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Commodities'!$A$6:$M$229</definedName>
    <definedName name="_xlnm._FilterDatabase" localSheetId="4" hidden="1">'Exchange Traded Notes'!$A$6:$M$159</definedName>
    <definedName name="_xlnm._FilterDatabase" localSheetId="2" hidden="1">'XTF - OTC Turnover'!$A$6:$L$1080</definedName>
    <definedName name="_xlnm._FilterDatabase" localSheetId="1" hidden="1">'XTF Exchange Traded Funds'!$A$5:$K$5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E114" i="22" l="1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89" i="22"/>
  <c r="K643" i="25"/>
  <c r="K644" i="25"/>
  <c r="K645" i="25"/>
  <c r="K646" i="25"/>
  <c r="K647" i="25"/>
  <c r="K648" i="25"/>
  <c r="K649" i="25"/>
  <c r="K650" i="25"/>
  <c r="K651" i="25"/>
  <c r="K652" i="25"/>
  <c r="K653" i="25"/>
  <c r="K654" i="25"/>
  <c r="K655" i="25"/>
  <c r="K656" i="25"/>
  <c r="K657" i="25"/>
  <c r="K658" i="25"/>
  <c r="K659" i="25"/>
  <c r="K660" i="25"/>
  <c r="K661" i="25"/>
  <c r="K662" i="25"/>
  <c r="K663" i="25"/>
  <c r="K664" i="25"/>
  <c r="K665" i="25"/>
  <c r="K666" i="25"/>
  <c r="K667" i="25"/>
  <c r="K668" i="25"/>
  <c r="K669" i="25"/>
  <c r="K670" i="25"/>
  <c r="K671" i="25"/>
  <c r="K672" i="25"/>
  <c r="K673" i="25"/>
  <c r="K674" i="25"/>
  <c r="K675" i="25"/>
  <c r="K676" i="25"/>
  <c r="K677" i="25"/>
  <c r="K678" i="25"/>
  <c r="K679" i="25"/>
  <c r="K680" i="25"/>
  <c r="K681" i="25"/>
  <c r="K682" i="25"/>
  <c r="K683" i="25"/>
  <c r="K684" i="25"/>
  <c r="K685" i="25"/>
  <c r="K686" i="25"/>
  <c r="K687" i="25"/>
  <c r="K688" i="25"/>
  <c r="K689" i="25"/>
  <c r="K690" i="25"/>
  <c r="K691" i="25"/>
  <c r="K692" i="25"/>
  <c r="K693" i="25"/>
  <c r="K694" i="25"/>
  <c r="K695" i="25"/>
  <c r="K696" i="25"/>
  <c r="K697" i="25"/>
  <c r="K698" i="25"/>
  <c r="K699" i="25"/>
  <c r="K700" i="25"/>
  <c r="K701" i="25"/>
  <c r="K702" i="25"/>
  <c r="K703" i="25"/>
  <c r="K704" i="25"/>
  <c r="K705" i="25"/>
  <c r="K706" i="25"/>
  <c r="K707" i="25"/>
  <c r="K708" i="25"/>
  <c r="K709" i="25"/>
  <c r="K710" i="25"/>
  <c r="K711" i="25"/>
  <c r="K712" i="25"/>
  <c r="K713" i="25"/>
  <c r="K714" i="25"/>
  <c r="K715" i="25"/>
  <c r="K716" i="25"/>
  <c r="K717" i="25"/>
  <c r="K718" i="25"/>
  <c r="K719" i="25"/>
  <c r="K720" i="25"/>
  <c r="K721" i="25"/>
  <c r="K722" i="25"/>
  <c r="K723" i="25"/>
  <c r="K724" i="25"/>
  <c r="K725" i="25"/>
  <c r="K726" i="25"/>
  <c r="K727" i="25"/>
  <c r="K728" i="25"/>
  <c r="K729" i="25"/>
  <c r="K730" i="25"/>
  <c r="K731" i="25"/>
  <c r="K732" i="25"/>
  <c r="K733" i="25"/>
  <c r="K734" i="25"/>
  <c r="K735" i="25"/>
  <c r="K736" i="25"/>
  <c r="K737" i="25"/>
  <c r="K738" i="25"/>
  <c r="K739" i="25"/>
  <c r="K740" i="25"/>
  <c r="K741" i="25"/>
  <c r="K742" i="25"/>
  <c r="K743" i="25"/>
  <c r="K744" i="25"/>
  <c r="K745" i="25"/>
  <c r="K746" i="25"/>
  <c r="K747" i="25"/>
  <c r="K748" i="25"/>
  <c r="K749" i="25"/>
  <c r="K750" i="25"/>
  <c r="K751" i="25"/>
  <c r="K752" i="25"/>
  <c r="K753" i="25"/>
  <c r="K754" i="25"/>
  <c r="K755" i="25"/>
  <c r="K756" i="25"/>
  <c r="K757" i="25"/>
  <c r="K758" i="25"/>
  <c r="K759" i="25"/>
  <c r="K760" i="25"/>
  <c r="K761" i="25"/>
  <c r="K762" i="25"/>
  <c r="K763" i="25"/>
  <c r="K764" i="25"/>
  <c r="K765" i="25"/>
  <c r="K766" i="25"/>
  <c r="K767" i="25"/>
  <c r="K768" i="25"/>
  <c r="K769" i="25"/>
  <c r="K770" i="25"/>
  <c r="K771" i="25"/>
  <c r="K772" i="25"/>
  <c r="K773" i="25"/>
  <c r="K774" i="25"/>
  <c r="K775" i="25"/>
  <c r="K776" i="25"/>
  <c r="K777" i="25"/>
  <c r="K778" i="25"/>
  <c r="K779" i="25"/>
  <c r="K780" i="25"/>
  <c r="K781" i="25"/>
  <c r="K782" i="25"/>
  <c r="K783" i="25"/>
  <c r="K784" i="25"/>
  <c r="K785" i="25"/>
  <c r="K786" i="25"/>
  <c r="K787" i="25"/>
  <c r="K788" i="25"/>
  <c r="K789" i="25"/>
  <c r="K790" i="25"/>
  <c r="K791" i="25"/>
  <c r="K792" i="25"/>
  <c r="K793" i="25"/>
  <c r="K794" i="25"/>
  <c r="K795" i="25"/>
  <c r="K796" i="25"/>
  <c r="K797" i="25"/>
  <c r="K798" i="25"/>
  <c r="K799" i="25"/>
  <c r="K800" i="25"/>
  <c r="K801" i="25"/>
  <c r="K802" i="25"/>
  <c r="K803" i="25"/>
  <c r="K804" i="25"/>
  <c r="K805" i="25"/>
  <c r="K806" i="25"/>
  <c r="K807" i="25"/>
  <c r="K808" i="25"/>
  <c r="K809" i="25"/>
  <c r="K810" i="25"/>
  <c r="K811" i="25"/>
  <c r="K812" i="25"/>
  <c r="K813" i="25"/>
  <c r="K814" i="25"/>
  <c r="K815" i="25"/>
  <c r="K816" i="25"/>
  <c r="K817" i="25"/>
  <c r="K818" i="25"/>
  <c r="K819" i="25"/>
  <c r="K820" i="25"/>
  <c r="K821" i="25"/>
  <c r="K822" i="25"/>
  <c r="K823" i="25"/>
  <c r="K824" i="25"/>
  <c r="K825" i="25"/>
  <c r="K826" i="25"/>
  <c r="K827" i="25"/>
  <c r="K828" i="25"/>
  <c r="K829" i="25"/>
  <c r="K830" i="25"/>
  <c r="K831" i="25"/>
  <c r="K832" i="25"/>
  <c r="K833" i="25"/>
  <c r="K834" i="25"/>
  <c r="K835" i="25"/>
  <c r="K836" i="25"/>
  <c r="K837" i="25"/>
  <c r="K838" i="25"/>
  <c r="K839" i="25"/>
  <c r="K840" i="25"/>
  <c r="K841" i="25"/>
  <c r="K842" i="25"/>
  <c r="K843" i="25"/>
  <c r="K844" i="25"/>
  <c r="K845" i="25"/>
  <c r="K846" i="25"/>
  <c r="K847" i="25"/>
  <c r="K848" i="25"/>
  <c r="K849" i="25"/>
  <c r="K850" i="25"/>
  <c r="K851" i="25"/>
  <c r="K852" i="25"/>
  <c r="K853" i="25"/>
  <c r="K854" i="25"/>
  <c r="K855" i="25"/>
  <c r="K856" i="25"/>
  <c r="K857" i="25"/>
  <c r="K858" i="25"/>
  <c r="K859" i="25"/>
  <c r="K860" i="25"/>
  <c r="K861" i="25"/>
  <c r="K862" i="25"/>
  <c r="K863" i="25"/>
  <c r="K864" i="25"/>
  <c r="K865" i="25"/>
  <c r="K866" i="25"/>
  <c r="K867" i="25"/>
  <c r="K868" i="25"/>
  <c r="K869" i="25"/>
  <c r="K870" i="25"/>
  <c r="K871" i="25"/>
  <c r="K872" i="25"/>
  <c r="K873" i="25"/>
  <c r="K874" i="25"/>
  <c r="K875" i="25"/>
  <c r="K876" i="25"/>
  <c r="K877" i="25"/>
  <c r="K878" i="25"/>
  <c r="K879" i="25"/>
  <c r="K880" i="25"/>
  <c r="K881" i="25"/>
  <c r="K882" i="25"/>
  <c r="K883" i="25"/>
  <c r="K884" i="25"/>
  <c r="K885" i="25"/>
  <c r="K886" i="25"/>
  <c r="K887" i="25"/>
  <c r="K888" i="25"/>
  <c r="K889" i="25"/>
  <c r="K890" i="25"/>
  <c r="K891" i="25"/>
  <c r="K892" i="25"/>
  <c r="K893" i="25"/>
  <c r="K894" i="25"/>
  <c r="K895" i="25"/>
  <c r="K896" i="25"/>
  <c r="K897" i="25"/>
  <c r="K898" i="25"/>
  <c r="K899" i="25"/>
  <c r="K900" i="25"/>
  <c r="K901" i="25"/>
  <c r="K902" i="25"/>
  <c r="K903" i="25"/>
  <c r="K904" i="25"/>
  <c r="K905" i="25"/>
  <c r="K906" i="25"/>
  <c r="K907" i="25"/>
  <c r="K908" i="25"/>
  <c r="K909" i="25"/>
  <c r="K910" i="25"/>
  <c r="K911" i="25"/>
  <c r="K912" i="25"/>
  <c r="K913" i="25"/>
  <c r="K914" i="25"/>
  <c r="K915" i="25"/>
  <c r="K916" i="25"/>
  <c r="K917" i="25"/>
  <c r="K918" i="25"/>
  <c r="K919" i="25"/>
  <c r="K920" i="25"/>
  <c r="K921" i="25"/>
  <c r="K922" i="25"/>
  <c r="K923" i="25"/>
  <c r="K924" i="25"/>
  <c r="K925" i="25"/>
  <c r="K926" i="25"/>
  <c r="K927" i="25"/>
  <c r="K928" i="25"/>
  <c r="K929" i="25"/>
  <c r="K930" i="25"/>
  <c r="K931" i="25"/>
  <c r="K932" i="25"/>
  <c r="K933" i="25"/>
  <c r="K934" i="25"/>
  <c r="K935" i="25"/>
  <c r="K936" i="25"/>
  <c r="K937" i="25"/>
  <c r="K938" i="25"/>
  <c r="K939" i="25"/>
  <c r="K940" i="25"/>
  <c r="K941" i="25"/>
  <c r="K942" i="25"/>
  <c r="K943" i="25"/>
  <c r="K944" i="25"/>
  <c r="K945" i="25"/>
  <c r="K946" i="25"/>
  <c r="K947" i="25"/>
  <c r="K948" i="25"/>
  <c r="K949" i="25"/>
  <c r="K950" i="25"/>
  <c r="K951" i="25"/>
  <c r="K952" i="25"/>
  <c r="K953" i="25"/>
  <c r="K954" i="25"/>
  <c r="K955" i="25"/>
  <c r="K956" i="25"/>
  <c r="K957" i="25"/>
  <c r="K958" i="25"/>
  <c r="K959" i="25"/>
  <c r="K960" i="25"/>
  <c r="K961" i="25"/>
  <c r="K962" i="25"/>
  <c r="K963" i="25"/>
  <c r="K964" i="25"/>
  <c r="K965" i="25"/>
  <c r="K966" i="25"/>
  <c r="K967" i="25"/>
  <c r="K968" i="25"/>
  <c r="K969" i="25"/>
  <c r="K970" i="25"/>
  <c r="K971" i="25"/>
  <c r="K972" i="25"/>
  <c r="K973" i="25"/>
  <c r="K974" i="25"/>
  <c r="K975" i="25"/>
  <c r="K976" i="25"/>
  <c r="K977" i="25"/>
  <c r="K978" i="25"/>
  <c r="K979" i="25"/>
  <c r="K980" i="25"/>
  <c r="K981" i="25"/>
  <c r="K982" i="25"/>
  <c r="K983" i="25"/>
  <c r="K984" i="25"/>
  <c r="K985" i="25"/>
  <c r="K986" i="25"/>
  <c r="K987" i="25"/>
  <c r="K988" i="25"/>
  <c r="K989" i="25"/>
  <c r="K990" i="25"/>
  <c r="K991" i="25"/>
  <c r="K992" i="25"/>
  <c r="K993" i="25"/>
  <c r="K994" i="25"/>
  <c r="K995" i="25"/>
  <c r="K996" i="25"/>
  <c r="K997" i="25"/>
  <c r="K998" i="25"/>
  <c r="K999" i="25"/>
  <c r="K1000" i="25"/>
  <c r="K1001" i="25"/>
  <c r="K1002" i="25"/>
  <c r="K1003" i="25"/>
  <c r="K1004" i="25"/>
  <c r="K1005" i="25"/>
  <c r="K1006" i="25"/>
  <c r="K1007" i="25"/>
  <c r="K1008" i="25"/>
  <c r="K1009" i="25"/>
  <c r="K1010" i="25"/>
  <c r="K1011" i="25"/>
  <c r="K1012" i="25"/>
  <c r="K1013" i="25"/>
  <c r="K1014" i="25"/>
  <c r="K1015" i="25"/>
  <c r="K1016" i="25"/>
  <c r="K1017" i="25"/>
  <c r="K1018" i="25"/>
  <c r="K1019" i="25"/>
  <c r="K1020" i="25"/>
  <c r="K1021" i="25"/>
  <c r="K1022" i="25"/>
  <c r="K1023" i="25"/>
  <c r="K1024" i="25"/>
  <c r="K1025" i="25"/>
  <c r="K1026" i="25"/>
  <c r="K1027" i="25"/>
  <c r="K1028" i="25"/>
  <c r="K1029" i="25"/>
  <c r="K1030" i="25"/>
  <c r="K1031" i="25"/>
  <c r="K1032" i="25"/>
  <c r="K1033" i="25"/>
  <c r="K1034" i="25"/>
  <c r="K1035" i="25"/>
  <c r="K1036" i="25"/>
  <c r="K1037" i="25"/>
  <c r="K1038" i="25"/>
  <c r="K1039" i="25"/>
  <c r="K1040" i="25"/>
  <c r="K1041" i="25"/>
  <c r="K1042" i="25"/>
  <c r="K1043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1058" i="25"/>
  <c r="K1059" i="25"/>
  <c r="K619" i="25"/>
  <c r="K620" i="25"/>
  <c r="K621" i="25"/>
  <c r="K622" i="25"/>
  <c r="K623" i="25"/>
  <c r="K624" i="25"/>
  <c r="K625" i="25"/>
  <c r="K626" i="25"/>
  <c r="K627" i="25"/>
  <c r="K628" i="25"/>
  <c r="K629" i="25"/>
  <c r="K630" i="25"/>
  <c r="K631" i="25"/>
  <c r="K632" i="25"/>
  <c r="K633" i="25"/>
  <c r="K634" i="25"/>
  <c r="K635" i="25"/>
  <c r="K636" i="25"/>
  <c r="K637" i="25"/>
  <c r="K638" i="25"/>
  <c r="K639" i="25"/>
  <c r="K640" i="25"/>
  <c r="K641" i="25"/>
  <c r="K642" i="25"/>
  <c r="K521" i="25"/>
  <c r="K522" i="25"/>
  <c r="K523" i="25"/>
  <c r="K524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738" i="25"/>
  <c r="H619" i="25"/>
  <c r="H572" i="25"/>
  <c r="H573" i="25"/>
  <c r="H574" i="25"/>
  <c r="H575" i="25"/>
  <c r="H576" i="25"/>
  <c r="H577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344" i="25"/>
  <c r="H320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53" i="25"/>
  <c r="H54" i="25"/>
  <c r="H55" i="25"/>
  <c r="H56" i="25"/>
  <c r="H57" i="25"/>
  <c r="H58" i="25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3" i="28"/>
  <c r="I494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668" i="28"/>
  <c r="I669" i="28"/>
  <c r="I670" i="28"/>
  <c r="I671" i="28"/>
  <c r="I672" i="28"/>
  <c r="I673" i="28"/>
  <c r="I674" i="28"/>
  <c r="I675" i="28"/>
  <c r="I676" i="28"/>
  <c r="I677" i="28"/>
  <c r="I678" i="28"/>
  <c r="I679" i="28"/>
  <c r="I680" i="28"/>
  <c r="I681" i="28"/>
  <c r="I682" i="28"/>
  <c r="I683" i="28"/>
  <c r="I684" i="28"/>
  <c r="I685" i="28"/>
  <c r="I686" i="28"/>
  <c r="I687" i="28"/>
  <c r="I688" i="28"/>
  <c r="I689" i="28"/>
  <c r="I690" i="28"/>
  <c r="I691" i="28"/>
  <c r="I692" i="28"/>
  <c r="I693" i="28"/>
  <c r="I694" i="28"/>
  <c r="I695" i="28"/>
  <c r="I696" i="28"/>
  <c r="I697" i="28"/>
  <c r="I698" i="28"/>
  <c r="I699" i="28"/>
  <c r="I700" i="28"/>
  <c r="I701" i="28"/>
  <c r="I702" i="28"/>
  <c r="I703" i="28"/>
  <c r="I704" i="28"/>
  <c r="I705" i="28"/>
  <c r="I706" i="28"/>
  <c r="I707" i="28"/>
  <c r="I708" i="28"/>
  <c r="I709" i="28"/>
  <c r="I710" i="28"/>
  <c r="I711" i="28"/>
  <c r="I712" i="28"/>
  <c r="I713" i="28"/>
  <c r="I714" i="28"/>
  <c r="I715" i="28"/>
  <c r="I716" i="28"/>
  <c r="I717" i="28"/>
  <c r="I718" i="28"/>
  <c r="I719" i="28"/>
  <c r="I720" i="28"/>
  <c r="I721" i="28"/>
  <c r="I722" i="28"/>
  <c r="I723" i="28"/>
  <c r="I724" i="28"/>
  <c r="I725" i="28"/>
  <c r="I726" i="28"/>
  <c r="I727" i="28"/>
  <c r="I728" i="28"/>
  <c r="I729" i="28"/>
  <c r="I730" i="28"/>
  <c r="I731" i="28"/>
  <c r="I732" i="28"/>
  <c r="I733" i="28"/>
  <c r="I734" i="28"/>
  <c r="I735" i="28"/>
  <c r="I736" i="28"/>
  <c r="I737" i="28"/>
  <c r="I738" i="28"/>
  <c r="I739" i="28"/>
  <c r="I740" i="28"/>
  <c r="I741" i="28"/>
  <c r="I742" i="28"/>
  <c r="I743" i="28"/>
  <c r="I744" i="28"/>
  <c r="I745" i="28"/>
  <c r="I746" i="28"/>
  <c r="I747" i="28"/>
  <c r="I748" i="28"/>
  <c r="I749" i="28"/>
  <c r="I750" i="28"/>
  <c r="I751" i="28"/>
  <c r="I752" i="28"/>
  <c r="I753" i="28"/>
  <c r="I754" i="28"/>
  <c r="I755" i="28"/>
  <c r="I756" i="28"/>
  <c r="I757" i="28"/>
  <c r="I758" i="28"/>
  <c r="I759" i="28"/>
  <c r="I760" i="28"/>
  <c r="I761" i="28"/>
  <c r="I762" i="28"/>
  <c r="I763" i="28"/>
  <c r="I764" i="28"/>
  <c r="I765" i="28"/>
  <c r="I766" i="28"/>
  <c r="I767" i="28"/>
  <c r="I768" i="28"/>
  <c r="I769" i="28"/>
  <c r="I770" i="28"/>
  <c r="I771" i="28"/>
  <c r="I772" i="28"/>
  <c r="I773" i="28"/>
  <c r="I774" i="28"/>
  <c r="I775" i="28"/>
  <c r="I776" i="28"/>
  <c r="I777" i="28"/>
  <c r="I778" i="28"/>
  <c r="I779" i="28"/>
  <c r="I780" i="28"/>
  <c r="I781" i="28"/>
  <c r="I782" i="28"/>
  <c r="I783" i="28"/>
  <c r="I784" i="28"/>
  <c r="I785" i="28"/>
  <c r="I786" i="28"/>
  <c r="I787" i="28"/>
  <c r="I788" i="28"/>
  <c r="I789" i="28"/>
  <c r="I790" i="28"/>
  <c r="I791" i="28"/>
  <c r="I792" i="28"/>
  <c r="I793" i="28"/>
  <c r="I794" i="28"/>
  <c r="I795" i="28"/>
  <c r="I796" i="28"/>
  <c r="I797" i="28"/>
  <c r="I798" i="28"/>
  <c r="I799" i="28"/>
  <c r="I800" i="28"/>
  <c r="I801" i="28"/>
  <c r="I802" i="28"/>
  <c r="I803" i="28"/>
  <c r="I804" i="28"/>
  <c r="I805" i="28"/>
  <c r="I806" i="28"/>
  <c r="I807" i="28"/>
  <c r="I808" i="28"/>
  <c r="I809" i="28"/>
  <c r="I810" i="28"/>
  <c r="I811" i="28"/>
  <c r="I812" i="28"/>
  <c r="I813" i="28"/>
  <c r="I814" i="28"/>
  <c r="I815" i="28"/>
  <c r="I816" i="28"/>
  <c r="I817" i="28"/>
  <c r="I818" i="28"/>
  <c r="I819" i="28"/>
  <c r="I820" i="28"/>
  <c r="I821" i="28"/>
  <c r="I822" i="28"/>
  <c r="I823" i="28"/>
  <c r="I824" i="28"/>
  <c r="I825" i="28"/>
  <c r="I826" i="28"/>
  <c r="I827" i="28"/>
  <c r="I828" i="28"/>
  <c r="I829" i="28"/>
  <c r="I830" i="28"/>
  <c r="I831" i="28"/>
  <c r="I832" i="28"/>
  <c r="I833" i="28"/>
  <c r="I834" i="28"/>
  <c r="I835" i="28"/>
  <c r="I836" i="28"/>
  <c r="I837" i="28"/>
  <c r="I838" i="28"/>
  <c r="I839" i="28"/>
  <c r="I840" i="28"/>
  <c r="I841" i="28"/>
  <c r="I842" i="28"/>
  <c r="I843" i="28"/>
  <c r="I844" i="28"/>
  <c r="I845" i="28"/>
  <c r="I846" i="28"/>
  <c r="I847" i="28"/>
  <c r="I848" i="28"/>
  <c r="I849" i="28"/>
  <c r="I850" i="28"/>
  <c r="I851" i="28"/>
  <c r="I852" i="28"/>
  <c r="I853" i="28"/>
  <c r="I854" i="28"/>
  <c r="I855" i="28"/>
  <c r="I856" i="28"/>
  <c r="I857" i="28"/>
  <c r="I858" i="28"/>
  <c r="I859" i="28"/>
  <c r="I860" i="28"/>
  <c r="I861" i="28"/>
  <c r="I862" i="28"/>
  <c r="I863" i="28"/>
  <c r="I864" i="28"/>
  <c r="I865" i="28"/>
  <c r="I866" i="28"/>
  <c r="I867" i="28"/>
  <c r="I868" i="28"/>
  <c r="I869" i="28"/>
  <c r="I870" i="28"/>
  <c r="I871" i="28"/>
  <c r="I872" i="28"/>
  <c r="I873" i="28"/>
  <c r="I874" i="28"/>
  <c r="I875" i="28"/>
  <c r="I876" i="28"/>
  <c r="I877" i="28"/>
  <c r="I878" i="28"/>
  <c r="I879" i="28"/>
  <c r="I880" i="28"/>
  <c r="I881" i="28"/>
  <c r="I882" i="28"/>
  <c r="I883" i="28"/>
  <c r="I884" i="28"/>
  <c r="I885" i="28"/>
  <c r="I886" i="28"/>
  <c r="I887" i="28"/>
  <c r="I888" i="28"/>
  <c r="I889" i="28"/>
  <c r="I890" i="28"/>
  <c r="I891" i="28"/>
  <c r="I892" i="28"/>
  <c r="I893" i="28"/>
  <c r="I894" i="28"/>
  <c r="I895" i="28"/>
  <c r="I896" i="28"/>
  <c r="I897" i="28"/>
  <c r="I898" i="28"/>
  <c r="I899" i="28"/>
  <c r="I900" i="28"/>
  <c r="I901" i="28"/>
  <c r="I902" i="28"/>
  <c r="I903" i="28"/>
  <c r="I904" i="28"/>
  <c r="I905" i="28"/>
  <c r="I906" i="28"/>
  <c r="I907" i="28"/>
  <c r="I908" i="28"/>
  <c r="I909" i="28"/>
  <c r="I910" i="28"/>
  <c r="I911" i="28"/>
  <c r="I912" i="28"/>
  <c r="I913" i="28"/>
  <c r="I914" i="28"/>
  <c r="I915" i="28"/>
  <c r="I916" i="28"/>
  <c r="I917" i="28"/>
  <c r="I918" i="28"/>
  <c r="I919" i="28"/>
  <c r="I920" i="28"/>
  <c r="I921" i="28"/>
  <c r="I922" i="28"/>
  <c r="I923" i="28"/>
  <c r="I924" i="28"/>
  <c r="I925" i="28"/>
  <c r="I926" i="28"/>
  <c r="I927" i="28"/>
  <c r="I928" i="28"/>
  <c r="I929" i="28"/>
  <c r="I930" i="28"/>
  <c r="I931" i="28"/>
  <c r="I932" i="28"/>
  <c r="I933" i="28"/>
  <c r="I934" i="28"/>
  <c r="I935" i="28"/>
  <c r="I936" i="28"/>
  <c r="I937" i="28"/>
  <c r="I938" i="28"/>
  <c r="I939" i="28"/>
  <c r="I940" i="28"/>
  <c r="I941" i="28"/>
  <c r="I942" i="28"/>
  <c r="I943" i="28"/>
  <c r="I944" i="28"/>
  <c r="I945" i="28"/>
  <c r="I946" i="28"/>
  <c r="I947" i="28"/>
  <c r="I948" i="28"/>
  <c r="I949" i="28"/>
  <c r="I950" i="28"/>
  <c r="I951" i="28"/>
  <c r="I952" i="28"/>
  <c r="I953" i="28"/>
  <c r="I954" i="28"/>
  <c r="I955" i="28"/>
  <c r="I956" i="28"/>
  <c r="I957" i="28"/>
  <c r="I958" i="28"/>
  <c r="I959" i="28"/>
  <c r="I960" i="28"/>
  <c r="I961" i="28"/>
  <c r="I962" i="28"/>
  <c r="I963" i="28"/>
  <c r="I964" i="28"/>
  <c r="I965" i="28"/>
  <c r="I966" i="28"/>
  <c r="I967" i="28"/>
  <c r="I968" i="28"/>
  <c r="I969" i="28"/>
  <c r="I970" i="28"/>
  <c r="I971" i="28"/>
  <c r="I972" i="28"/>
  <c r="I973" i="28"/>
  <c r="I974" i="28"/>
  <c r="I975" i="28"/>
  <c r="I976" i="28"/>
  <c r="I977" i="28"/>
  <c r="I978" i="28"/>
  <c r="I979" i="28"/>
  <c r="I980" i="28"/>
  <c r="I981" i="28"/>
  <c r="I982" i="28"/>
  <c r="I983" i="28"/>
  <c r="I984" i="28"/>
  <c r="I985" i="28"/>
  <c r="I986" i="28"/>
  <c r="I987" i="28"/>
  <c r="I988" i="28"/>
  <c r="I989" i="28"/>
  <c r="I990" i="28"/>
  <c r="I991" i="28"/>
  <c r="I992" i="28"/>
  <c r="I993" i="28"/>
  <c r="I994" i="28"/>
  <c r="I995" i="28"/>
  <c r="I996" i="28"/>
  <c r="I997" i="28"/>
  <c r="I998" i="28"/>
  <c r="I999" i="28"/>
  <c r="I1000" i="28"/>
  <c r="I1001" i="28"/>
  <c r="I1002" i="28"/>
  <c r="I1003" i="28"/>
  <c r="I1004" i="28"/>
  <c r="I1005" i="28"/>
  <c r="I1006" i="28"/>
  <c r="I1007" i="28"/>
  <c r="I1008" i="28"/>
  <c r="I1009" i="28"/>
  <c r="I1010" i="28"/>
  <c r="I1011" i="28"/>
  <c r="I1012" i="28"/>
  <c r="I1013" i="28"/>
  <c r="I1014" i="28"/>
  <c r="I1015" i="28"/>
  <c r="I1016" i="28"/>
  <c r="I1017" i="28"/>
  <c r="I1018" i="28"/>
  <c r="I1019" i="28"/>
  <c r="I1020" i="28"/>
  <c r="I1021" i="28"/>
  <c r="I1022" i="28"/>
  <c r="I1023" i="28"/>
  <c r="I1024" i="28"/>
  <c r="I1025" i="28"/>
  <c r="I1026" i="28"/>
  <c r="I1027" i="28"/>
  <c r="I1028" i="28"/>
  <c r="I1029" i="28"/>
  <c r="I1030" i="28"/>
  <c r="I1031" i="28"/>
  <c r="I1032" i="28"/>
  <c r="I1033" i="28"/>
  <c r="I1034" i="28"/>
  <c r="I1035" i="28"/>
  <c r="I1036" i="28"/>
  <c r="I1037" i="28"/>
  <c r="I1038" i="28"/>
  <c r="I1039" i="28"/>
  <c r="I1040" i="28"/>
  <c r="I1041" i="28"/>
  <c r="I1042" i="28"/>
  <c r="I1043" i="28"/>
  <c r="I1044" i="28"/>
  <c r="I1045" i="28"/>
  <c r="I1046" i="28"/>
  <c r="I1047" i="28"/>
  <c r="I1048" i="28"/>
  <c r="I1049" i="28"/>
  <c r="I1050" i="28"/>
  <c r="I1051" i="28"/>
  <c r="I1052" i="28"/>
  <c r="I1053" i="28"/>
  <c r="I1054" i="28"/>
  <c r="I1055" i="28"/>
  <c r="I1056" i="28"/>
  <c r="I1057" i="28"/>
  <c r="I1058" i="28"/>
  <c r="I1059" i="28"/>
  <c r="I134" i="28"/>
  <c r="I135" i="28"/>
  <c r="I13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02" i="28"/>
  <c r="H1003" i="28"/>
  <c r="H1004" i="28"/>
  <c r="H1005" i="2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H1019" i="28"/>
  <c r="H1020" i="28"/>
  <c r="H1021" i="28"/>
  <c r="H1022" i="28"/>
  <c r="H1023" i="28"/>
  <c r="H1024" i="28"/>
  <c r="H1025" i="28"/>
  <c r="H1026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H1001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18" i="28"/>
  <c r="H919" i="28"/>
  <c r="H920" i="28"/>
  <c r="H921" i="28"/>
  <c r="H922" i="28"/>
  <c r="H923" i="28"/>
  <c r="H924" i="28"/>
  <c r="H925" i="28"/>
  <c r="H926" i="28"/>
  <c r="H927" i="28"/>
  <c r="H928" i="28"/>
  <c r="H929" i="28"/>
  <c r="H930" i="28"/>
  <c r="H931" i="28"/>
  <c r="H932" i="28"/>
  <c r="H933" i="28"/>
  <c r="H934" i="28"/>
  <c r="H935" i="28"/>
  <c r="H936" i="28"/>
  <c r="H937" i="28"/>
  <c r="H938" i="28"/>
  <c r="H939" i="28"/>
  <c r="H940" i="28"/>
  <c r="H941" i="28"/>
  <c r="H942" i="28"/>
  <c r="H943" i="28"/>
  <c r="H944" i="28"/>
  <c r="H945" i="28"/>
  <c r="H946" i="28"/>
  <c r="H947" i="28"/>
  <c r="H891" i="28"/>
  <c r="H892" i="28"/>
  <c r="H893" i="28"/>
  <c r="H894" i="28"/>
  <c r="H895" i="28"/>
  <c r="H896" i="28"/>
  <c r="H897" i="28"/>
  <c r="H898" i="28"/>
  <c r="H899" i="28"/>
  <c r="H900" i="28"/>
  <c r="H901" i="28"/>
  <c r="H902" i="28"/>
  <c r="H903" i="28"/>
  <c r="H904" i="28"/>
  <c r="H905" i="28"/>
  <c r="H906" i="28"/>
  <c r="H907" i="28"/>
  <c r="H908" i="28"/>
  <c r="H909" i="28"/>
  <c r="H910" i="28"/>
  <c r="H911" i="28"/>
  <c r="H912" i="28"/>
  <c r="H913" i="28"/>
  <c r="H914" i="28"/>
  <c r="H915" i="28"/>
  <c r="H916" i="28"/>
  <c r="H917" i="28"/>
  <c r="H865" i="28"/>
  <c r="H866" i="28"/>
  <c r="H867" i="28"/>
  <c r="H868" i="28"/>
  <c r="H869" i="28"/>
  <c r="H870" i="28"/>
  <c r="H871" i="28"/>
  <c r="H872" i="28"/>
  <c r="H873" i="28"/>
  <c r="H874" i="28"/>
  <c r="H875" i="28"/>
  <c r="H876" i="28"/>
  <c r="H877" i="28"/>
  <c r="H878" i="28"/>
  <c r="H879" i="28"/>
  <c r="H880" i="28"/>
  <c r="H881" i="28"/>
  <c r="H882" i="28"/>
  <c r="H883" i="28"/>
  <c r="H884" i="28"/>
  <c r="H885" i="28"/>
  <c r="H886" i="28"/>
  <c r="H887" i="28"/>
  <c r="H888" i="28"/>
  <c r="H889" i="28"/>
  <c r="H890" i="28"/>
  <c r="H840" i="28"/>
  <c r="H841" i="28"/>
  <c r="H842" i="28"/>
  <c r="H843" i="28"/>
  <c r="H844" i="28"/>
  <c r="H845" i="28"/>
  <c r="H846" i="28"/>
  <c r="H847" i="28"/>
  <c r="H848" i="28"/>
  <c r="H849" i="28"/>
  <c r="H850" i="28"/>
  <c r="H851" i="28"/>
  <c r="H852" i="28"/>
  <c r="H853" i="28"/>
  <c r="H854" i="28"/>
  <c r="H855" i="28"/>
  <c r="H856" i="28"/>
  <c r="H857" i="28"/>
  <c r="H858" i="28"/>
  <c r="H859" i="28"/>
  <c r="H860" i="28"/>
  <c r="H861" i="28"/>
  <c r="H862" i="28"/>
  <c r="H863" i="28"/>
  <c r="H864" i="28"/>
  <c r="H816" i="28"/>
  <c r="H817" i="28"/>
  <c r="H818" i="28"/>
  <c r="H819" i="28"/>
  <c r="H820" i="28"/>
  <c r="H821" i="28"/>
  <c r="H822" i="28"/>
  <c r="H823" i="28"/>
  <c r="H824" i="28"/>
  <c r="H825" i="28"/>
  <c r="H826" i="28"/>
  <c r="H827" i="28"/>
  <c r="H828" i="28"/>
  <c r="H829" i="28"/>
  <c r="H798" i="28"/>
  <c r="H799" i="28"/>
  <c r="H800" i="28"/>
  <c r="H801" i="28"/>
  <c r="H802" i="28"/>
  <c r="H803" i="28"/>
  <c r="H804" i="28"/>
  <c r="H805" i="28"/>
  <c r="H806" i="28"/>
  <c r="H807" i="28"/>
  <c r="H808" i="28"/>
  <c r="H809" i="28"/>
  <c r="H810" i="28"/>
  <c r="H811" i="28"/>
  <c r="H812" i="28"/>
  <c r="H813" i="28"/>
  <c r="H814" i="28"/>
  <c r="H815" i="28"/>
  <c r="H733" i="28"/>
  <c r="H734" i="28"/>
  <c r="H706" i="28"/>
  <c r="H707" i="28"/>
  <c r="H708" i="28"/>
  <c r="H667" i="28"/>
  <c r="H668" i="28"/>
  <c r="H669" i="28"/>
  <c r="H670" i="28"/>
  <c r="H671" i="28"/>
  <c r="H672" i="28"/>
  <c r="H673" i="28"/>
  <c r="H674" i="28"/>
  <c r="H675" i="28"/>
  <c r="H676" i="28"/>
  <c r="H677" i="28"/>
  <c r="H678" i="28"/>
  <c r="H679" i="28"/>
  <c r="H680" i="28"/>
  <c r="H681" i="28"/>
  <c r="H682" i="28"/>
  <c r="H683" i="28"/>
  <c r="H684" i="28"/>
  <c r="H685" i="28"/>
  <c r="H686" i="28"/>
  <c r="H687" i="28"/>
  <c r="H688" i="28"/>
  <c r="H689" i="28"/>
  <c r="H690" i="28"/>
  <c r="H586" i="28"/>
  <c r="H587" i="28"/>
  <c r="H477" i="28"/>
  <c r="H478" i="28"/>
  <c r="H434" i="28"/>
  <c r="H435" i="28"/>
  <c r="H436" i="28"/>
  <c r="H437" i="28"/>
  <c r="H438" i="28"/>
  <c r="H439" i="28"/>
  <c r="H440" i="28"/>
  <c r="H441" i="28"/>
  <c r="H442" i="28"/>
  <c r="H443" i="28"/>
  <c r="H444" i="28"/>
  <c r="H134" i="28"/>
  <c r="H1071" i="28"/>
  <c r="H1072" i="28"/>
  <c r="I1071" i="28"/>
  <c r="H888" i="25" l="1"/>
  <c r="H682" i="25"/>
  <c r="H561" i="25"/>
  <c r="H877" i="25"/>
  <c r="H890" i="25"/>
  <c r="H892" i="25"/>
  <c r="H902" i="25"/>
  <c r="H626" i="25"/>
  <c r="H885" i="25"/>
  <c r="H850" i="25"/>
  <c r="H745" i="25"/>
  <c r="H897" i="25"/>
  <c r="H874" i="25"/>
  <c r="H622" i="25"/>
  <c r="H895" i="25"/>
  <c r="H873" i="25"/>
  <c r="H316" i="25"/>
  <c r="H813" i="25"/>
  <c r="H187" i="25"/>
  <c r="H857" i="25"/>
  <c r="H855" i="25"/>
  <c r="H864" i="25"/>
  <c r="H841" i="25"/>
  <c r="H891" i="25"/>
  <c r="H448" i="25"/>
  <c r="H785" i="25"/>
  <c r="H889" i="25"/>
  <c r="H899" i="25"/>
  <c r="H884" i="25"/>
  <c r="H887" i="25"/>
  <c r="H847" i="25"/>
  <c r="H472" i="25"/>
  <c r="H815" i="25"/>
  <c r="H769" i="25"/>
  <c r="H52" i="25"/>
  <c r="H16" i="25"/>
  <c r="H805" i="25"/>
  <c r="H869" i="25"/>
  <c r="H799" i="25"/>
  <c r="H886" i="25"/>
  <c r="H856" i="25"/>
  <c r="H865" i="25"/>
  <c r="H780" i="25"/>
  <c r="H858" i="25"/>
  <c r="H631" i="25"/>
  <c r="H564" i="25"/>
  <c r="H469" i="25"/>
  <c r="H600" i="25"/>
  <c r="H767" i="25"/>
  <c r="H807" i="25"/>
  <c r="H558" i="25"/>
  <c r="H597" i="25"/>
  <c r="H900" i="25"/>
  <c r="H783" i="25"/>
  <c r="H568" i="25"/>
  <c r="H719" i="25"/>
  <c r="H632" i="25"/>
  <c r="H810" i="25"/>
  <c r="H846" i="25"/>
  <c r="H475" i="25"/>
  <c r="H394" i="25"/>
  <c r="H766" i="25"/>
  <c r="H563" i="25"/>
  <c r="H753" i="25"/>
  <c r="H424" i="25"/>
  <c r="H551" i="25"/>
  <c r="H756" i="25"/>
  <c r="H355" i="25"/>
  <c r="H740" i="25"/>
  <c r="H704" i="25"/>
  <c r="H659" i="25"/>
  <c r="H449" i="25"/>
  <c r="H20" i="25"/>
  <c r="H789" i="25"/>
  <c r="H587" i="25"/>
  <c r="H876" i="25"/>
  <c r="H816" i="25"/>
  <c r="H556" i="25"/>
  <c r="H593" i="25"/>
  <c r="H896" i="25"/>
  <c r="H786" i="25"/>
  <c r="H866" i="25"/>
  <c r="H808" i="25"/>
  <c r="H337" i="25"/>
  <c r="H803" i="25"/>
  <c r="H845" i="25"/>
  <c r="H861" i="25"/>
  <c r="H764" i="25"/>
  <c r="H806" i="25"/>
  <c r="H457" i="25"/>
  <c r="H722" i="25"/>
  <c r="H741" i="25"/>
  <c r="H707" i="25"/>
  <c r="H768" i="25"/>
  <c r="H683" i="25"/>
  <c r="H811" i="25"/>
  <c r="H809" i="25"/>
  <c r="H636" i="25"/>
  <c r="H842" i="25"/>
  <c r="H206" i="25"/>
  <c r="H227" i="25"/>
  <c r="H744" i="25"/>
  <c r="H746" i="25"/>
  <c r="H867" i="25"/>
  <c r="H629" i="25"/>
  <c r="H365" i="25"/>
  <c r="H703" i="25"/>
  <c r="H751" i="25"/>
  <c r="H790" i="25"/>
  <c r="H771" i="25"/>
  <c r="H580" i="25"/>
  <c r="H739" i="25"/>
  <c r="H728" i="25"/>
  <c r="H643" i="25"/>
  <c r="H31" i="25"/>
  <c r="H354" i="25"/>
  <c r="H609" i="25"/>
  <c r="H641" i="25"/>
  <c r="H733" i="25"/>
  <c r="H669" i="25"/>
  <c r="H800" i="25"/>
  <c r="H560" i="25"/>
  <c r="H715" i="25"/>
  <c r="H649" i="25"/>
  <c r="H380" i="25"/>
  <c r="H648" i="25"/>
  <c r="H709" i="25"/>
  <c r="H706" i="25"/>
  <c r="H720" i="25"/>
  <c r="H859" i="25"/>
  <c r="H340" i="25"/>
  <c r="H691" i="25"/>
  <c r="H688" i="25"/>
  <c r="H364" i="25"/>
  <c r="H466" i="25"/>
  <c r="H671" i="25"/>
  <c r="H775" i="25"/>
  <c r="H677" i="25"/>
  <c r="H668" i="25"/>
  <c r="H256" i="25"/>
  <c r="H747" i="25"/>
  <c r="H481" i="25"/>
  <c r="H760" i="25"/>
  <c r="H695" i="25"/>
  <c r="H721" i="25"/>
  <c r="H550" i="25"/>
  <c r="H690" i="25"/>
  <c r="H603" i="25"/>
  <c r="H681" i="25"/>
  <c r="H734" i="25"/>
  <c r="H882" i="25"/>
  <c r="H259" i="25"/>
  <c r="H357" i="25"/>
  <c r="H781" i="25"/>
  <c r="H565" i="25"/>
  <c r="H654" i="25"/>
  <c r="H670" i="25"/>
  <c r="H693" i="25"/>
  <c r="H476" i="25"/>
  <c r="H700" i="25"/>
  <c r="H735" i="25"/>
  <c r="H694" i="25"/>
  <c r="H784" i="25"/>
  <c r="H330" i="25"/>
  <c r="H797" i="25"/>
  <c r="H410" i="25"/>
  <c r="H854" i="25"/>
  <c r="H562" i="25"/>
  <c r="H883" i="25"/>
  <c r="H686" i="25"/>
  <c r="H642" i="25"/>
  <c r="H732" i="25"/>
  <c r="H358" i="25"/>
  <c r="H863" i="25"/>
  <c r="H750" i="25"/>
  <c r="H653" i="25"/>
  <c r="H881" i="25"/>
  <c r="H862" i="25"/>
  <c r="H770" i="25"/>
  <c r="H726" i="25"/>
  <c r="H765" i="25"/>
  <c r="H761" i="25"/>
  <c r="H788" i="25"/>
  <c r="H356" i="25"/>
  <c r="H818" i="25"/>
  <c r="H578" i="25"/>
  <c r="H717" i="25"/>
  <c r="H718" i="25"/>
  <c r="H711" i="25"/>
  <c r="H777" i="25"/>
  <c r="H878" i="25"/>
  <c r="H617" i="25"/>
  <c r="H389" i="25"/>
  <c r="H417" i="25"/>
  <c r="H613" i="25"/>
  <c r="H615" i="25"/>
  <c r="H252" i="25"/>
  <c r="H795" i="25"/>
  <c r="H796" i="25"/>
  <c r="H637" i="25"/>
  <c r="H714" i="25"/>
  <c r="H782" i="25"/>
  <c r="H650" i="25"/>
  <c r="H684" i="25"/>
  <c r="H685" i="25"/>
  <c r="H673" i="25"/>
  <c r="H569" i="25"/>
  <c r="H242" i="25"/>
  <c r="H791" i="25"/>
  <c r="H880" i="25"/>
  <c r="H552" i="25"/>
  <c r="H680" i="25"/>
  <c r="H258" i="25"/>
  <c r="H743" i="25"/>
  <c r="H376" i="25"/>
  <c r="H699" i="25"/>
  <c r="H239" i="25"/>
  <c r="H485" i="25"/>
  <c r="H713" i="25"/>
  <c r="H319" i="25"/>
  <c r="H518" i="25"/>
  <c r="H396" i="25"/>
  <c r="H665" i="25"/>
  <c r="H512" i="25"/>
  <c r="H755" i="25"/>
  <c r="H901" i="25"/>
  <c r="H655" i="25"/>
  <c r="H444" i="25"/>
  <c r="H871" i="25"/>
  <c r="H442" i="25"/>
  <c r="H672" i="25"/>
  <c r="H779" i="25"/>
  <c r="H710" i="25"/>
  <c r="H658" i="25"/>
  <c r="H801" i="25"/>
  <c r="H74" i="25"/>
  <c r="H772" i="25"/>
  <c r="H205" i="25"/>
  <c r="H640" i="25"/>
  <c r="H851" i="25"/>
  <c r="H804" i="25"/>
  <c r="H814" i="25"/>
  <c r="H241" i="25"/>
  <c r="H778" i="25"/>
  <c r="H689" i="25"/>
  <c r="H676" i="25"/>
  <c r="H647" i="25"/>
  <c r="H727" i="25"/>
  <c r="H664" i="25"/>
  <c r="H515" i="25"/>
  <c r="H247" i="25"/>
  <c r="H423" i="25"/>
  <c r="H817" i="25"/>
  <c r="H590" i="25"/>
  <c r="H435" i="25"/>
  <c r="H610" i="25"/>
  <c r="H697" i="25"/>
  <c r="H675" i="25"/>
  <c r="H758" i="25"/>
  <c r="H598" i="25"/>
  <c r="H446" i="25"/>
  <c r="H870" i="25"/>
  <c r="H557" i="25"/>
  <c r="H474" i="25"/>
  <c r="H630" i="25"/>
  <c r="H548" i="25"/>
  <c r="H736" i="25"/>
  <c r="H484" i="25"/>
  <c r="H802" i="25"/>
  <c r="H314" i="25"/>
  <c r="H464" i="25"/>
  <c r="H566" i="25"/>
  <c r="H581" i="25"/>
  <c r="H170" i="25"/>
  <c r="H844" i="25"/>
  <c r="H477" i="25"/>
  <c r="H639" i="25"/>
  <c r="H773" i="25"/>
  <c r="H729" i="25"/>
  <c r="H621" i="25"/>
  <c r="H731" i="25"/>
  <c r="H894" i="25"/>
  <c r="H623" i="25"/>
  <c r="H660" i="25"/>
  <c r="H254" i="25"/>
  <c r="H748" i="25"/>
  <c r="H421" i="25"/>
  <c r="H898" i="25"/>
  <c r="H274" i="25"/>
  <c r="H267" i="25"/>
  <c r="H384" i="25"/>
  <c r="H426" i="25"/>
  <c r="H625" i="25"/>
  <c r="H483" i="25"/>
  <c r="H872" i="25"/>
  <c r="H308" i="25"/>
  <c r="H712" i="25"/>
  <c r="H585" i="25"/>
  <c r="H470" i="25"/>
  <c r="H516" i="25"/>
  <c r="H328" i="25"/>
  <c r="H582" i="25"/>
  <c r="H567" i="25"/>
  <c r="H868" i="25"/>
  <c r="H661" i="25"/>
  <c r="H591" i="25"/>
  <c r="H559" i="25"/>
  <c r="H638" i="25"/>
  <c r="H849" i="25"/>
  <c r="H325" i="25"/>
  <c r="H634" i="25"/>
  <c r="H618" i="25"/>
  <c r="H437" i="25"/>
  <c r="H646" i="25"/>
  <c r="H555" i="25"/>
  <c r="H478" i="25"/>
  <c r="H652" i="25"/>
  <c r="H730" i="25"/>
  <c r="H692" i="25"/>
  <c r="H78" i="25"/>
  <c r="H257" i="25"/>
  <c r="H793" i="25"/>
  <c r="H879" i="25"/>
  <c r="H339" i="25"/>
  <c r="H392" i="25"/>
  <c r="H599" i="25"/>
  <c r="H620" i="25"/>
  <c r="H212" i="25"/>
  <c r="H436" i="25"/>
  <c r="H656" i="25"/>
  <c r="H570" i="25"/>
  <c r="H428" i="25"/>
  <c r="H633" i="25"/>
  <c r="H317" i="25"/>
  <c r="H482" i="25"/>
  <c r="H271" i="25"/>
  <c r="H427" i="25"/>
  <c r="H553" i="25"/>
  <c r="H244" i="25"/>
  <c r="H297" i="25"/>
  <c r="H586" i="25"/>
  <c r="H462" i="25"/>
  <c r="H792" i="25"/>
  <c r="H79" i="25"/>
  <c r="H737" i="25"/>
  <c r="H307" i="25"/>
  <c r="H605" i="25"/>
  <c r="H377" i="25"/>
  <c r="H759" i="25"/>
  <c r="H812" i="25"/>
  <c r="H547" i="25"/>
  <c r="H903" i="25"/>
  <c r="H326" i="25"/>
  <c r="H200" i="25"/>
  <c r="H601" i="25"/>
  <c r="H635" i="25"/>
  <c r="H443" i="25"/>
  <c r="H390" i="25"/>
  <c r="H611" i="25"/>
  <c r="H848" i="25"/>
  <c r="H606" i="25"/>
  <c r="H306" i="25"/>
  <c r="H246" i="25"/>
  <c r="H153" i="25"/>
  <c r="H432" i="25"/>
  <c r="H798" i="25"/>
  <c r="H667" i="25"/>
  <c r="H757" i="25"/>
  <c r="H465" i="25"/>
  <c r="H662" i="25"/>
  <c r="H433" i="25"/>
  <c r="H678" i="25"/>
  <c r="H106" i="25"/>
  <c r="H298" i="25"/>
  <c r="H460" i="25"/>
  <c r="H725" i="25"/>
  <c r="H616" i="25"/>
  <c r="H488" i="25"/>
  <c r="H107" i="25"/>
  <c r="H408" i="25"/>
  <c r="H787" i="25"/>
  <c r="H189" i="25"/>
  <c r="H624" i="25"/>
  <c r="H273" i="25"/>
  <c r="H160" i="25"/>
  <c r="H583" i="25"/>
  <c r="H243" i="25"/>
  <c r="H452" i="25"/>
  <c r="H687" i="25"/>
  <c r="H724" i="25"/>
  <c r="H441" i="25"/>
  <c r="H399" i="25"/>
  <c r="H509" i="25"/>
  <c r="H182" i="25"/>
  <c r="H579" i="25"/>
  <c r="H595" i="25"/>
  <c r="H454" i="25"/>
  <c r="H46" i="25"/>
  <c r="H471" i="25"/>
  <c r="H373" i="25"/>
  <c r="H438" i="25"/>
  <c r="H315" i="25"/>
  <c r="H614" i="25"/>
  <c r="H696" i="25"/>
  <c r="H351" i="25"/>
  <c r="H402" i="25"/>
  <c r="H513" i="25"/>
  <c r="H716" i="25"/>
  <c r="H387" i="25"/>
  <c r="H514" i="25"/>
  <c r="H270" i="25"/>
  <c r="H511" i="25"/>
  <c r="H371" i="25"/>
  <c r="H411" i="25"/>
  <c r="H486" i="25"/>
  <c r="H302" i="25"/>
  <c r="H378" i="25"/>
  <c r="H774" i="25"/>
  <c r="H644" i="25"/>
  <c r="H602" i="25"/>
  <c r="H180" i="25"/>
  <c r="H202" i="25"/>
  <c r="H238" i="25"/>
  <c r="H416" i="25"/>
  <c r="H508" i="25"/>
  <c r="H627" i="25"/>
  <c r="H400" i="25"/>
  <c r="H594" i="25"/>
  <c r="H88" i="25"/>
  <c r="H546" i="25"/>
  <c r="H261" i="25"/>
  <c r="H752" i="25"/>
  <c r="H374" i="25"/>
  <c r="H666" i="25"/>
  <c r="H76" i="25"/>
  <c r="H679" i="25"/>
  <c r="H403" i="25"/>
  <c r="H406" i="25"/>
  <c r="H853" i="25"/>
  <c r="H430" i="25"/>
  <c r="H453" i="25"/>
  <c r="H412" i="25"/>
  <c r="H852" i="25"/>
  <c r="H588" i="25"/>
  <c r="H794" i="25"/>
  <c r="H458" i="25"/>
  <c r="H459" i="25"/>
  <c r="H213" i="25"/>
  <c r="H663" i="25"/>
  <c r="H348" i="25"/>
  <c r="H323" i="25"/>
  <c r="H164" i="25"/>
  <c r="H123" i="25"/>
  <c r="H89" i="25"/>
  <c r="H366" i="25"/>
  <c r="H705" i="25"/>
  <c r="H519" i="25"/>
  <c r="H414" i="25"/>
  <c r="H657" i="25"/>
  <c r="H405" i="25"/>
  <c r="H217" i="25"/>
  <c r="H333" i="25"/>
  <c r="H224" i="25"/>
  <c r="H191" i="25"/>
  <c r="H431" i="25"/>
  <c r="H407" i="25"/>
  <c r="H596" i="25"/>
  <c r="H708" i="25"/>
  <c r="H174" i="25"/>
  <c r="H225" i="25"/>
  <c r="H263" i="25"/>
  <c r="H447" i="25"/>
  <c r="H301" i="25"/>
  <c r="H249" i="25"/>
  <c r="H893" i="25"/>
  <c r="H487" i="25"/>
  <c r="H334" i="25"/>
  <c r="H584" i="25"/>
  <c r="H368" i="25"/>
  <c r="H349" i="25"/>
  <c r="H554" i="25"/>
  <c r="H749" i="25"/>
  <c r="H461" i="25"/>
  <c r="H86" i="25"/>
  <c r="H115" i="25"/>
  <c r="H381" i="25"/>
  <c r="H480" i="25"/>
  <c r="H303" i="25"/>
  <c r="H304" i="25"/>
  <c r="H645" i="25"/>
  <c r="H754" i="25"/>
  <c r="H176" i="25"/>
  <c r="H322" i="25"/>
  <c r="H345" i="25"/>
  <c r="H309" i="25"/>
  <c r="H341" i="25"/>
  <c r="H237" i="25"/>
  <c r="H607" i="25"/>
  <c r="H455" i="25"/>
  <c r="H188" i="25"/>
  <c r="H147" i="25"/>
  <c r="H604" i="25"/>
  <c r="H401" i="25"/>
  <c r="H329" i="25"/>
  <c r="H235" i="25"/>
  <c r="H517" i="25"/>
  <c r="H260" i="25"/>
  <c r="H723" i="25"/>
  <c r="H434" i="25"/>
  <c r="H456" i="25"/>
  <c r="H338" i="25"/>
  <c r="H141" i="25"/>
  <c r="H413" i="25"/>
  <c r="H332" i="25"/>
  <c r="H875" i="25"/>
  <c r="H37" i="25"/>
  <c r="H702" i="25"/>
  <c r="H158" i="25"/>
  <c r="H361" i="25"/>
  <c r="H363" i="25"/>
  <c r="H234" i="25"/>
  <c r="H310" i="25"/>
  <c r="H372" i="25"/>
  <c r="H108" i="25"/>
  <c r="H860" i="25"/>
  <c r="H359" i="25"/>
  <c r="H222" i="25"/>
  <c r="H549" i="25"/>
  <c r="H571" i="25"/>
  <c r="H398" i="25"/>
  <c r="H589" i="25"/>
  <c r="H67" i="25"/>
  <c r="H321" i="25"/>
  <c r="H388" i="25"/>
  <c r="H439" i="25"/>
  <c r="H85" i="25"/>
  <c r="H451" i="25"/>
  <c r="H240" i="25"/>
  <c r="H510" i="25"/>
  <c r="H369" i="25"/>
  <c r="H422" i="25"/>
  <c r="H192" i="25"/>
  <c r="H520" i="25"/>
  <c r="H129" i="25"/>
  <c r="H445" i="25"/>
  <c r="H420" i="25"/>
  <c r="H360" i="25"/>
  <c r="H179" i="25"/>
  <c r="H184" i="25"/>
  <c r="H253" i="25"/>
  <c r="H409" i="25"/>
  <c r="H150" i="25"/>
  <c r="H353" i="25"/>
  <c r="H419" i="25"/>
  <c r="H142" i="25"/>
  <c r="H776" i="25"/>
  <c r="H230" i="25"/>
  <c r="H251" i="25"/>
  <c r="H450" i="25"/>
  <c r="H701" i="25"/>
  <c r="H375" i="25"/>
  <c r="H311" i="25"/>
  <c r="H479" i="25"/>
  <c r="H335" i="25"/>
  <c r="H742" i="25"/>
  <c r="H183" i="25"/>
  <c r="H159" i="25"/>
  <c r="H69" i="25"/>
  <c r="H367" i="25"/>
  <c r="H395" i="25"/>
  <c r="H386" i="25"/>
  <c r="H229" i="25"/>
  <c r="H219" i="25"/>
  <c r="H391" i="25"/>
  <c r="H343" i="25"/>
  <c r="H463" i="25"/>
  <c r="H73" i="25"/>
  <c r="H48" i="25"/>
  <c r="H404" i="25"/>
  <c r="H178" i="25"/>
  <c r="H370" i="25"/>
  <c r="H318" i="25"/>
  <c r="H161" i="25"/>
  <c r="H223" i="25"/>
  <c r="H94" i="25"/>
  <c r="H194" i="25"/>
  <c r="H305" i="25"/>
  <c r="H124" i="25"/>
  <c r="H255" i="25"/>
  <c r="H201" i="25"/>
  <c r="H382" i="25"/>
  <c r="H674" i="25"/>
  <c r="H608" i="25"/>
  <c r="H210" i="25"/>
  <c r="H300" i="25"/>
  <c r="H843" i="25"/>
  <c r="H468" i="25"/>
  <c r="H24" i="25"/>
  <c r="H346" i="25"/>
  <c r="H312" i="25"/>
  <c r="H313" i="25"/>
  <c r="H220" i="25"/>
  <c r="H145" i="25"/>
  <c r="H651" i="25"/>
  <c r="H262" i="25"/>
  <c r="H385" i="25"/>
  <c r="H71" i="25"/>
  <c r="H139" i="25"/>
  <c r="H350" i="25"/>
  <c r="H393" i="25"/>
  <c r="H762" i="25"/>
  <c r="H137" i="25"/>
  <c r="H296" i="25"/>
  <c r="H131" i="25"/>
  <c r="H763" i="25"/>
  <c r="H473" i="25"/>
  <c r="H162" i="25"/>
  <c r="H26" i="25"/>
  <c r="H41" i="25"/>
  <c r="H117" i="25"/>
  <c r="H425" i="25"/>
  <c r="H99" i="25"/>
  <c r="H612" i="25"/>
  <c r="H66" i="25"/>
  <c r="H40" i="25"/>
  <c r="H198" i="25"/>
  <c r="H91" i="25"/>
  <c r="H232" i="25"/>
  <c r="H190" i="25"/>
  <c r="H135" i="25"/>
  <c r="H199" i="25"/>
  <c r="H209" i="25"/>
  <c r="H266" i="25"/>
  <c r="H168" i="25"/>
  <c r="H218" i="25"/>
  <c r="H383" i="25"/>
  <c r="H268" i="25"/>
  <c r="H245" i="25"/>
  <c r="H628" i="25"/>
  <c r="H144" i="25"/>
  <c r="H429" i="25"/>
  <c r="H592" i="25"/>
  <c r="H64" i="25"/>
  <c r="H136" i="25"/>
  <c r="H248" i="25"/>
  <c r="H148" i="25"/>
  <c r="H221" i="25"/>
  <c r="H165" i="25"/>
  <c r="H87" i="25"/>
  <c r="H440" i="25"/>
  <c r="H324" i="25"/>
  <c r="H418" i="25"/>
  <c r="H18" i="25"/>
  <c r="H140" i="25"/>
  <c r="H154" i="25"/>
  <c r="H507" i="25"/>
  <c r="H467" i="25"/>
  <c r="H379" i="25"/>
  <c r="H236" i="25"/>
  <c r="H269" i="25"/>
  <c r="H156" i="25"/>
  <c r="H197" i="25"/>
  <c r="H103" i="25"/>
  <c r="H143" i="25"/>
  <c r="H59" i="25"/>
  <c r="H226" i="25"/>
  <c r="H231" i="25"/>
  <c r="H228" i="25"/>
  <c r="H208" i="25"/>
  <c r="H175" i="25"/>
  <c r="H336" i="25"/>
  <c r="H214" i="25"/>
  <c r="H118" i="25"/>
  <c r="H272" i="25"/>
  <c r="H299" i="25"/>
  <c r="H415" i="25"/>
  <c r="H95" i="25"/>
  <c r="H327" i="25"/>
  <c r="H181" i="25"/>
  <c r="H122" i="25"/>
  <c r="H149" i="25"/>
  <c r="H84" i="25"/>
  <c r="H185" i="25"/>
  <c r="H177" i="25"/>
  <c r="H35" i="25"/>
  <c r="H233" i="25"/>
  <c r="H146" i="25"/>
  <c r="H130" i="25"/>
  <c r="H169" i="25"/>
  <c r="H250" i="25"/>
  <c r="H352" i="25"/>
  <c r="H347" i="25"/>
  <c r="H114" i="25"/>
  <c r="H172" i="25"/>
  <c r="H151" i="25"/>
  <c r="H102" i="25"/>
  <c r="H134" i="25"/>
  <c r="H173" i="25"/>
  <c r="H113" i="25"/>
  <c r="H72" i="25"/>
  <c r="H110" i="25"/>
  <c r="H203" i="25"/>
  <c r="H49" i="25"/>
  <c r="H65" i="25"/>
  <c r="H125" i="25"/>
  <c r="H193" i="25"/>
  <c r="H342" i="25"/>
  <c r="H331" i="25"/>
  <c r="H105" i="25"/>
  <c r="H116" i="25"/>
  <c r="H397" i="25"/>
  <c r="H126" i="25"/>
  <c r="H121" i="25"/>
  <c r="H80" i="25"/>
  <c r="H133" i="25"/>
  <c r="H166" i="25"/>
  <c r="H45" i="25"/>
  <c r="H112" i="25"/>
  <c r="H195" i="25"/>
  <c r="H36" i="25"/>
  <c r="H75" i="25"/>
  <c r="H204" i="25"/>
  <c r="H196" i="25"/>
  <c r="H698" i="25"/>
  <c r="H17" i="25"/>
  <c r="H70" i="25"/>
  <c r="H93" i="25"/>
  <c r="H264" i="25"/>
  <c r="H186" i="25"/>
  <c r="H216" i="25"/>
  <c r="H68" i="25"/>
  <c r="H27" i="25"/>
  <c r="H157" i="25"/>
  <c r="H81" i="25"/>
  <c r="H98" i="25"/>
  <c r="H90" i="25"/>
  <c r="H119" i="25"/>
  <c r="H111" i="25"/>
  <c r="H265" i="25"/>
  <c r="H97" i="25"/>
  <c r="H132" i="25"/>
  <c r="H215" i="25"/>
  <c r="H109" i="25"/>
  <c r="H50" i="25"/>
  <c r="H25" i="25"/>
  <c r="H152" i="25"/>
  <c r="H167" i="25"/>
  <c r="H211" i="25"/>
  <c r="H62" i="25"/>
  <c r="H120" i="25"/>
  <c r="H38" i="25"/>
  <c r="H92" i="25"/>
  <c r="H104" i="25"/>
  <c r="H61" i="25"/>
  <c r="H96" i="25"/>
  <c r="H163" i="25"/>
  <c r="H127" i="25"/>
  <c r="H63" i="25"/>
  <c r="H207" i="25"/>
  <c r="H128" i="25"/>
  <c r="H10" i="25"/>
  <c r="H82" i="25"/>
  <c r="H15" i="25"/>
  <c r="H22" i="25"/>
  <c r="H83" i="25"/>
  <c r="H32" i="25"/>
  <c r="H77" i="25"/>
  <c r="H155" i="25"/>
  <c r="H60" i="25"/>
  <c r="H171" i="25"/>
  <c r="H43" i="25"/>
  <c r="H47" i="25"/>
  <c r="H51" i="25"/>
  <c r="H362" i="25"/>
  <c r="H138" i="25"/>
  <c r="H23" i="25"/>
  <c r="H42" i="25"/>
  <c r="H101" i="25"/>
  <c r="H21" i="25"/>
  <c r="H14" i="25"/>
  <c r="H13" i="25"/>
  <c r="H30" i="25"/>
  <c r="H44" i="25"/>
  <c r="H19" i="25"/>
  <c r="H29" i="25"/>
  <c r="H28" i="25"/>
  <c r="H33" i="25"/>
  <c r="H34" i="25"/>
  <c r="H100" i="25"/>
  <c r="H39" i="25"/>
  <c r="H12" i="25"/>
  <c r="H8" i="25"/>
  <c r="H11" i="25"/>
  <c r="H9" i="25"/>
  <c r="H7" i="25"/>
  <c r="H1067" i="25" l="1"/>
  <c r="H1068" i="25"/>
  <c r="H1076" i="25"/>
  <c r="H1077" i="25"/>
  <c r="H1078" i="25"/>
  <c r="H1070" i="25"/>
  <c r="H1072" i="25"/>
  <c r="H1069" i="25"/>
  <c r="H1066" i="25"/>
  <c r="H1074" i="25"/>
  <c r="H1075" i="25"/>
  <c r="H1073" i="25"/>
  <c r="H1071" i="25"/>
  <c r="H1079" i="25"/>
  <c r="H1065" i="25"/>
  <c r="J1060" i="25" l="1"/>
  <c r="I1060" i="25"/>
  <c r="G1060" i="25"/>
  <c r="F1060" i="25"/>
  <c r="B1060" i="28"/>
  <c r="L619" i="25" l="1"/>
  <c r="L941" i="25"/>
  <c r="L521" i="25"/>
  <c r="L1009" i="25"/>
  <c r="L936" i="25"/>
  <c r="L1041" i="25"/>
  <c r="B1060" i="25"/>
  <c r="G1060" i="28"/>
  <c r="F1060" i="28"/>
  <c r="J1060" i="28"/>
  <c r="I110" i="28" l="1"/>
  <c r="I114" i="28"/>
  <c r="I118" i="28"/>
  <c r="I122" i="28"/>
  <c r="I126" i="28"/>
  <c r="I130" i="28"/>
  <c r="I112" i="28"/>
  <c r="I116" i="28"/>
  <c r="I120" i="28"/>
  <c r="I124" i="28"/>
  <c r="I128" i="28"/>
  <c r="I132" i="28"/>
  <c r="I111" i="28"/>
  <c r="I119" i="28"/>
  <c r="I127" i="28"/>
  <c r="I115" i="28"/>
  <c r="I123" i="28"/>
  <c r="I131" i="28"/>
  <c r="I113" i="28"/>
  <c r="I129" i="28"/>
  <c r="I117" i="28"/>
  <c r="I133" i="28"/>
  <c r="I121" i="28"/>
  <c r="I125" i="28"/>
  <c r="H1060" i="28"/>
  <c r="L669" i="25"/>
  <c r="L290" i="25"/>
  <c r="L901" i="25"/>
  <c r="L126" i="25"/>
  <c r="L123" i="25"/>
  <c r="L17" i="25"/>
  <c r="L1011" i="25"/>
  <c r="L303" i="25"/>
  <c r="L46" i="25"/>
  <c r="L64" i="25"/>
  <c r="L469" i="25"/>
  <c r="L134" i="25"/>
  <c r="L82" i="25"/>
  <c r="L461" i="25"/>
  <c r="L21" i="25"/>
  <c r="L165" i="25"/>
  <c r="L101" i="25"/>
  <c r="L96" i="25"/>
  <c r="L54" i="25"/>
  <c r="K290" i="25"/>
  <c r="K126" i="25"/>
  <c r="K123" i="25"/>
  <c r="K17" i="25"/>
  <c r="K303" i="25"/>
  <c r="K46" i="25"/>
  <c r="K64" i="25"/>
  <c r="K469" i="25"/>
  <c r="K134" i="25"/>
  <c r="K82" i="25"/>
  <c r="K461" i="25"/>
  <c r="K228" i="25"/>
  <c r="K1077" i="25"/>
  <c r="K1073" i="25"/>
  <c r="K1079" i="25"/>
  <c r="K1070" i="25"/>
  <c r="K1072" i="25"/>
  <c r="L1076" i="25"/>
  <c r="L1078" i="25"/>
  <c r="L1075" i="25"/>
  <c r="L1071" i="25"/>
  <c r="L1077" i="25"/>
  <c r="L1073" i="25"/>
  <c r="L1079" i="25"/>
  <c r="L1070" i="25"/>
  <c r="L1072" i="25"/>
  <c r="M157" i="21" l="1"/>
  <c r="M201" i="21"/>
  <c r="M102" i="21"/>
  <c r="M103" i="21"/>
  <c r="M69" i="21"/>
  <c r="M152" i="21"/>
  <c r="M179" i="21"/>
  <c r="M75" i="21"/>
  <c r="M131" i="21"/>
  <c r="M159" i="21"/>
  <c r="M117" i="21"/>
  <c r="M181" i="21"/>
  <c r="M211" i="21"/>
  <c r="M77" i="21"/>
  <c r="M197" i="21"/>
  <c r="M149" i="21"/>
  <c r="M105" i="21"/>
  <c r="M107" i="21"/>
  <c r="M143" i="21"/>
  <c r="M100" i="21"/>
  <c r="M89" i="21"/>
  <c r="M128" i="21"/>
  <c r="M162" i="21"/>
  <c r="M144" i="21"/>
  <c r="M154" i="21"/>
  <c r="M202" i="21"/>
  <c r="M139" i="21"/>
  <c r="M124" i="21"/>
  <c r="M168" i="21"/>
  <c r="M176" i="21"/>
  <c r="M111" i="21"/>
  <c r="M199" i="21"/>
  <c r="M129" i="21"/>
  <c r="M215" i="21"/>
  <c r="M161" i="21"/>
  <c r="M177" i="21"/>
  <c r="M121" i="21"/>
  <c r="M212" i="21"/>
  <c r="M133" i="21"/>
  <c r="M80" i="21"/>
  <c r="M92" i="21"/>
  <c r="M156" i="21"/>
  <c r="M137" i="21"/>
  <c r="M174" i="21"/>
  <c r="M112" i="21"/>
  <c r="M198" i="21"/>
  <c r="M200" i="21"/>
  <c r="M155" i="21"/>
  <c r="M204" i="21"/>
  <c r="M90" i="21"/>
  <c r="M207" i="21"/>
  <c r="M188" i="21"/>
  <c r="M119" i="21"/>
  <c r="M169" i="21"/>
  <c r="M160" i="21"/>
  <c r="M218" i="21"/>
  <c r="M130" i="21"/>
  <c r="M213" i="21"/>
  <c r="M113" i="21"/>
  <c r="M46" i="21"/>
  <c r="M126" i="21"/>
  <c r="M186" i="21"/>
  <c r="M135" i="21"/>
  <c r="M173" i="21"/>
  <c r="M151" i="21"/>
  <c r="M141" i="21"/>
  <c r="M185" i="21"/>
  <c r="M203" i="21"/>
  <c r="M164" i="21"/>
  <c r="M146" i="21"/>
  <c r="M132" i="21"/>
  <c r="M127" i="21"/>
  <c r="M108" i="21"/>
  <c r="M219" i="21"/>
  <c r="M109" i="21"/>
  <c r="M195" i="21"/>
  <c r="M93" i="21"/>
  <c r="M166" i="21"/>
  <c r="M210" i="21"/>
  <c r="M147" i="21"/>
  <c r="M205" i="21"/>
  <c r="M158" i="21"/>
  <c r="M216" i="21"/>
  <c r="M74" i="21"/>
  <c r="M184" i="21"/>
  <c r="M189" i="21"/>
  <c r="M183" i="21"/>
  <c r="M61" i="21"/>
  <c r="M196" i="21"/>
  <c r="M81" i="21"/>
  <c r="M78" i="21"/>
  <c r="M192" i="21"/>
  <c r="M208" i="21"/>
  <c r="M220" i="21"/>
  <c r="M221" i="21"/>
  <c r="M222" i="21"/>
  <c r="M171" i="21"/>
  <c r="M206" i="21"/>
  <c r="M115" i="21"/>
  <c r="M125" i="21"/>
  <c r="M214" i="21"/>
  <c r="M223" i="21"/>
  <c r="M224" i="21"/>
  <c r="M225" i="21"/>
  <c r="M178" i="21"/>
  <c r="M226" i="21"/>
  <c r="M227" i="21"/>
  <c r="M228" i="21"/>
  <c r="M167" i="21"/>
  <c r="M187" i="21"/>
  <c r="M163" i="21"/>
  <c r="M142" i="21"/>
  <c r="M33" i="21"/>
  <c r="M97" i="21"/>
  <c r="M138" i="21"/>
  <c r="M191" i="21"/>
  <c r="M165" i="21"/>
  <c r="M39" i="21"/>
  <c r="M120" i="21"/>
  <c r="M71" i="21"/>
  <c r="M136" i="21"/>
  <c r="M150" i="21"/>
  <c r="M53" i="21"/>
  <c r="M170" i="21"/>
  <c r="M182" i="21"/>
  <c r="M123" i="21"/>
  <c r="M153" i="21"/>
  <c r="M209" i="21"/>
  <c r="M84" i="21"/>
  <c r="M172" i="21"/>
  <c r="M118" i="21"/>
  <c r="M140" i="21"/>
  <c r="M193" i="21"/>
  <c r="L120" i="21"/>
  <c r="L71" i="21"/>
  <c r="L136" i="21"/>
  <c r="L150" i="21"/>
  <c r="L53" i="21"/>
  <c r="L170" i="21"/>
  <c r="L182" i="21"/>
  <c r="L123" i="21"/>
  <c r="L153" i="21"/>
  <c r="L209" i="21"/>
  <c r="L84" i="21"/>
  <c r="L172" i="21"/>
  <c r="L118" i="21"/>
  <c r="L140" i="21"/>
  <c r="L193" i="21"/>
  <c r="L157" i="21"/>
  <c r="L201" i="21"/>
  <c r="L102" i="21"/>
  <c r="L103" i="21"/>
  <c r="L69" i="21"/>
  <c r="L152" i="21"/>
  <c r="L179" i="21"/>
  <c r="L75" i="21"/>
  <c r="L131" i="21"/>
  <c r="L159" i="21"/>
  <c r="L117" i="21"/>
  <c r="L181" i="21"/>
  <c r="L211" i="21"/>
  <c r="L77" i="21"/>
  <c r="L197" i="21"/>
  <c r="L149" i="21"/>
  <c r="L105" i="21"/>
  <c r="L107" i="21"/>
  <c r="L143" i="21"/>
  <c r="L100" i="21"/>
  <c r="L89" i="21"/>
  <c r="L128" i="21"/>
  <c r="L162" i="21"/>
  <c r="L144" i="21"/>
  <c r="L154" i="21"/>
  <c r="L202" i="21"/>
  <c r="L139" i="21"/>
  <c r="L124" i="21"/>
  <c r="L168" i="21"/>
  <c r="L176" i="21"/>
  <c r="L111" i="21"/>
  <c r="L199" i="21"/>
  <c r="L129" i="21"/>
  <c r="L215" i="21"/>
  <c r="L161" i="21"/>
  <c r="L177" i="21"/>
  <c r="L121" i="21"/>
  <c r="L212" i="21"/>
  <c r="L133" i="21"/>
  <c r="L80" i="21"/>
  <c r="L92" i="21"/>
  <c r="L156" i="21"/>
  <c r="L137" i="21"/>
  <c r="L174" i="21"/>
  <c r="L112" i="21"/>
  <c r="L198" i="21"/>
  <c r="L200" i="21"/>
  <c r="L155" i="21"/>
  <c r="L204" i="21"/>
  <c r="L90" i="21"/>
  <c r="L207" i="21"/>
  <c r="L188" i="21"/>
  <c r="L119" i="21"/>
  <c r="L169" i="21"/>
  <c r="L160" i="21"/>
  <c r="L218" i="21"/>
  <c r="L130" i="21"/>
  <c r="L213" i="21"/>
  <c r="L113" i="21"/>
  <c r="L46" i="21"/>
  <c r="L126" i="21"/>
  <c r="L186" i="21"/>
  <c r="L135" i="21"/>
  <c r="L173" i="21"/>
  <c r="L151" i="21"/>
  <c r="L141" i="21"/>
  <c r="L185" i="21"/>
  <c r="L203" i="21"/>
  <c r="L164" i="21"/>
  <c r="L146" i="21"/>
  <c r="L132" i="21"/>
  <c r="L127" i="21"/>
  <c r="L108" i="21"/>
  <c r="L219" i="21"/>
  <c r="L109" i="21"/>
  <c r="L195" i="21"/>
  <c r="L93" i="21"/>
  <c r="L166" i="21"/>
  <c r="L210" i="21"/>
  <c r="L147" i="21"/>
  <c r="L205" i="21"/>
  <c r="L158" i="21"/>
  <c r="L216" i="21"/>
  <c r="L74" i="21"/>
  <c r="L184" i="21"/>
  <c r="L189" i="21"/>
  <c r="L183" i="21"/>
  <c r="L61" i="21"/>
  <c r="L196" i="21"/>
  <c r="L81" i="21"/>
  <c r="L78" i="21"/>
  <c r="L192" i="21"/>
  <c r="L208" i="21"/>
  <c r="L220" i="21"/>
  <c r="L221" i="21"/>
  <c r="L222" i="21"/>
  <c r="L171" i="21"/>
  <c r="L206" i="21"/>
  <c r="L115" i="21"/>
  <c r="L125" i="21"/>
  <c r="L214" i="21"/>
  <c r="L223" i="21"/>
  <c r="L224" i="21"/>
  <c r="L225" i="21"/>
  <c r="L178" i="21"/>
  <c r="L226" i="21"/>
  <c r="L227" i="21"/>
  <c r="L228" i="21"/>
  <c r="L167" i="21"/>
  <c r="L187" i="21"/>
  <c r="L163" i="21"/>
  <c r="L142" i="21"/>
  <c r="L33" i="21"/>
  <c r="L97" i="21"/>
  <c r="L138" i="21"/>
  <c r="L191" i="21"/>
  <c r="L165" i="21"/>
  <c r="L39" i="21"/>
  <c r="E97" i="21"/>
  <c r="E138" i="21"/>
  <c r="E191" i="21"/>
  <c r="E165" i="21"/>
  <c r="E39" i="21"/>
  <c r="E117" i="21"/>
  <c r="E181" i="21"/>
  <c r="E120" i="21"/>
  <c r="E71" i="21"/>
  <c r="E136" i="21"/>
  <c r="E150" i="21"/>
  <c r="E53" i="21"/>
  <c r="E170" i="21"/>
  <c r="E182" i="21"/>
  <c r="E123" i="21"/>
  <c r="E153" i="21"/>
  <c r="E209" i="21"/>
  <c r="E84" i="21"/>
  <c r="E172" i="21"/>
  <c r="E118" i="21"/>
  <c r="E140" i="21"/>
  <c r="G1080" i="25"/>
  <c r="G1080" i="28"/>
  <c r="L841" i="25"/>
  <c r="L529" i="25"/>
  <c r="L591" i="25"/>
  <c r="L37" i="25"/>
  <c r="L376" i="25"/>
  <c r="L791" i="25"/>
  <c r="L601" i="25"/>
  <c r="L875" i="25"/>
  <c r="L981" i="25"/>
  <c r="L731" i="25"/>
  <c r="L908" i="25"/>
  <c r="L565" i="25"/>
  <c r="L496" i="25"/>
  <c r="L939" i="25"/>
  <c r="L676" i="25"/>
  <c r="L537" i="25"/>
  <c r="L899" i="25"/>
  <c r="L1044" i="25"/>
  <c r="L992" i="25"/>
  <c r="L881" i="25"/>
  <c r="L18" i="25"/>
  <c r="L932" i="25"/>
  <c r="L441" i="25"/>
  <c r="L726" i="25"/>
  <c r="L252" i="25"/>
  <c r="L169" i="25"/>
  <c r="L304" i="25"/>
  <c r="L835" i="25"/>
  <c r="L247" i="25"/>
  <c r="L400" i="25"/>
  <c r="L240" i="25"/>
  <c r="L964" i="25"/>
  <c r="L448" i="25"/>
  <c r="L668" i="25"/>
  <c r="L635" i="25"/>
  <c r="L672" i="25"/>
  <c r="L697" i="25"/>
  <c r="L775" i="25"/>
  <c r="L789" i="25"/>
  <c r="L928" i="25"/>
  <c r="L604" i="25"/>
  <c r="L574" i="25"/>
  <c r="L467" i="25"/>
  <c r="L1015" i="25"/>
  <c r="L766" i="25"/>
  <c r="L788" i="25"/>
  <c r="L245" i="25"/>
  <c r="L517" i="25"/>
  <c r="L127" i="25"/>
  <c r="L569" i="25"/>
  <c r="L329" i="25"/>
  <c r="L302" i="25"/>
  <c r="L867" i="25"/>
  <c r="L417" i="25"/>
  <c r="L194" i="25"/>
  <c r="L495" i="25"/>
  <c r="L891" i="25"/>
  <c r="L761" i="25"/>
  <c r="L500" i="25"/>
  <c r="L76" i="25"/>
  <c r="L592" i="25"/>
  <c r="L647" i="25"/>
  <c r="L349" i="25"/>
  <c r="L115" i="25"/>
  <c r="L266" i="25"/>
  <c r="L188" i="25"/>
  <c r="L66" i="25"/>
  <c r="L141" i="25"/>
  <c r="L396" i="25"/>
  <c r="L73" i="25"/>
  <c r="L599" i="25"/>
  <c r="L925" i="25"/>
  <c r="L625" i="25"/>
  <c r="L889" i="25"/>
  <c r="L428" i="25"/>
  <c r="L831" i="25"/>
  <c r="L178" i="25"/>
  <c r="L743" i="25"/>
  <c r="L851" i="25"/>
  <c r="L880" i="25"/>
  <c r="L263" i="25"/>
  <c r="L544" i="25"/>
  <c r="L439" i="25"/>
  <c r="L725" i="25"/>
  <c r="L588" i="25"/>
  <c r="L661" i="25"/>
  <c r="L868" i="25"/>
  <c r="L168" i="25"/>
  <c r="L782" i="25"/>
  <c r="L89" i="25"/>
  <c r="L979" i="25"/>
  <c r="L549" i="25"/>
  <c r="L505" i="25"/>
  <c r="L200" i="25"/>
  <c r="L270" i="25"/>
  <c r="L664" i="25"/>
  <c r="L416" i="25"/>
  <c r="L1027" i="25"/>
  <c r="L996" i="25"/>
  <c r="L711" i="25"/>
  <c r="L923" i="25"/>
  <c r="L786" i="25"/>
  <c r="L351" i="25"/>
  <c r="L837" i="25"/>
  <c r="L306" i="25"/>
  <c r="L307" i="25"/>
  <c r="L659" i="25"/>
  <c r="L832" i="25"/>
  <c r="L170" i="25"/>
  <c r="L685" i="25"/>
  <c r="L316" i="25"/>
  <c r="L913" i="25"/>
  <c r="L463" i="25"/>
  <c r="L367" i="25"/>
  <c r="L455" i="25"/>
  <c r="L965" i="25"/>
  <c r="L70" i="25"/>
  <c r="L341" i="25"/>
  <c r="L759" i="25"/>
  <c r="L690" i="25"/>
  <c r="L1049" i="25"/>
  <c r="L164" i="25"/>
  <c r="L648" i="25"/>
  <c r="L1016" i="25"/>
  <c r="L960" i="25"/>
  <c r="L27" i="25"/>
  <c r="L919" i="25"/>
  <c r="L214" i="25"/>
  <c r="L682" i="25"/>
  <c r="L1029" i="25"/>
  <c r="L680" i="25"/>
  <c r="L730" i="25"/>
  <c r="L476" i="25"/>
  <c r="L594" i="25"/>
  <c r="L444" i="25"/>
  <c r="L538" i="25"/>
  <c r="L354" i="25"/>
  <c r="L533" i="25"/>
  <c r="L391" i="25"/>
  <c r="L225" i="25"/>
  <c r="L590" i="25"/>
  <c r="L293" i="25"/>
  <c r="L264" i="25"/>
  <c r="L447" i="25"/>
  <c r="L84" i="25"/>
  <c r="L539" i="25"/>
  <c r="L770" i="25"/>
  <c r="L288" i="25"/>
  <c r="L1026" i="25"/>
  <c r="L781" i="25"/>
  <c r="L991" i="25"/>
  <c r="L802" i="25"/>
  <c r="L553" i="25"/>
  <c r="L773" i="25"/>
  <c r="L962" i="25"/>
  <c r="L337" i="25"/>
  <c r="L708" i="25"/>
  <c r="L162" i="25"/>
  <c r="L785" i="25"/>
  <c r="L23" i="25"/>
  <c r="L449" i="25"/>
  <c r="L848" i="25"/>
  <c r="L68" i="25"/>
  <c r="L315" i="25"/>
  <c r="L749" i="25"/>
  <c r="L836" i="25"/>
  <c r="L254" i="25"/>
  <c r="L940" i="25"/>
  <c r="L990" i="25"/>
  <c r="L174" i="25"/>
  <c r="L481" i="25"/>
  <c r="L584" i="25"/>
  <c r="L77" i="25"/>
  <c r="L175" i="25"/>
  <c r="L192" i="25"/>
  <c r="L319" i="25"/>
  <c r="L406" i="25"/>
  <c r="L707" i="25"/>
  <c r="L815" i="25"/>
  <c r="L934" i="25"/>
  <c r="L395" i="25"/>
  <c r="L378" i="25"/>
  <c r="L839" i="25"/>
  <c r="L817" i="25"/>
  <c r="L332" i="25"/>
  <c r="L705" i="25"/>
  <c r="L139" i="25"/>
  <c r="L800" i="25"/>
  <c r="L294" i="25"/>
  <c r="L969" i="25"/>
  <c r="L232" i="25"/>
  <c r="L309" i="25"/>
  <c r="L502" i="25"/>
  <c r="L570" i="25"/>
  <c r="L409" i="25"/>
  <c r="L845" i="25"/>
  <c r="L305" i="25"/>
  <c r="L425" i="25"/>
  <c r="L645" i="25"/>
  <c r="L967" i="25"/>
  <c r="L849" i="25"/>
  <c r="L298" i="25"/>
  <c r="L213" i="25"/>
  <c r="L236" i="25"/>
  <c r="L330" i="25"/>
  <c r="L695" i="25"/>
  <c r="L902" i="25"/>
  <c r="L674" i="25"/>
  <c r="L208" i="25"/>
  <c r="L596" i="25"/>
  <c r="L657" i="25"/>
  <c r="L333" i="25"/>
  <c r="L494" i="25"/>
  <c r="L930" i="25"/>
  <c r="L694" i="25"/>
  <c r="L951" i="25"/>
  <c r="L339" i="25"/>
  <c r="L618" i="25"/>
  <c r="L137" i="25"/>
  <c r="L750" i="25"/>
  <c r="L650" i="25"/>
  <c r="L116" i="25"/>
  <c r="L1033" i="25"/>
  <c r="L822" i="25"/>
  <c r="L997" i="25"/>
  <c r="L433" i="25"/>
  <c r="L1034" i="25"/>
  <c r="L809" i="25"/>
  <c r="L248" i="25"/>
  <c r="L384" i="25"/>
  <c r="L696" i="25"/>
  <c r="L620" i="25"/>
  <c r="L372" i="25"/>
  <c r="L224" i="25"/>
  <c r="L419" i="25"/>
  <c r="L607" i="25"/>
  <c r="L582" i="25"/>
  <c r="L522" i="25"/>
  <c r="L879" i="25"/>
  <c r="L259" i="25"/>
  <c r="L308" i="25"/>
  <c r="L278" i="25"/>
  <c r="L626" i="25"/>
  <c r="L823" i="25"/>
  <c r="L720" i="25"/>
  <c r="L887" i="25"/>
  <c r="L452" i="25"/>
  <c r="L38" i="25"/>
  <c r="L530" i="25"/>
  <c r="L394" i="25"/>
  <c r="L605" i="25"/>
  <c r="L976" i="25"/>
  <c r="L16" i="25"/>
  <c r="L405" i="25"/>
  <c r="L397" i="25"/>
  <c r="L911" i="25"/>
  <c r="L94" i="25"/>
  <c r="L287" i="25"/>
  <c r="L29" i="25"/>
  <c r="L989" i="25"/>
  <c r="L1051" i="25"/>
  <c r="L575" i="25"/>
  <c r="L1037" i="25"/>
  <c r="L713" i="25"/>
  <c r="L612" i="25"/>
  <c r="L513" i="25"/>
  <c r="L609" i="25"/>
  <c r="L843" i="25"/>
  <c r="L1038" i="25"/>
  <c r="L857" i="25"/>
  <c r="L421" i="25"/>
  <c r="L958" i="25"/>
  <c r="L578" i="25"/>
  <c r="L484" i="25"/>
  <c r="L907" i="25"/>
  <c r="L721" i="25"/>
  <c r="L357" i="25"/>
  <c r="L811" i="25"/>
  <c r="L478" i="25"/>
  <c r="L541" i="25"/>
  <c r="L380" i="25"/>
  <c r="L623" i="25"/>
  <c r="L689" i="25"/>
  <c r="L597" i="25"/>
  <c r="L617" i="25"/>
  <c r="L1013" i="25"/>
  <c r="L954" i="25"/>
  <c r="L700" i="25"/>
  <c r="L742" i="25"/>
  <c r="L957" i="25"/>
  <c r="L279" i="25"/>
  <c r="L531" i="25"/>
  <c r="L401" i="25"/>
  <c r="L218" i="25"/>
  <c r="L559" i="25"/>
  <c r="L758" i="25"/>
  <c r="L180" i="25"/>
  <c r="L42" i="25"/>
  <c r="L653" i="25"/>
  <c r="L399" i="25"/>
  <c r="L886" i="25"/>
  <c r="L300" i="25"/>
  <c r="L321" i="25"/>
  <c r="L948" i="25"/>
  <c r="L562" i="25"/>
  <c r="L456" i="25"/>
  <c r="L1025" i="25"/>
  <c r="L787" i="25"/>
  <c r="L129" i="25"/>
  <c r="L95" i="25"/>
  <c r="L360" i="25"/>
  <c r="L22" i="25"/>
  <c r="L237" i="25"/>
  <c r="L345" i="25"/>
  <c r="L260" i="25"/>
  <c r="L299" i="25"/>
  <c r="L935" i="25"/>
  <c r="L772" i="25"/>
  <c r="L546" i="25"/>
  <c r="L712" i="25"/>
  <c r="L388" i="25"/>
  <c r="L45" i="25"/>
  <c r="L366" i="25"/>
  <c r="L411" i="25"/>
  <c r="L818" i="25"/>
  <c r="L335" i="25"/>
  <c r="L326" i="25"/>
  <c r="L462" i="25"/>
  <c r="L999" i="25"/>
  <c r="L507" i="25"/>
  <c r="L219" i="25"/>
  <c r="L251" i="25"/>
  <c r="L343" i="25"/>
  <c r="L24" i="25"/>
  <c r="L573" i="25"/>
  <c r="L104" i="25"/>
  <c r="L56" i="25"/>
  <c r="L265" i="25"/>
  <c r="L185" i="25"/>
  <c r="L99" i="25"/>
  <c r="L410" i="25"/>
  <c r="L176" i="25"/>
  <c r="L978" i="25"/>
  <c r="L183" i="25"/>
  <c r="L754" i="25"/>
  <c r="L814" i="25"/>
  <c r="L117" i="25"/>
  <c r="L78" i="25"/>
  <c r="L86" i="25"/>
  <c r="L583" i="25"/>
  <c r="L614" i="25"/>
  <c r="L784" i="25"/>
  <c r="L540" i="25"/>
  <c r="L833" i="25"/>
  <c r="L204" i="25"/>
  <c r="L407" i="25"/>
  <c r="L233" i="25"/>
  <c r="L771" i="25"/>
  <c r="L362" i="25"/>
  <c r="L350" i="25"/>
  <c r="L361" i="25"/>
  <c r="L292" i="25"/>
  <c r="L35" i="25"/>
  <c r="L229" i="25"/>
  <c r="L249" i="25"/>
  <c r="L209" i="25"/>
  <c r="L440" i="25"/>
  <c r="L93" i="25"/>
  <c r="L13" i="25"/>
  <c r="L666" i="25"/>
  <c r="L196" i="25"/>
  <c r="L8" i="25"/>
  <c r="L138" i="25"/>
  <c r="L111" i="25"/>
  <c r="L393" i="25"/>
  <c r="L43" i="25"/>
  <c r="L211" i="25"/>
  <c r="L1045" i="25"/>
  <c r="L454" i="25"/>
  <c r="L246" i="25"/>
  <c r="L511" i="25"/>
  <c r="L748" i="25"/>
  <c r="L390" i="25"/>
  <c r="L854" i="25"/>
  <c r="L829" i="25"/>
  <c r="L114" i="25"/>
  <c r="L172" i="25"/>
  <c r="L108" i="25"/>
  <c r="L238" i="25"/>
  <c r="L31" i="25"/>
  <c r="L59" i="25"/>
  <c r="L691" i="25"/>
  <c r="L993" i="25"/>
  <c r="L234" i="25"/>
  <c r="L501" i="25"/>
  <c r="L853" i="25"/>
  <c r="L745" i="25"/>
  <c r="L608" i="25"/>
  <c r="L490" i="25"/>
  <c r="L327" i="25"/>
  <c r="L475" i="25"/>
  <c r="L949" i="25"/>
  <c r="L670" i="25"/>
  <c r="L603" i="25"/>
  <c r="L87" i="25"/>
  <c r="L774" i="25"/>
  <c r="L257" i="25"/>
  <c r="L983" i="25"/>
  <c r="L253" i="25"/>
  <c r="L630" i="25"/>
  <c r="L564" i="25"/>
  <c r="L910" i="25"/>
  <c r="L320" i="25"/>
  <c r="L780" i="25"/>
  <c r="L1023" i="25"/>
  <c r="L799" i="25"/>
  <c r="L1052" i="25"/>
  <c r="L855" i="25"/>
  <c r="L931" i="25"/>
  <c r="L970" i="25"/>
  <c r="L1031" i="25"/>
  <c r="L987" i="25"/>
  <c r="L972" i="25"/>
  <c r="L157" i="25"/>
  <c r="L402" i="25"/>
  <c r="L295" i="25"/>
  <c r="L701" i="25"/>
  <c r="L488" i="25"/>
  <c r="L437" i="25"/>
  <c r="L41" i="25"/>
  <c r="L48" i="25"/>
  <c r="L189" i="25"/>
  <c r="L767" i="25"/>
  <c r="L479" i="25"/>
  <c r="L671" i="25"/>
  <c r="L556" i="25"/>
  <c r="L420" i="25"/>
  <c r="L1008" i="25"/>
  <c r="L576" i="25"/>
  <c r="L956" i="25"/>
  <c r="L636" i="25"/>
  <c r="L205" i="25"/>
  <c r="L510" i="25"/>
  <c r="L656" i="25"/>
  <c r="L464" i="25"/>
  <c r="L692" i="25"/>
  <c r="L535" i="25"/>
  <c r="L600" i="25"/>
  <c r="L776" i="25"/>
  <c r="L557" i="25"/>
  <c r="L846" i="25"/>
  <c r="L75" i="25"/>
  <c r="L777" i="25"/>
  <c r="L52" i="25"/>
  <c r="L470" i="25"/>
  <c r="L1039" i="25"/>
  <c r="L285" i="25"/>
  <c r="L555" i="25"/>
  <c r="L256" i="25"/>
  <c r="L358" i="25"/>
  <c r="L262" i="25"/>
  <c r="L328" i="25"/>
  <c r="L340" i="25"/>
  <c r="L149" i="25"/>
  <c r="L291" i="25"/>
  <c r="L336" i="25"/>
  <c r="L161" i="25"/>
  <c r="L105" i="25"/>
  <c r="L171" i="25"/>
  <c r="L665" i="25"/>
  <c r="L888" i="25"/>
  <c r="L1004" i="25"/>
  <c r="L884" i="25"/>
  <c r="L155" i="25"/>
  <c r="L548" i="25"/>
  <c r="L414" i="25"/>
  <c r="L810" i="25"/>
  <c r="L338" i="25"/>
  <c r="L26" i="25"/>
  <c r="L408" i="25"/>
  <c r="L62" i="25"/>
  <c r="L83" i="25"/>
  <c r="L975" i="25"/>
  <c r="L187" i="25"/>
  <c r="L994" i="25"/>
  <c r="L512" i="25"/>
  <c r="L610" i="25"/>
  <c r="L755" i="25"/>
  <c r="L403" i="25"/>
  <c r="L640" i="25"/>
  <c r="L19" i="25"/>
  <c r="L124" i="25"/>
  <c r="L177" i="25"/>
  <c r="L508" i="25"/>
  <c r="L158" i="25"/>
  <c r="L40" i="25"/>
  <c r="L173" i="25"/>
  <c r="L120" i="25"/>
  <c r="L152" i="25"/>
  <c r="L47" i="25"/>
  <c r="L125" i="25"/>
  <c r="L646" i="25"/>
  <c r="L100" i="25"/>
  <c r="L33" i="25"/>
  <c r="L163" i="25"/>
  <c r="L133" i="25"/>
  <c r="L9" i="25"/>
  <c r="L63" i="25"/>
  <c r="L207" i="25"/>
  <c r="L611" i="25"/>
  <c r="L498" i="25"/>
  <c r="L85" i="25"/>
  <c r="L723" i="25"/>
  <c r="L862" i="25"/>
  <c r="L593" i="25"/>
  <c r="L938" i="25"/>
  <c r="L872" i="25"/>
  <c r="L737" i="25"/>
  <c r="L342" i="25"/>
  <c r="L281" i="25"/>
  <c r="L897" i="25"/>
  <c r="L79" i="25"/>
  <c r="L142" i="25"/>
  <c r="L112" i="25"/>
  <c r="L398" i="25"/>
  <c r="L509" i="25"/>
  <c r="L1053" i="25"/>
  <c r="L793" i="25"/>
  <c r="L602" i="25"/>
  <c r="L536" i="25"/>
  <c r="L652" i="25"/>
  <c r="L865" i="25"/>
  <c r="L55" i="25"/>
  <c r="L276" i="25"/>
  <c r="L1035" i="25"/>
  <c r="L190" i="25"/>
  <c r="L598" i="25"/>
  <c r="L379" i="25"/>
  <c r="L424" i="25"/>
  <c r="L25" i="25"/>
  <c r="L950" i="25"/>
  <c r="L933" i="25"/>
  <c r="L717" i="25"/>
  <c r="L415" i="25"/>
  <c r="L135" i="25"/>
  <c r="L280" i="25"/>
  <c r="L103" i="25"/>
  <c r="L977" i="25"/>
  <c r="L572" i="25"/>
  <c r="L586" i="25"/>
  <c r="L756" i="25"/>
  <c r="L760" i="25"/>
  <c r="L317" i="25"/>
  <c r="L624" i="25"/>
  <c r="L718" i="25"/>
  <c r="L275" i="25"/>
  <c r="L751" i="25"/>
  <c r="L1022" i="25"/>
  <c r="L644" i="25"/>
  <c r="L900" i="25"/>
  <c r="L947" i="25"/>
  <c r="L554" i="25"/>
  <c r="L91" i="25"/>
  <c r="L585" i="25"/>
  <c r="L806" i="25"/>
  <c r="L764" i="25"/>
  <c r="L719" i="25"/>
  <c r="L683" i="25"/>
  <c r="L961" i="25"/>
  <c r="L922" i="25"/>
  <c r="L528" i="25"/>
  <c r="L866" i="25"/>
  <c r="L1036" i="25"/>
  <c r="L667" i="25"/>
  <c r="L34" i="25"/>
  <c r="L179" i="25"/>
  <c r="L92" i="25"/>
  <c r="L916" i="25"/>
  <c r="L392" i="25"/>
  <c r="L365" i="25"/>
  <c r="L882" i="25"/>
  <c r="L937" i="25"/>
  <c r="L631" i="25"/>
  <c r="L493" i="25"/>
  <c r="L986" i="25"/>
  <c r="L435" i="25"/>
  <c r="L1046" i="25"/>
  <c r="L457" i="25"/>
  <c r="L489" i="25"/>
  <c r="L752" i="25"/>
  <c r="L1012" i="25"/>
  <c r="L370" i="25"/>
  <c r="L385" i="25"/>
  <c r="L998" i="25"/>
  <c r="L32" i="25"/>
  <c r="L423" i="25"/>
  <c r="L30" i="25"/>
  <c r="L271" i="25"/>
  <c r="L223" i="25"/>
  <c r="L451" i="25"/>
  <c r="L1043" i="25"/>
  <c r="L871" i="25"/>
  <c r="L524" i="25"/>
  <c r="L1001" i="25"/>
  <c r="L847" i="25"/>
  <c r="L918" i="25"/>
  <c r="L732" i="25"/>
  <c r="L322" i="25"/>
  <c r="L844" i="25"/>
  <c r="L816" i="25"/>
  <c r="L577" i="25"/>
  <c r="L924" i="25"/>
  <c r="L561" i="25"/>
  <c r="L1030" i="25"/>
  <c r="L827" i="25"/>
  <c r="L926" i="25"/>
  <c r="L877" i="25"/>
  <c r="L1054" i="25"/>
  <c r="L1021" i="25"/>
  <c r="L830" i="25"/>
  <c r="L885" i="25"/>
  <c r="L472" i="25"/>
  <c r="L906" i="25"/>
  <c r="L206" i="25"/>
  <c r="L892" i="25"/>
  <c r="L527" i="25"/>
  <c r="L813" i="25"/>
  <c r="L283" i="25"/>
  <c r="L1002" i="25"/>
  <c r="L587" i="25"/>
  <c r="L765" i="25"/>
  <c r="L678" i="25"/>
  <c r="L159" i="25"/>
  <c r="L1010" i="25"/>
  <c r="L985" i="25"/>
  <c r="L638" i="25"/>
  <c r="L492" i="25"/>
  <c r="L261" i="25"/>
  <c r="L796" i="25"/>
  <c r="L368" i="25"/>
  <c r="L422" i="25"/>
  <c r="L783" i="25"/>
  <c r="L869" i="25"/>
  <c r="L581" i="25"/>
  <c r="L1019" i="25"/>
  <c r="L518" i="25"/>
  <c r="L736" i="25"/>
  <c r="L482" i="25"/>
  <c r="L801" i="25"/>
  <c r="L1040" i="25"/>
  <c r="L715" i="25"/>
  <c r="L915" i="25"/>
  <c r="L621" i="25"/>
  <c r="L821" i="25"/>
  <c r="L374" i="25"/>
  <c r="L1007" i="25"/>
  <c r="L545" i="25"/>
  <c r="L716" i="25"/>
  <c r="L460" i="25"/>
  <c r="L859" i="25"/>
  <c r="L980" i="25"/>
  <c r="L1024" i="25"/>
  <c r="L499" i="25"/>
  <c r="L912" i="25"/>
  <c r="L181" i="25"/>
  <c r="L971" i="25"/>
  <c r="L649" i="25"/>
  <c r="L753" i="25"/>
  <c r="L988" i="25"/>
  <c r="L804" i="25"/>
  <c r="L446" i="25"/>
  <c r="L1018" i="25"/>
  <c r="L639" i="25"/>
  <c r="L563" i="25"/>
  <c r="L807" i="25"/>
  <c r="L442" i="25"/>
  <c r="L632" i="25"/>
  <c r="L834" i="25"/>
  <c r="L622" i="25"/>
  <c r="L819" i="25"/>
  <c r="L850" i="25"/>
  <c r="L297" i="25"/>
  <c r="L709" i="25"/>
  <c r="L616" i="25"/>
  <c r="L861" i="25"/>
  <c r="L1032" i="25"/>
  <c r="L860" i="25"/>
  <c r="L503" i="25"/>
  <c r="L729" i="25"/>
  <c r="L227" i="25"/>
  <c r="L825" i="25"/>
  <c r="L633" i="25"/>
  <c r="L984" i="25"/>
  <c r="L684" i="25"/>
  <c r="L982" i="25"/>
  <c r="L876" i="25"/>
  <c r="L744" i="25"/>
  <c r="L953" i="25"/>
  <c r="L966" i="25"/>
  <c r="L474" i="25"/>
  <c r="L1055" i="25"/>
  <c r="L197" i="25"/>
  <c r="L519" i="25"/>
  <c r="L443" i="25"/>
  <c r="L485" i="25"/>
  <c r="L1020" i="25"/>
  <c r="L654" i="25"/>
  <c r="L20" i="25"/>
  <c r="L1006" i="25"/>
  <c r="L852" i="25"/>
  <c r="L803" i="25"/>
  <c r="L242" i="25"/>
  <c r="L613" i="25"/>
  <c r="L858" i="25"/>
  <c r="L465" i="25"/>
  <c r="L686" i="25"/>
  <c r="L431" i="25"/>
  <c r="L679" i="25"/>
  <c r="L520" i="25"/>
  <c r="L963" i="25"/>
  <c r="L113" i="25"/>
  <c r="L427" i="25"/>
  <c r="L1050" i="25"/>
  <c r="L634" i="25"/>
  <c r="L673" i="25"/>
  <c r="L842" i="25"/>
  <c r="L274" i="25"/>
  <c r="L820" i="25"/>
  <c r="L468" i="25"/>
  <c r="L567" i="25"/>
  <c r="L929" i="25"/>
  <c r="L864" i="25"/>
  <c r="L687" i="25"/>
  <c r="L740" i="25"/>
  <c r="L199" i="25"/>
  <c r="L477" i="25"/>
  <c r="L974" i="25"/>
  <c r="L532" i="25"/>
  <c r="L241" i="25"/>
  <c r="L543" i="25"/>
  <c r="L318" i="25"/>
  <c r="L558" i="25"/>
  <c r="L466" i="25"/>
  <c r="L642" i="25"/>
  <c r="L80" i="25"/>
  <c r="L432" i="25"/>
  <c r="L568" i="25"/>
  <c r="L436" i="25"/>
  <c r="L704" i="25"/>
  <c r="L413" i="25"/>
  <c r="L153" i="25"/>
  <c r="L69" i="25"/>
  <c r="L480" i="25"/>
  <c r="L359" i="25"/>
  <c r="L353" i="25"/>
  <c r="L473" i="25"/>
  <c r="L445" i="25"/>
  <c r="L870" i="25"/>
  <c r="L757" i="25"/>
  <c r="L483" i="25"/>
  <c r="L487" i="25"/>
  <c r="L655" i="25"/>
  <c r="L805" i="25"/>
  <c r="L364" i="25"/>
  <c r="L243" i="25"/>
  <c r="L375" i="25"/>
  <c r="L459" i="25"/>
  <c r="L497" i="25"/>
  <c r="L797" i="25"/>
  <c r="L389" i="25"/>
  <c r="L1047" i="25"/>
  <c r="L873" i="25"/>
  <c r="L733" i="25"/>
  <c r="L688" i="25"/>
  <c r="L277" i="25"/>
  <c r="L615" i="25"/>
  <c r="L903" i="25"/>
  <c r="L589" i="25"/>
  <c r="L202" i="25"/>
  <c r="L147" i="25"/>
  <c r="L130" i="25"/>
  <c r="L523" i="25"/>
  <c r="L1056" i="25"/>
  <c r="L769" i="25"/>
  <c r="L1042" i="25"/>
  <c r="L944" i="25"/>
  <c r="L132" i="25"/>
  <c r="L58" i="25"/>
  <c r="L735" i="25"/>
  <c r="L894" i="25"/>
  <c r="L828" i="25"/>
  <c r="L703" i="25"/>
  <c r="L746" i="25"/>
  <c r="L741" i="25"/>
  <c r="L552" i="25"/>
  <c r="L81" i="25"/>
  <c r="L244" i="25"/>
  <c r="L404" i="25"/>
  <c r="L840" i="25"/>
  <c r="L324" i="25"/>
  <c r="L67" i="25"/>
  <c r="L943" i="25"/>
  <c r="L269" i="25"/>
  <c r="L710" i="25"/>
  <c r="L747" i="25"/>
  <c r="L714" i="25"/>
  <c r="L863" i="25"/>
  <c r="L794" i="25"/>
  <c r="L453" i="25"/>
  <c r="L412" i="25"/>
  <c r="L191" i="25"/>
  <c r="L768" i="25"/>
  <c r="L325" i="25"/>
  <c r="L286" i="25"/>
  <c r="L344" i="25"/>
  <c r="L675" i="25"/>
  <c r="L363" i="25"/>
  <c r="L874" i="25"/>
  <c r="L662" i="25"/>
  <c r="L927" i="25"/>
  <c r="L14" i="25"/>
  <c r="L15" i="25"/>
  <c r="L812" i="25"/>
  <c r="L296" i="25"/>
  <c r="L560" i="25"/>
  <c r="L1005" i="25"/>
  <c r="L792" i="25"/>
  <c r="L790" i="25"/>
  <c r="L914" i="25"/>
  <c r="L579" i="25"/>
  <c r="L643" i="25"/>
  <c r="L36" i="25"/>
  <c r="L637" i="25"/>
  <c r="L268" i="25"/>
  <c r="L706" i="25"/>
  <c r="L53" i="25"/>
  <c r="L348" i="25"/>
  <c r="L284" i="25"/>
  <c r="L808" i="25"/>
  <c r="L369" i="25"/>
  <c r="L699" i="25"/>
  <c r="L677" i="25"/>
  <c r="L795" i="25"/>
  <c r="L1028" i="25"/>
  <c r="L856" i="25"/>
  <c r="L160" i="25"/>
  <c r="L145" i="25"/>
  <c r="L946" i="25"/>
  <c r="L50" i="25"/>
  <c r="L738" i="25"/>
  <c r="L702" i="25"/>
  <c r="L148" i="25"/>
  <c r="L525" i="25"/>
  <c r="L728" i="25"/>
  <c r="L1057" i="25"/>
  <c r="L1058" i="25"/>
  <c r="L921" i="25"/>
  <c r="L1059" i="25"/>
  <c r="L551" i="25"/>
  <c r="L44" i="25"/>
  <c r="L955" i="25"/>
  <c r="L516" i="25"/>
  <c r="L905" i="25"/>
  <c r="L724" i="25"/>
  <c r="L550" i="25"/>
  <c r="L377" i="25"/>
  <c r="L838" i="25"/>
  <c r="L98" i="25"/>
  <c r="L959" i="25"/>
  <c r="L10" i="25"/>
  <c r="L739" i="25"/>
  <c r="L658" i="25"/>
  <c r="L1014" i="25"/>
  <c r="L734" i="25"/>
  <c r="L693" i="25"/>
  <c r="L119" i="25"/>
  <c r="L167" i="25"/>
  <c r="L140" i="25"/>
  <c r="L629" i="25"/>
  <c r="L968" i="25"/>
  <c r="L660" i="25"/>
  <c r="L515" i="25"/>
  <c r="L824" i="25"/>
  <c r="L239" i="25"/>
  <c r="L193" i="25"/>
  <c r="L895" i="25"/>
  <c r="L1017" i="25"/>
  <c r="L355" i="25"/>
  <c r="L942" i="25"/>
  <c r="L212" i="25"/>
  <c r="L438" i="25"/>
  <c r="L150" i="25"/>
  <c r="L1000" i="25"/>
  <c r="L909" i="25"/>
  <c r="L312" i="25"/>
  <c r="L973" i="25"/>
  <c r="L143" i="25"/>
  <c r="L826" i="25"/>
  <c r="L727" i="25"/>
  <c r="L779" i="25"/>
  <c r="K451" i="25"/>
  <c r="K322" i="25"/>
  <c r="K577" i="25"/>
  <c r="K561" i="25"/>
  <c r="K472" i="25"/>
  <c r="K206" i="25"/>
  <c r="K527" i="25"/>
  <c r="K283" i="25"/>
  <c r="K587" i="25"/>
  <c r="K159" i="25"/>
  <c r="K492" i="25"/>
  <c r="K261" i="25"/>
  <c r="K368" i="25"/>
  <c r="K422" i="25"/>
  <c r="K581" i="25"/>
  <c r="K518" i="25"/>
  <c r="K482" i="25"/>
  <c r="K374" i="25"/>
  <c r="K545" i="25"/>
  <c r="K460" i="25"/>
  <c r="K499" i="25"/>
  <c r="K181" i="25"/>
  <c r="K446" i="25"/>
  <c r="K563" i="25"/>
  <c r="K442" i="25"/>
  <c r="K297" i="25"/>
  <c r="K616" i="25"/>
  <c r="K503" i="25"/>
  <c r="K227" i="25"/>
  <c r="K474" i="25"/>
  <c r="K197" i="25"/>
  <c r="K519" i="25"/>
  <c r="K443" i="25"/>
  <c r="K485" i="25"/>
  <c r="K20" i="25"/>
  <c r="K242" i="25"/>
  <c r="K613" i="25"/>
  <c r="K465" i="25"/>
  <c r="K431" i="25"/>
  <c r="K520" i="25"/>
  <c r="K113" i="25"/>
  <c r="K427" i="25"/>
  <c r="K274" i="25"/>
  <c r="K468" i="25"/>
  <c r="K567" i="25"/>
  <c r="K199" i="25"/>
  <c r="K477" i="25"/>
  <c r="K532" i="25"/>
  <c r="K241" i="25"/>
  <c r="K543" i="25"/>
  <c r="K318" i="25"/>
  <c r="K558" i="25"/>
  <c r="K466" i="25"/>
  <c r="K80" i="25"/>
  <c r="K432" i="25"/>
  <c r="K568" i="25"/>
  <c r="K436" i="25"/>
  <c r="K413" i="25"/>
  <c r="K153" i="25"/>
  <c r="K69" i="25"/>
  <c r="K480" i="25"/>
  <c r="K359" i="25"/>
  <c r="K353" i="25"/>
  <c r="K473" i="25"/>
  <c r="K445" i="25"/>
  <c r="K483" i="25"/>
  <c r="K487" i="25"/>
  <c r="K364" i="25"/>
  <c r="K243" i="25"/>
  <c r="K375" i="25"/>
  <c r="K459" i="25"/>
  <c r="K497" i="25"/>
  <c r="K389" i="25"/>
  <c r="K277" i="25"/>
  <c r="K615" i="25"/>
  <c r="K589" i="25"/>
  <c r="K202" i="25"/>
  <c r="K147" i="25"/>
  <c r="K130" i="25"/>
  <c r="K132" i="25"/>
  <c r="K58" i="25"/>
  <c r="K552" i="25"/>
  <c r="K81" i="25"/>
  <c r="K244" i="25"/>
  <c r="K404" i="25"/>
  <c r="K324" i="25"/>
  <c r="K67" i="25"/>
  <c r="K269" i="25"/>
  <c r="K453" i="25"/>
  <c r="K412" i="25"/>
  <c r="K191" i="25"/>
  <c r="K325" i="25"/>
  <c r="K286" i="25"/>
  <c r="K344" i="25"/>
  <c r="K363" i="25"/>
  <c r="K14" i="25"/>
  <c r="K15" i="25"/>
  <c r="K296" i="25"/>
  <c r="K560" i="25"/>
  <c r="K579" i="25"/>
  <c r="K36" i="25"/>
  <c r="K268" i="25"/>
  <c r="K53" i="25"/>
  <c r="K348" i="25"/>
  <c r="K284" i="25"/>
  <c r="K369" i="25"/>
  <c r="K160" i="25"/>
  <c r="K145" i="25"/>
  <c r="K50" i="25"/>
  <c r="K148" i="25"/>
  <c r="K525" i="25"/>
  <c r="K551" i="25"/>
  <c r="K44" i="25"/>
  <c r="K516" i="25"/>
  <c r="K550" i="25"/>
  <c r="K377" i="25"/>
  <c r="K98" i="25"/>
  <c r="K10" i="25"/>
  <c r="K119" i="25"/>
  <c r="K167" i="25"/>
  <c r="K140" i="25"/>
  <c r="K515" i="25"/>
  <c r="K239" i="25"/>
  <c r="K193" i="25"/>
  <c r="K355" i="25"/>
  <c r="K212" i="25"/>
  <c r="K438" i="25"/>
  <c r="K150" i="25"/>
  <c r="K312" i="25"/>
  <c r="K143" i="25"/>
  <c r="K255" i="25"/>
  <c r="K346" i="25"/>
  <c r="K231" i="25"/>
  <c r="K151" i="25"/>
  <c r="K313" i="25"/>
  <c r="K352" i="25"/>
  <c r="K106" i="25"/>
  <c r="K273" i="25"/>
  <c r="K311" i="25"/>
  <c r="K534" i="25"/>
  <c r="K547" i="25"/>
  <c r="K156" i="25"/>
  <c r="K418" i="25"/>
  <c r="K203" i="25"/>
  <c r="K121" i="25"/>
  <c r="K504" i="25"/>
  <c r="K184" i="25"/>
  <c r="K301" i="25"/>
  <c r="K267" i="25"/>
  <c r="K334" i="25"/>
  <c r="K220" i="25"/>
  <c r="K166" i="25"/>
  <c r="K331" i="25"/>
  <c r="K226" i="25"/>
  <c r="K542" i="25"/>
  <c r="K526" i="25"/>
  <c r="K381" i="25"/>
  <c r="K458" i="25"/>
  <c r="K426" i="25"/>
  <c r="K74" i="25"/>
  <c r="K595" i="25"/>
  <c r="K182" i="25"/>
  <c r="K60" i="25"/>
  <c r="K491" i="25"/>
  <c r="K471" i="25"/>
  <c r="K131" i="25"/>
  <c r="K429" i="25"/>
  <c r="K195" i="25"/>
  <c r="K65" i="25"/>
  <c r="K356" i="25"/>
  <c r="K88" i="25"/>
  <c r="K136" i="25"/>
  <c r="K109" i="25"/>
  <c r="K272" i="25"/>
  <c r="K216" i="25"/>
  <c r="K382" i="25"/>
  <c r="K235" i="25"/>
  <c r="K606" i="25"/>
  <c r="K210" i="25"/>
  <c r="K373" i="25"/>
  <c r="K118" i="25"/>
  <c r="K57" i="25"/>
  <c r="K221" i="25"/>
  <c r="K386" i="25"/>
  <c r="K347" i="25"/>
  <c r="K566" i="25"/>
  <c r="K154" i="25"/>
  <c r="K258" i="25"/>
  <c r="K110" i="25"/>
  <c r="K250" i="25"/>
  <c r="K486" i="25"/>
  <c r="K371" i="25"/>
  <c r="K383" i="25"/>
  <c r="K580" i="25"/>
  <c r="K514" i="25"/>
  <c r="K282" i="25"/>
  <c r="K71" i="25"/>
  <c r="K122" i="25"/>
  <c r="K128" i="25"/>
  <c r="K72" i="25"/>
  <c r="K61" i="25"/>
  <c r="K314" i="25"/>
  <c r="K51" i="25"/>
  <c r="K222" i="25"/>
  <c r="K102" i="25"/>
  <c r="K323" i="25"/>
  <c r="K107" i="25"/>
  <c r="K97" i="25"/>
  <c r="K506" i="25"/>
  <c r="K201" i="25"/>
  <c r="K90" i="25"/>
  <c r="K144" i="25"/>
  <c r="K146" i="25"/>
  <c r="K230" i="25"/>
  <c r="K450" i="25"/>
  <c r="K198" i="25"/>
  <c r="K310" i="25"/>
  <c r="K28" i="25"/>
  <c r="K217" i="25"/>
  <c r="K434" i="25"/>
  <c r="K387" i="25"/>
  <c r="K430" i="25"/>
  <c r="K39" i="25"/>
  <c r="K571" i="25"/>
  <c r="K7" i="25"/>
  <c r="K96" i="25"/>
  <c r="K11" i="25"/>
  <c r="K215" i="25"/>
  <c r="K289" i="25"/>
  <c r="K49" i="25"/>
  <c r="K186" i="25"/>
  <c r="K12" i="25"/>
  <c r="K529" i="25"/>
  <c r="K591" i="25"/>
  <c r="K37" i="25"/>
  <c r="K376" i="25"/>
  <c r="H741" i="28" l="1"/>
  <c r="H268" i="28"/>
  <c r="H143" i="28"/>
  <c r="H395" i="28"/>
  <c r="H723" i="28"/>
  <c r="H836" i="28"/>
  <c r="H780" i="28"/>
  <c r="H582" i="28"/>
  <c r="H549" i="28"/>
  <c r="H703" i="28"/>
  <c r="H830" i="28"/>
  <c r="H417" i="28"/>
  <c r="H650" i="28"/>
  <c r="H480" i="28"/>
  <c r="H446" i="28"/>
  <c r="H244" i="28"/>
  <c r="H658" i="28"/>
  <c r="H695" i="28"/>
  <c r="H309" i="28"/>
  <c r="H728" i="28"/>
  <c r="H616" i="28"/>
  <c r="K441" i="25" l="1"/>
  <c r="K187" i="25"/>
  <c r="K495" i="25"/>
  <c r="K462" i="25"/>
  <c r="K576" i="25"/>
  <c r="K302" i="25"/>
  <c r="K549" i="25"/>
  <c r="K270" i="25"/>
  <c r="K394" i="25"/>
  <c r="K449" i="25"/>
  <c r="K320" i="25"/>
  <c r="K213" i="25"/>
  <c r="K475" i="25"/>
  <c r="K424" i="25"/>
  <c r="K464" i="25"/>
  <c r="K278" i="25"/>
  <c r="K339" i="25"/>
  <c r="K494" i="25"/>
  <c r="K562" i="25"/>
  <c r="K285" i="25"/>
  <c r="K330" i="25"/>
  <c r="K417" i="25"/>
  <c r="K594" i="25"/>
  <c r="K605" i="25"/>
  <c r="K135" i="25"/>
  <c r="K555" i="25"/>
  <c r="K600" i="25"/>
  <c r="K599" i="25"/>
  <c r="K608" i="25"/>
  <c r="K319" i="25"/>
  <c r="K73" i="25"/>
  <c r="K247" i="25"/>
  <c r="K478" i="25"/>
  <c r="K455" i="25"/>
  <c r="K345" i="25"/>
  <c r="K564" i="25"/>
  <c r="K248" i="25"/>
  <c r="K541" i="25"/>
  <c r="K380" i="25"/>
  <c r="K597" i="25"/>
  <c r="K378" i="25"/>
  <c r="K569" i="25"/>
  <c r="K403" i="25"/>
  <c r="K601" i="25"/>
  <c r="K537" i="25"/>
  <c r="K307" i="25"/>
  <c r="K578" i="25"/>
  <c r="K395" i="25"/>
  <c r="K300" i="25"/>
  <c r="K252" i="25"/>
  <c r="K398" i="25"/>
  <c r="K317" i="25"/>
  <c r="K489" i="25"/>
  <c r="K178" i="25"/>
  <c r="K470" i="25"/>
  <c r="K405" i="25"/>
  <c r="K357" i="25"/>
  <c r="K500" i="25"/>
  <c r="K294" i="25"/>
  <c r="K575" i="25"/>
  <c r="K52" i="25"/>
  <c r="K27" i="25"/>
  <c r="K329" i="25"/>
  <c r="K510" i="25"/>
  <c r="K350" i="25"/>
  <c r="K326" i="25"/>
  <c r="K598" i="25"/>
  <c r="K333" i="25"/>
  <c r="K183" i="25"/>
  <c r="K388" i="25"/>
  <c r="K89" i="25"/>
  <c r="K340" i="25"/>
  <c r="K254" i="25"/>
  <c r="K48" i="25"/>
  <c r="K496" i="25"/>
  <c r="K588" i="25"/>
  <c r="K423" i="25"/>
  <c r="K308" i="25"/>
  <c r="K433" i="25"/>
  <c r="K513" i="25"/>
  <c r="K585" i="25"/>
  <c r="K124" i="25"/>
  <c r="K556" i="25"/>
  <c r="K421" i="25"/>
  <c r="K590" i="25"/>
  <c r="K531" i="25"/>
  <c r="K200" i="25"/>
  <c r="K437" i="25"/>
  <c r="K169" i="25"/>
  <c r="K306" i="25"/>
  <c r="K509" i="25"/>
  <c r="K602" i="25"/>
  <c r="K448" i="25"/>
  <c r="K416" i="25"/>
  <c r="K275" i="25"/>
  <c r="K505" i="25"/>
  <c r="K94" i="25"/>
  <c r="K511" i="25"/>
  <c r="K610" i="25"/>
  <c r="K168" i="25"/>
  <c r="K385" i="25"/>
  <c r="K490" i="25"/>
  <c r="K366" i="25"/>
  <c r="K399" i="25"/>
  <c r="K559" i="25"/>
  <c r="K410" i="25"/>
  <c r="K349" i="25"/>
  <c r="K170" i="25"/>
  <c r="K321" i="25"/>
  <c r="K141" i="25"/>
  <c r="K79" i="25"/>
  <c r="K546" i="25"/>
  <c r="K190" i="25"/>
  <c r="K315" i="25"/>
  <c r="K280" i="25"/>
  <c r="K407" i="25"/>
  <c r="K263" i="25"/>
  <c r="K596" i="25"/>
  <c r="K354" i="25"/>
  <c r="K205" i="25"/>
  <c r="K583" i="25"/>
  <c r="K257" i="25"/>
  <c r="K481" i="25"/>
  <c r="K338" i="25"/>
  <c r="K372" i="25"/>
  <c r="K538" i="25"/>
  <c r="K164" i="25"/>
  <c r="K246" i="25"/>
  <c r="K225" i="25"/>
  <c r="K16" i="25"/>
  <c r="K253" i="25"/>
  <c r="K351" i="25"/>
  <c r="K570" i="25"/>
  <c r="K304" i="25"/>
  <c r="K484" i="25"/>
  <c r="K557" i="25"/>
  <c r="K517" i="25"/>
  <c r="K609" i="25"/>
  <c r="K604" i="25"/>
  <c r="K298" i="25"/>
  <c r="K479" i="25"/>
  <c r="K544" i="25"/>
  <c r="K420" i="25"/>
  <c r="K260" i="25"/>
  <c r="K31" i="25"/>
  <c r="K379" i="25"/>
  <c r="K415" i="25"/>
  <c r="K390" i="25"/>
  <c r="K397" i="25"/>
  <c r="K18" i="25"/>
  <c r="K452" i="25"/>
  <c r="K240" i="25"/>
  <c r="K87" i="25"/>
  <c r="K533" i="25"/>
  <c r="K332" i="25"/>
  <c r="K528" i="25"/>
  <c r="K618" i="25"/>
  <c r="K384" i="25"/>
  <c r="K208" i="25"/>
  <c r="K476" i="25"/>
  <c r="K59" i="25"/>
  <c r="K176" i="25"/>
  <c r="K249" i="25"/>
  <c r="K162" i="25"/>
  <c r="K401" i="25"/>
  <c r="K262" i="25"/>
  <c r="K548" i="25"/>
  <c r="K279" i="25"/>
  <c r="K535" i="25"/>
  <c r="K180" i="25"/>
  <c r="K444" i="25"/>
  <c r="K142" i="25"/>
  <c r="K611" i="25"/>
  <c r="K24" i="25"/>
  <c r="K232" i="25"/>
  <c r="K91" i="25"/>
  <c r="K288" i="25"/>
  <c r="K539" i="25"/>
  <c r="K95" i="25"/>
  <c r="K361" i="25"/>
  <c r="K540" i="25"/>
  <c r="K214" i="25"/>
  <c r="K607" i="25"/>
  <c r="K316" i="25"/>
  <c r="K414" i="25"/>
  <c r="K68" i="25"/>
  <c r="K341" i="25"/>
  <c r="K108" i="25"/>
  <c r="K224" i="25"/>
  <c r="K343" i="25"/>
  <c r="K342" i="25"/>
  <c r="K161" i="25"/>
  <c r="K271" i="25"/>
  <c r="K115" i="25"/>
  <c r="K419" i="25"/>
  <c r="K70" i="25"/>
  <c r="K365" i="25"/>
  <c r="K573" i="25"/>
  <c r="K229" i="25"/>
  <c r="K234" i="25"/>
  <c r="K129" i="25"/>
  <c r="K309" i="25"/>
  <c r="K238" i="25"/>
  <c r="K335" i="25"/>
  <c r="K512" i="25"/>
  <c r="K425" i="25"/>
  <c r="K218" i="25"/>
  <c r="K299" i="25"/>
  <c r="K149" i="25"/>
  <c r="K251" i="25"/>
  <c r="K507" i="25"/>
  <c r="K502" i="25"/>
  <c r="K207" i="25"/>
  <c r="K360" i="25"/>
  <c r="K93" i="25"/>
  <c r="K391" i="25"/>
  <c r="K38" i="25"/>
  <c r="K117" i="25"/>
  <c r="K177" i="25"/>
  <c r="K367" i="25"/>
  <c r="K66" i="25"/>
  <c r="K84" i="25"/>
  <c r="K586" i="25"/>
  <c r="K86" i="25"/>
  <c r="K536" i="25"/>
  <c r="K173" i="25"/>
  <c r="K236" i="25"/>
  <c r="K463" i="25"/>
  <c r="K281" i="25"/>
  <c r="K408" i="25"/>
  <c r="K614" i="25"/>
  <c r="K219" i="25"/>
  <c r="K266" i="25"/>
  <c r="K204" i="25"/>
  <c r="K428" i="25"/>
  <c r="K78" i="25"/>
  <c r="K157" i="25"/>
  <c r="K75" i="25"/>
  <c r="K327" i="25"/>
  <c r="K103" i="25"/>
  <c r="K237" i="25"/>
  <c r="K287" i="25"/>
  <c r="K393" i="25"/>
  <c r="K139" i="25"/>
  <c r="K292" i="25"/>
  <c r="K35" i="25"/>
  <c r="K179" i="25"/>
  <c r="K174" i="25"/>
  <c r="K612" i="25"/>
  <c r="K584" i="25"/>
  <c r="K508" i="25"/>
  <c r="K392" i="25"/>
  <c r="K55" i="25"/>
  <c r="K158" i="25"/>
  <c r="K370" i="25"/>
  <c r="K447" i="25"/>
  <c r="K112" i="25"/>
  <c r="K127" i="25"/>
  <c r="K574" i="25"/>
  <c r="K114" i="25"/>
  <c r="K137" i="25"/>
  <c r="K171" i="25"/>
  <c r="K245" i="25"/>
  <c r="K409" i="25"/>
  <c r="K233" i="25"/>
  <c r="K105" i="25"/>
  <c r="K22" i="25"/>
  <c r="K196" i="25"/>
  <c r="K411" i="25"/>
  <c r="K293" i="25"/>
  <c r="K92" i="25"/>
  <c r="K440" i="25"/>
  <c r="K192" i="25"/>
  <c r="K593" i="25"/>
  <c r="K264" i="25"/>
  <c r="K175" i="25"/>
  <c r="K99" i="25"/>
  <c r="K362" i="25"/>
  <c r="K209" i="25"/>
  <c r="K185" i="25"/>
  <c r="K501" i="25"/>
  <c r="K194" i="25"/>
  <c r="K400" i="25"/>
  <c r="K488" i="25"/>
  <c r="K104" i="25"/>
  <c r="K265" i="25"/>
  <c r="K45" i="25"/>
  <c r="K116" i="25"/>
  <c r="K305" i="25"/>
  <c r="K43" i="25"/>
  <c r="K26" i="25"/>
  <c r="K42" i="25"/>
  <c r="K29" i="25"/>
  <c r="K165" i="25"/>
  <c r="K467" i="25"/>
  <c r="K138" i="25"/>
  <c r="K439" i="25"/>
  <c r="K133" i="25"/>
  <c r="K592" i="25"/>
  <c r="K456" i="25"/>
  <c r="K63" i="25"/>
  <c r="K23" i="25"/>
  <c r="K62" i="25"/>
  <c r="K111" i="25"/>
  <c r="K152" i="25"/>
  <c r="K172" i="25"/>
  <c r="K211" i="25"/>
  <c r="K13" i="25"/>
  <c r="K125" i="25"/>
  <c r="K163" i="25"/>
  <c r="K19" i="25"/>
  <c r="K155" i="25"/>
  <c r="K85" i="25"/>
  <c r="K56" i="25"/>
  <c r="K33" i="25"/>
  <c r="K101" i="25"/>
  <c r="K21" i="25"/>
  <c r="K77" i="25"/>
  <c r="K41" i="25"/>
  <c r="K100" i="25"/>
  <c r="K47" i="25"/>
  <c r="K120" i="25"/>
  <c r="K54" i="25"/>
  <c r="K83" i="25"/>
  <c r="K25" i="25"/>
  <c r="K34" i="25"/>
  <c r="K40" i="25"/>
  <c r="K9" i="25"/>
  <c r="K32" i="25"/>
  <c r="K8" i="25"/>
  <c r="K30" i="25"/>
  <c r="K223" i="25"/>
  <c r="L580" i="25"/>
  <c r="C159" i="22" l="1"/>
  <c r="H1074" i="28"/>
  <c r="H1070" i="28"/>
  <c r="H1078" i="28"/>
  <c r="H1073" i="28"/>
  <c r="H1077" i="28"/>
  <c r="H1068" i="28"/>
  <c r="J1080" i="28" l="1"/>
  <c r="F1080" i="28"/>
  <c r="I1077" i="28" s="1"/>
  <c r="B1080" i="28"/>
  <c r="H1079" i="28"/>
  <c r="H1075" i="28"/>
  <c r="H1076" i="28"/>
  <c r="H1069" i="28"/>
  <c r="H1067" i="28"/>
  <c r="H1066" i="28"/>
  <c r="H1065" i="28"/>
  <c r="H764" i="28"/>
  <c r="H287" i="28"/>
  <c r="H833" i="28"/>
  <c r="H606" i="28"/>
  <c r="H742" i="28"/>
  <c r="H832" i="28"/>
  <c r="H643" i="28"/>
  <c r="H306" i="28"/>
  <c r="H692" i="28"/>
  <c r="H834" i="28"/>
  <c r="H426" i="28"/>
  <c r="H746" i="28"/>
  <c r="H737" i="28"/>
  <c r="H743" i="28"/>
  <c r="H411" i="28"/>
  <c r="H585" i="28"/>
  <c r="H718" i="28"/>
  <c r="H579" i="28"/>
  <c r="H387" i="28"/>
  <c r="H633" i="28"/>
  <c r="H630" i="28"/>
  <c r="H641" i="28"/>
  <c r="H472" i="28"/>
  <c r="H654" i="28"/>
  <c r="H629" i="28"/>
  <c r="H628" i="28"/>
  <c r="H595" i="28"/>
  <c r="H600" i="28"/>
  <c r="H569" i="28"/>
  <c r="H180" i="28"/>
  <c r="H524" i="28"/>
  <c r="H531" i="28"/>
  <c r="H609" i="28"/>
  <c r="H657" i="28"/>
  <c r="H714" i="28"/>
  <c r="H795" i="28"/>
  <c r="H792" i="28"/>
  <c r="H574" i="28"/>
  <c r="H838" i="28"/>
  <c r="H717" i="28"/>
  <c r="H735" i="28"/>
  <c r="H754" i="28"/>
  <c r="H639" i="28"/>
  <c r="H494" i="28"/>
  <c r="H770" i="28"/>
  <c r="H594" i="28"/>
  <c r="H839" i="28"/>
  <c r="H700" i="28"/>
  <c r="H782" i="28"/>
  <c r="H788" i="28"/>
  <c r="H332" i="28"/>
  <c r="H536" i="28"/>
  <c r="H731" i="28"/>
  <c r="H512" i="28"/>
  <c r="H665" i="28"/>
  <c r="H790" i="28"/>
  <c r="H664" i="28"/>
  <c r="H719" i="28"/>
  <c r="H751" i="28"/>
  <c r="H610" i="28"/>
  <c r="H538" i="28"/>
  <c r="H625" i="28"/>
  <c r="H752" i="28"/>
  <c r="H793" i="28"/>
  <c r="H369" i="28"/>
  <c r="H491" i="28"/>
  <c r="H776" i="28"/>
  <c r="H699" i="28"/>
  <c r="H548" i="28"/>
  <c r="H463" i="28"/>
  <c r="H727" i="28"/>
  <c r="H785" i="28"/>
  <c r="H786" i="28"/>
  <c r="H554" i="28"/>
  <c r="H747" i="28"/>
  <c r="H772" i="28"/>
  <c r="H739" i="28"/>
  <c r="H769" i="28"/>
  <c r="H778" i="28"/>
  <c r="H771" i="28"/>
  <c r="H331" i="28"/>
  <c r="H602" i="28"/>
  <c r="H596" i="28"/>
  <c r="H831" i="28"/>
  <c r="H634" i="28"/>
  <c r="H553" i="28"/>
  <c r="H640" i="28"/>
  <c r="H709" i="28"/>
  <c r="H378" i="28"/>
  <c r="H555" i="28"/>
  <c r="H243" i="28"/>
  <c r="H666" i="28"/>
  <c r="H738" i="28"/>
  <c r="H601" i="28"/>
  <c r="H449" i="28"/>
  <c r="H507" i="28"/>
  <c r="H787" i="28"/>
  <c r="H254" i="28"/>
  <c r="H768" i="28"/>
  <c r="H713" i="28"/>
  <c r="H557" i="28"/>
  <c r="H451" i="28"/>
  <c r="H784" i="28"/>
  <c r="H763" i="28"/>
  <c r="H405" i="28"/>
  <c r="H652" i="28"/>
  <c r="H712" i="28"/>
  <c r="H539" i="28"/>
  <c r="H758" i="28"/>
  <c r="H791" i="28"/>
  <c r="H632" i="28"/>
  <c r="H759" i="28"/>
  <c r="H721" i="28"/>
  <c r="H349" i="28"/>
  <c r="H621" i="28"/>
  <c r="H631" i="28"/>
  <c r="H358" i="28"/>
  <c r="H418" i="28"/>
  <c r="H697" i="28"/>
  <c r="H384" i="28"/>
  <c r="H318" i="28"/>
  <c r="H837" i="28"/>
  <c r="H542" i="28"/>
  <c r="H653" i="28"/>
  <c r="H696" i="28"/>
  <c r="H624" i="28"/>
  <c r="H501" i="28"/>
  <c r="H773" i="28"/>
  <c r="H493" i="28"/>
  <c r="H762" i="28"/>
  <c r="H642" i="28"/>
  <c r="H292" i="28"/>
  <c r="H644" i="28"/>
  <c r="H537" i="28"/>
  <c r="H466" i="28"/>
  <c r="H397" i="28"/>
  <c r="H526" i="28"/>
  <c r="H623" i="28"/>
  <c r="H618" i="28"/>
  <c r="H748" i="28"/>
  <c r="H413" i="28"/>
  <c r="H474" i="28"/>
  <c r="H577" i="28"/>
  <c r="H406" i="28"/>
  <c r="H237" i="28"/>
  <c r="H774" i="28"/>
  <c r="H400" i="28"/>
  <c r="H346" i="28"/>
  <c r="H694" i="28"/>
  <c r="H559" i="28"/>
  <c r="H550" i="28"/>
  <c r="H597" i="28"/>
  <c r="H711" i="28"/>
  <c r="H726" i="28"/>
  <c r="H663" i="28"/>
  <c r="H660" i="28"/>
  <c r="H532" i="28"/>
  <c r="H647" i="28"/>
  <c r="H620" i="28"/>
  <c r="H725" i="28"/>
  <c r="H797" i="28"/>
  <c r="H450" i="28"/>
  <c r="H404" i="28"/>
  <c r="H789" i="28"/>
  <c r="H740" i="28"/>
  <c r="H573" i="28"/>
  <c r="H705" i="28"/>
  <c r="H379" i="28"/>
  <c r="H777" i="28"/>
  <c r="H547" i="28"/>
  <c r="H605" i="28"/>
  <c r="H525" i="28"/>
  <c r="H750" i="28"/>
  <c r="H285" i="28"/>
  <c r="H319" i="28"/>
  <c r="H627" i="28"/>
  <c r="H592" i="28"/>
  <c r="H588" i="28"/>
  <c r="H745" i="28"/>
  <c r="H541" i="28"/>
  <c r="H92" i="28"/>
  <c r="H185" i="28"/>
  <c r="H533" i="28"/>
  <c r="H339" i="28"/>
  <c r="H545" i="28"/>
  <c r="H575" i="28"/>
  <c r="H527" i="28"/>
  <c r="H649" i="28"/>
  <c r="H357" i="28"/>
  <c r="H484" i="28"/>
  <c r="H736" i="28"/>
  <c r="H835" i="28"/>
  <c r="H398" i="28"/>
  <c r="H568" i="28"/>
  <c r="H744" i="28"/>
  <c r="H496" i="28"/>
  <c r="H576" i="28"/>
  <c r="H796" i="28"/>
  <c r="H455" i="28"/>
  <c r="H580" i="28"/>
  <c r="H535" i="28"/>
  <c r="H612" i="28"/>
  <c r="H515" i="28"/>
  <c r="H659" i="28"/>
  <c r="H207" i="28"/>
  <c r="H617" i="28"/>
  <c r="H343" i="28"/>
  <c r="H661" i="28"/>
  <c r="H465" i="28"/>
  <c r="H710" i="28"/>
  <c r="H518" i="28"/>
  <c r="H732" i="28"/>
  <c r="H505" i="28"/>
  <c r="H722" i="28"/>
  <c r="H613" i="28"/>
  <c r="H691" i="28"/>
  <c r="H693" i="28"/>
  <c r="H724" i="28"/>
  <c r="H272" i="28"/>
  <c r="H412" i="28"/>
  <c r="H522" i="28"/>
  <c r="H551" i="28"/>
  <c r="H701" i="28"/>
  <c r="H756" i="28"/>
  <c r="H646" i="28"/>
  <c r="H301" i="28"/>
  <c r="H509" i="28"/>
  <c r="H295" i="28"/>
  <c r="H767" i="28"/>
  <c r="H381" i="28"/>
  <c r="H277" i="28"/>
  <c r="H506" i="28"/>
  <c r="H638" i="28"/>
  <c r="H730" i="28"/>
  <c r="H391" i="28"/>
  <c r="H567" i="28"/>
  <c r="H262" i="28"/>
  <c r="H662" i="28"/>
  <c r="H476" i="28"/>
  <c r="H614" i="28"/>
  <c r="H390" i="28"/>
  <c r="H453" i="28"/>
  <c r="H452" i="28"/>
  <c r="H368" i="28"/>
  <c r="H794" i="28"/>
  <c r="H382" i="28"/>
  <c r="H562" i="28"/>
  <c r="H508" i="28"/>
  <c r="H775" i="28"/>
  <c r="H359" i="28"/>
  <c r="H636" i="28"/>
  <c r="H479" i="28"/>
  <c r="H345" i="28"/>
  <c r="H482" i="28"/>
  <c r="H420" i="28"/>
  <c r="H431" i="28"/>
  <c r="H603" i="28"/>
  <c r="H386" i="28"/>
  <c r="H409" i="28"/>
  <c r="H269" i="28"/>
  <c r="H408" i="28"/>
  <c r="H352" i="28"/>
  <c r="H760" i="28"/>
  <c r="H626" i="28"/>
  <c r="H523" i="28"/>
  <c r="H520" i="28"/>
  <c r="H544" i="28"/>
  <c r="H584" i="28"/>
  <c r="H300" i="28"/>
  <c r="H519" i="28"/>
  <c r="H607" i="28"/>
  <c r="H540" i="28"/>
  <c r="H608" i="28"/>
  <c r="H365" i="28"/>
  <c r="H462" i="28"/>
  <c r="H402" i="28"/>
  <c r="H231" i="28"/>
  <c r="H749" i="28"/>
  <c r="H704" i="28"/>
  <c r="H488" i="28"/>
  <c r="H615" i="28"/>
  <c r="H552" i="28"/>
  <c r="H471" i="28"/>
  <c r="H388" i="28"/>
  <c r="H348" i="28"/>
  <c r="H511" i="28"/>
  <c r="H510" i="28"/>
  <c r="H645" i="28"/>
  <c r="H353" i="28"/>
  <c r="H421" i="28"/>
  <c r="H757" i="28"/>
  <c r="H335" i="28"/>
  <c r="H504" i="28"/>
  <c r="H371" i="28"/>
  <c r="H598" i="28"/>
  <c r="H458" i="28"/>
  <c r="H447" i="28"/>
  <c r="H280" i="28"/>
  <c r="H284" i="28"/>
  <c r="H487" i="28"/>
  <c r="H372" i="28"/>
  <c r="H457" i="28"/>
  <c r="H187" i="28"/>
  <c r="H157" i="28"/>
  <c r="H422" i="28"/>
  <c r="H528" i="28"/>
  <c r="H720" i="28"/>
  <c r="H521" i="28"/>
  <c r="H702" i="28"/>
  <c r="H107" i="28"/>
  <c r="H590" i="28"/>
  <c r="H240" i="28"/>
  <c r="H255" i="28"/>
  <c r="H570" i="28"/>
  <c r="H543" i="28"/>
  <c r="H414" i="28"/>
  <c r="H503" i="28"/>
  <c r="H513" i="28"/>
  <c r="H619" i="28"/>
  <c r="H492" i="28"/>
  <c r="H293" i="28"/>
  <c r="H273" i="28"/>
  <c r="H765" i="28"/>
  <c r="H604" i="28"/>
  <c r="H781" i="28"/>
  <c r="H529" i="28"/>
  <c r="H278" i="28"/>
  <c r="H489" i="28"/>
  <c r="H247" i="28"/>
  <c r="H514" i="28"/>
  <c r="H325" i="28"/>
  <c r="H779" i="28"/>
  <c r="H483" i="28"/>
  <c r="H566" i="28"/>
  <c r="H656" i="28"/>
  <c r="H324" i="28"/>
  <c r="H299" i="28"/>
  <c r="H296" i="28"/>
  <c r="H498" i="28"/>
  <c r="H486" i="28"/>
  <c r="H336" i="28"/>
  <c r="H347" i="28"/>
  <c r="H403" i="28"/>
  <c r="H593" i="28"/>
  <c r="H534" i="28"/>
  <c r="H558" i="28"/>
  <c r="H297" i="28"/>
  <c r="H367" i="28"/>
  <c r="H380" i="28"/>
  <c r="H118" i="28"/>
  <c r="H611" i="28"/>
  <c r="H599" i="28"/>
  <c r="H454" i="28"/>
  <c r="H252" i="28"/>
  <c r="H556" i="28"/>
  <c r="H234" i="28"/>
  <c r="H475" i="28"/>
  <c r="H583" i="28"/>
  <c r="H375" i="28"/>
  <c r="H571" i="28"/>
  <c r="H467" i="28"/>
  <c r="H374" i="28"/>
  <c r="H138" i="28"/>
  <c r="H502" i="28"/>
  <c r="H313" i="28"/>
  <c r="H321" i="28"/>
  <c r="H282" i="28"/>
  <c r="H546" i="28"/>
  <c r="H655" i="28"/>
  <c r="H753" i="28"/>
  <c r="H464" i="28"/>
  <c r="H248" i="28"/>
  <c r="H393" i="28"/>
  <c r="H258" i="28"/>
  <c r="H149" i="28"/>
  <c r="H715" i="28"/>
  <c r="H210" i="28"/>
  <c r="H468" i="28"/>
  <c r="H430" i="28"/>
  <c r="H495" i="28"/>
  <c r="H265" i="28"/>
  <c r="H416" i="28"/>
  <c r="H169" i="28"/>
  <c r="H370" i="28"/>
  <c r="H249" i="28"/>
  <c r="H461" i="28"/>
  <c r="H179" i="28"/>
  <c r="H174" i="28"/>
  <c r="H228" i="28"/>
  <c r="H322" i="28"/>
  <c r="H164" i="28"/>
  <c r="H589" i="28"/>
  <c r="H194" i="28"/>
  <c r="H65" i="28"/>
  <c r="H360" i="28"/>
  <c r="H281" i="28"/>
  <c r="H448" i="28"/>
  <c r="H429" i="28"/>
  <c r="H651" i="28"/>
  <c r="H245" i="28"/>
  <c r="H581" i="28"/>
  <c r="H239" i="28"/>
  <c r="H215" i="28"/>
  <c r="H399" i="28"/>
  <c r="H572" i="28"/>
  <c r="H783" i="28"/>
  <c r="H376" i="28"/>
  <c r="H392" i="28"/>
  <c r="H424" i="28"/>
  <c r="H389" i="28"/>
  <c r="H333" i="28"/>
  <c r="H251" i="28"/>
  <c r="H427" i="28"/>
  <c r="H276" i="28"/>
  <c r="H415" i="28"/>
  <c r="H766" i="28"/>
  <c r="H459" i="28"/>
  <c r="H456" i="28"/>
  <c r="H305" i="28"/>
  <c r="H312" i="28"/>
  <c r="H286" i="28"/>
  <c r="H499" i="28"/>
  <c r="H560" i="28"/>
  <c r="H227" i="28"/>
  <c r="H190" i="28"/>
  <c r="H648" i="28"/>
  <c r="H298" i="28"/>
  <c r="H497" i="28"/>
  <c r="H410" i="28"/>
  <c r="H131" i="28"/>
  <c r="H267" i="28"/>
  <c r="H139" i="28"/>
  <c r="H97" i="28"/>
  <c r="H302" i="28"/>
  <c r="H530" i="28"/>
  <c r="H377" i="28"/>
  <c r="H274" i="28"/>
  <c r="H637" i="28"/>
  <c r="H329" i="28"/>
  <c r="H469" i="28"/>
  <c r="H419" i="28"/>
  <c r="H591" i="28"/>
  <c r="H635" i="28"/>
  <c r="H81" i="28"/>
  <c r="H362" i="28"/>
  <c r="H564" i="28"/>
  <c r="H373" i="28"/>
  <c r="H105" i="28"/>
  <c r="H460" i="28"/>
  <c r="H401" i="28"/>
  <c r="H197" i="28"/>
  <c r="H563" i="28"/>
  <c r="H338" i="28"/>
  <c r="H334" i="28"/>
  <c r="H123" i="28"/>
  <c r="H259" i="28"/>
  <c r="H205" i="28"/>
  <c r="H316" i="28"/>
  <c r="H202" i="28"/>
  <c r="H516" i="28"/>
  <c r="H351" i="28"/>
  <c r="H225" i="28"/>
  <c r="H578" i="28"/>
  <c r="H561" i="28"/>
  <c r="H337" i="28"/>
  <c r="H161" i="28"/>
  <c r="H761" i="28"/>
  <c r="H432" i="28"/>
  <c r="H270" i="28"/>
  <c r="H211" i="28"/>
  <c r="H303" i="28"/>
  <c r="H394" i="28"/>
  <c r="H314" i="28"/>
  <c r="H473" i="28"/>
  <c r="H326" i="28"/>
  <c r="H310" i="28"/>
  <c r="H340" i="28"/>
  <c r="H500" i="28"/>
  <c r="H423" i="28"/>
  <c r="H565" i="28"/>
  <c r="H140" i="28"/>
  <c r="H201" i="28"/>
  <c r="H716" i="28"/>
  <c r="H328" i="28"/>
  <c r="H445" i="28"/>
  <c r="H119" i="28"/>
  <c r="H95" i="28"/>
  <c r="H289" i="28"/>
  <c r="H232" i="28"/>
  <c r="H330" i="28"/>
  <c r="H152" i="28"/>
  <c r="H188" i="28"/>
  <c r="H132" i="28"/>
  <c r="H135" i="28"/>
  <c r="H125" i="28"/>
  <c r="H307" i="28"/>
  <c r="H219" i="28"/>
  <c r="H288" i="28"/>
  <c r="H223" i="28"/>
  <c r="H275" i="28"/>
  <c r="H175" i="28"/>
  <c r="H755" i="28"/>
  <c r="H96" i="28"/>
  <c r="H341" i="28"/>
  <c r="H233" i="28"/>
  <c r="H209" i="28"/>
  <c r="H470" i="28"/>
  <c r="H327" i="28"/>
  <c r="H74" i="28"/>
  <c r="H114" i="28"/>
  <c r="H264" i="28"/>
  <c r="H256" i="28"/>
  <c r="H622" i="28"/>
  <c r="H218" i="28"/>
  <c r="H481" i="28"/>
  <c r="H263" i="28"/>
  <c r="H257" i="28"/>
  <c r="H163" i="28"/>
  <c r="H82" i="28"/>
  <c r="H214" i="28"/>
  <c r="H110" i="28"/>
  <c r="H383" i="28"/>
  <c r="H120" i="28"/>
  <c r="H93" i="28"/>
  <c r="H146" i="28"/>
  <c r="H204" i="28"/>
  <c r="H425" i="28"/>
  <c r="H94" i="28"/>
  <c r="H729" i="28"/>
  <c r="H242" i="28"/>
  <c r="H350" i="28"/>
  <c r="H271" i="28"/>
  <c r="H46" i="28"/>
  <c r="H315" i="28"/>
  <c r="H117" i="28"/>
  <c r="H279" i="28"/>
  <c r="H90" i="28"/>
  <c r="H250" i="28"/>
  <c r="H291" i="28"/>
  <c r="H226" i="28"/>
  <c r="H361" i="28"/>
  <c r="H186" i="28"/>
  <c r="H98" i="28"/>
  <c r="H236" i="28"/>
  <c r="H206" i="28"/>
  <c r="H198" i="28"/>
  <c r="H698" i="28"/>
  <c r="H176" i="28"/>
  <c r="H311" i="28"/>
  <c r="H181" i="28"/>
  <c r="H182" i="28"/>
  <c r="H229" i="28"/>
  <c r="H170" i="28"/>
  <c r="H73" i="28"/>
  <c r="H323" i="28"/>
  <c r="H407" i="28"/>
  <c r="H320" i="28"/>
  <c r="H183" i="28"/>
  <c r="H156" i="28"/>
  <c r="H261" i="28"/>
  <c r="H308" i="28"/>
  <c r="H195" i="28"/>
  <c r="H216" i="28"/>
  <c r="H177" i="28"/>
  <c r="H428" i="28"/>
  <c r="H238" i="28"/>
  <c r="H260" i="28"/>
  <c r="H76" i="28"/>
  <c r="H213" i="28"/>
  <c r="H241" i="28"/>
  <c r="H222" i="28"/>
  <c r="H199" i="28"/>
  <c r="H121" i="28"/>
  <c r="H162" i="28"/>
  <c r="H75" i="28"/>
  <c r="H147" i="28"/>
  <c r="H128" i="28"/>
  <c r="H191" i="28"/>
  <c r="H167" i="28"/>
  <c r="H113" i="28"/>
  <c r="H136" i="28"/>
  <c r="H221" i="28"/>
  <c r="H165" i="28"/>
  <c r="H212" i="28"/>
  <c r="H154" i="28"/>
  <c r="H159" i="28"/>
  <c r="H433" i="28"/>
  <c r="H184" i="28"/>
  <c r="H85" i="28"/>
  <c r="H178" i="28"/>
  <c r="H145" i="28"/>
  <c r="H61" i="28"/>
  <c r="H102" i="28"/>
  <c r="H385" i="28"/>
  <c r="H141" i="28"/>
  <c r="H144" i="28"/>
  <c r="H99" i="28"/>
  <c r="H208" i="28"/>
  <c r="H366" i="28"/>
  <c r="H137" i="28"/>
  <c r="H86" i="28"/>
  <c r="H485" i="28"/>
  <c r="H173" i="28"/>
  <c r="H124" i="28"/>
  <c r="H304" i="28"/>
  <c r="H72" i="28"/>
  <c r="H344" i="28"/>
  <c r="H192" i="28"/>
  <c r="H356" i="28"/>
  <c r="H142" i="28"/>
  <c r="H87" i="28"/>
  <c r="H235" i="28"/>
  <c r="H89" i="28"/>
  <c r="H151" i="28"/>
  <c r="H230" i="28"/>
  <c r="H253" i="28"/>
  <c r="H172" i="28"/>
  <c r="H342" i="28"/>
  <c r="H83" i="28"/>
  <c r="H290" i="28"/>
  <c r="H108" i="28"/>
  <c r="H196" i="28"/>
  <c r="H155" i="28"/>
  <c r="H158" i="28"/>
  <c r="H112" i="28"/>
  <c r="H160" i="28"/>
  <c r="H129" i="28"/>
  <c r="H103" i="28"/>
  <c r="H54" i="28"/>
  <c r="H148" i="28"/>
  <c r="H70" i="28"/>
  <c r="H355" i="28"/>
  <c r="H490" i="28"/>
  <c r="H317" i="28"/>
  <c r="H66" i="28"/>
  <c r="H224" i="28"/>
  <c r="H62" i="28"/>
  <c r="H104" i="28"/>
  <c r="H283" i="28"/>
  <c r="H363" i="28"/>
  <c r="H266" i="28"/>
  <c r="H126" i="28"/>
  <c r="H41" i="28"/>
  <c r="H189" i="28"/>
  <c r="H35" i="28"/>
  <c r="H217" i="28"/>
  <c r="H106" i="28"/>
  <c r="H150" i="28"/>
  <c r="H220" i="28"/>
  <c r="H59" i="28"/>
  <c r="H193" i="28"/>
  <c r="H68" i="28"/>
  <c r="H168" i="28"/>
  <c r="H517" i="28"/>
  <c r="H354" i="28"/>
  <c r="H122" i="28"/>
  <c r="H364" i="28"/>
  <c r="H116" i="28"/>
  <c r="H166" i="28"/>
  <c r="H53" i="28"/>
  <c r="H45" i="28"/>
  <c r="H396" i="28"/>
  <c r="H101" i="28"/>
  <c r="H80" i="28"/>
  <c r="H171" i="28"/>
  <c r="H34" i="28"/>
  <c r="H60" i="28"/>
  <c r="H246" i="28"/>
  <c r="H58" i="28"/>
  <c r="H100" i="28"/>
  <c r="H203" i="28"/>
  <c r="H79" i="28"/>
  <c r="H64" i="28"/>
  <c r="H153" i="28"/>
  <c r="H111" i="28"/>
  <c r="H294" i="28"/>
  <c r="H78" i="28"/>
  <c r="H71" i="28"/>
  <c r="H88" i="28"/>
  <c r="H130" i="28"/>
  <c r="H29" i="28"/>
  <c r="H109" i="28"/>
  <c r="H47" i="28"/>
  <c r="H55" i="28"/>
  <c r="H200" i="28"/>
  <c r="H77" i="28"/>
  <c r="H84" i="28"/>
  <c r="H50" i="28"/>
  <c r="H39" i="28"/>
  <c r="H52" i="28"/>
  <c r="H51" i="28"/>
  <c r="H133" i="28"/>
  <c r="H44" i="28"/>
  <c r="H127" i="28"/>
  <c r="H91" i="28"/>
  <c r="H33" i="28"/>
  <c r="H38" i="28"/>
  <c r="H42" i="28"/>
  <c r="H63" i="28"/>
  <c r="H49" i="28"/>
  <c r="H18" i="28"/>
  <c r="H30" i="28"/>
  <c r="H36" i="28"/>
  <c r="H48" i="28"/>
  <c r="H57" i="28"/>
  <c r="H43" i="28"/>
  <c r="H32" i="28"/>
  <c r="H115" i="28"/>
  <c r="H56" i="28"/>
  <c r="H37" i="28"/>
  <c r="H26" i="28"/>
  <c r="H69" i="28"/>
  <c r="H67" i="28"/>
  <c r="H27" i="28"/>
  <c r="H31" i="28"/>
  <c r="H40" i="28"/>
  <c r="H21" i="28"/>
  <c r="H19" i="28"/>
  <c r="H17" i="28"/>
  <c r="H13" i="28"/>
  <c r="H24" i="28"/>
  <c r="H28" i="28"/>
  <c r="H14" i="28"/>
  <c r="H20" i="28"/>
  <c r="H25" i="28"/>
  <c r="H23" i="28"/>
  <c r="H15" i="28"/>
  <c r="H22" i="28"/>
  <c r="H11" i="28"/>
  <c r="H10" i="28"/>
  <c r="H9" i="28"/>
  <c r="H16" i="28"/>
  <c r="H8" i="28"/>
  <c r="H12" i="28"/>
  <c r="H7" i="28"/>
  <c r="I1079" i="28" l="1"/>
  <c r="I1065" i="28"/>
  <c r="I1076" i="28"/>
  <c r="I1070" i="28"/>
  <c r="H1080" i="28"/>
  <c r="I1067" i="28"/>
  <c r="I1073" i="28"/>
  <c r="I72" i="28"/>
  <c r="I21" i="28"/>
  <c r="I103" i="28"/>
  <c r="I12" i="28"/>
  <c r="I56" i="28"/>
  <c r="I78" i="28"/>
  <c r="I35" i="28"/>
  <c r="I104" i="28"/>
  <c r="I7" i="28"/>
  <c r="I8" i="28"/>
  <c r="I18" i="28"/>
  <c r="I58" i="28"/>
  <c r="I25" i="28"/>
  <c r="I44" i="28"/>
  <c r="I45" i="28"/>
  <c r="I90" i="28"/>
  <c r="I24" i="28"/>
  <c r="I57" i="28"/>
  <c r="I39" i="28"/>
  <c r="I64" i="28"/>
  <c r="I93" i="28"/>
  <c r="I11" i="28"/>
  <c r="I67" i="28"/>
  <c r="I38" i="28"/>
  <c r="I29" i="28"/>
  <c r="I76" i="28"/>
  <c r="I59" i="28"/>
  <c r="I68" i="28"/>
  <c r="I53" i="28"/>
  <c r="I80" i="28"/>
  <c r="I34" i="28"/>
  <c r="I100" i="28"/>
  <c r="I79" i="28"/>
  <c r="I71" i="28"/>
  <c r="I109" i="28"/>
  <c r="I55" i="28"/>
  <c r="I77" i="28"/>
  <c r="I50" i="28"/>
  <c r="I52" i="28"/>
  <c r="I33" i="28"/>
  <c r="I42" i="28"/>
  <c r="I49" i="28"/>
  <c r="I30" i="28"/>
  <c r="I48" i="28"/>
  <c r="I43" i="28"/>
  <c r="I37" i="28"/>
  <c r="I69" i="28"/>
  <c r="I27" i="28"/>
  <c r="I40" i="28"/>
  <c r="I19" i="28"/>
  <c r="I13" i="28"/>
  <c r="I28" i="28"/>
  <c r="I20" i="28"/>
  <c r="I23" i="28"/>
  <c r="I22" i="28"/>
  <c r="I10" i="28"/>
  <c r="I16" i="28"/>
  <c r="I9" i="28"/>
  <c r="I14" i="28"/>
  <c r="I31" i="28"/>
  <c r="I32" i="28"/>
  <c r="I63" i="28"/>
  <c r="I51" i="28"/>
  <c r="I47" i="28"/>
  <c r="I60" i="28"/>
  <c r="I41" i="28"/>
  <c r="I105" i="28"/>
  <c r="I1068" i="28"/>
  <c r="I1072" i="28"/>
  <c r="I1078" i="28"/>
  <c r="I1074" i="28"/>
  <c r="I1075" i="28"/>
  <c r="I1069" i="28"/>
  <c r="I1066" i="28"/>
  <c r="I15" i="28"/>
  <c r="I17" i="28"/>
  <c r="I26" i="28"/>
  <c r="I36" i="28"/>
  <c r="I91" i="28"/>
  <c r="I84" i="28"/>
  <c r="I88" i="28"/>
  <c r="I101" i="28"/>
  <c r="I106" i="28"/>
  <c r="I61" i="28"/>
  <c r="I65" i="28"/>
  <c r="I97" i="28"/>
  <c r="I95" i="28"/>
  <c r="I96" i="28"/>
  <c r="I74" i="28"/>
  <c r="I82" i="28"/>
  <c r="I46" i="28"/>
  <c r="I73" i="28"/>
  <c r="I75" i="28"/>
  <c r="I107" i="28"/>
  <c r="I81" i="28"/>
  <c r="I94" i="28"/>
  <c r="I98" i="28"/>
  <c r="I85" i="28"/>
  <c r="I102" i="28"/>
  <c r="I99" i="28"/>
  <c r="I86" i="28"/>
  <c r="I87" i="28"/>
  <c r="I89" i="28"/>
  <c r="I83" i="28"/>
  <c r="I108" i="28"/>
  <c r="I54" i="28"/>
  <c r="I70" i="28"/>
  <c r="I66" i="28"/>
  <c r="I62" i="28"/>
  <c r="I92" i="28"/>
  <c r="M89" i="22"/>
  <c r="M114" i="22"/>
  <c r="M157" i="22"/>
  <c r="M158" i="22"/>
  <c r="L89" i="22"/>
  <c r="L114" i="22"/>
  <c r="L157" i="22"/>
  <c r="L158" i="22"/>
  <c r="L36" i="22"/>
  <c r="L272" i="25"/>
  <c r="L386" i="25"/>
  <c r="L198" i="25"/>
  <c r="L122" i="25"/>
  <c r="L151" i="25"/>
  <c r="L893" i="25"/>
  <c r="L762" i="25"/>
  <c r="L226" i="25"/>
  <c r="L282" i="25"/>
  <c r="L107" i="25"/>
  <c r="L450" i="25"/>
  <c r="L109" i="25"/>
  <c r="L228" i="25"/>
  <c r="L310" i="25"/>
  <c r="L118" i="25"/>
  <c r="L504" i="25"/>
  <c r="L371" i="25"/>
  <c r="L798" i="25"/>
  <c r="L471" i="25"/>
  <c r="L898" i="25"/>
  <c r="L230" i="25"/>
  <c r="L128" i="25"/>
  <c r="L606" i="25"/>
  <c r="L231" i="25"/>
  <c r="L210" i="25"/>
  <c r="L39" i="25"/>
  <c r="L514" i="25"/>
  <c r="L387" i="25"/>
  <c r="L491" i="25"/>
  <c r="L215" i="25"/>
  <c r="L571" i="25"/>
  <c r="L97" i="25"/>
  <c r="L12" i="25"/>
  <c r="L542" i="25"/>
  <c r="L289" i="25"/>
  <c r="L641" i="25"/>
  <c r="L11" i="25"/>
  <c r="L373" i="25"/>
  <c r="L426" i="25"/>
  <c r="L220" i="25"/>
  <c r="L154" i="25"/>
  <c r="L323" i="25"/>
  <c r="L526" i="25"/>
  <c r="L60" i="25"/>
  <c r="L331" i="25"/>
  <c r="L920" i="25"/>
  <c r="L418" i="25"/>
  <c r="L146" i="25"/>
  <c r="L434" i="25"/>
  <c r="L995" i="25"/>
  <c r="L917" i="25"/>
  <c r="L763" i="25"/>
  <c r="L890" i="25"/>
  <c r="L896" i="25"/>
  <c r="L547" i="25"/>
  <c r="L383" i="25"/>
  <c r="L273" i="25"/>
  <c r="L131" i="25"/>
  <c r="L878" i="25"/>
  <c r="L186" i="25"/>
  <c r="L90" i="25"/>
  <c r="L628" i="25"/>
  <c r="L429" i="25"/>
  <c r="L144" i="25"/>
  <c r="L382" i="25"/>
  <c r="L258" i="25"/>
  <c r="L267" i="25"/>
  <c r="L72" i="25"/>
  <c r="L663" i="25"/>
  <c r="L904" i="25"/>
  <c r="L222" i="25"/>
  <c r="L195" i="25"/>
  <c r="L356" i="25"/>
  <c r="L651" i="25"/>
  <c r="L945" i="25"/>
  <c r="L166" i="25"/>
  <c r="L595" i="25"/>
  <c r="L51" i="25"/>
  <c r="L722" i="25"/>
  <c r="L1048" i="25"/>
  <c r="L506" i="25"/>
  <c r="L250" i="25"/>
  <c r="L381" i="25"/>
  <c r="L136" i="25"/>
  <c r="L110" i="25"/>
  <c r="L1003" i="25"/>
  <c r="L216" i="25"/>
  <c r="L883" i="25"/>
  <c r="L313" i="25"/>
  <c r="L74" i="25"/>
  <c r="L311" i="25"/>
  <c r="L201" i="25"/>
  <c r="L255" i="25"/>
  <c r="L778" i="25"/>
  <c r="L352" i="25"/>
  <c r="L71" i="25"/>
  <c r="L458" i="25"/>
  <c r="L28" i="25"/>
  <c r="L566" i="25"/>
  <c r="L627" i="25"/>
  <c r="L314" i="25"/>
  <c r="L301" i="25"/>
  <c r="L334" i="25"/>
  <c r="L217" i="25"/>
  <c r="L681" i="25"/>
  <c r="L7" i="25"/>
  <c r="L88" i="25"/>
  <c r="L534" i="25"/>
  <c r="L156" i="25"/>
  <c r="L486" i="25"/>
  <c r="L235" i="25"/>
  <c r="L61" i="25"/>
  <c r="L106" i="25"/>
  <c r="L346" i="25"/>
  <c r="L57" i="25"/>
  <c r="L182" i="25"/>
  <c r="L203" i="25"/>
  <c r="L347" i="25"/>
  <c r="L49" i="25"/>
  <c r="L430" i="25"/>
  <c r="L184" i="25"/>
  <c r="L952" i="25"/>
  <c r="L102" i="25"/>
  <c r="L121" i="25"/>
  <c r="L65" i="25"/>
  <c r="L698" i="25"/>
  <c r="L221" i="25"/>
  <c r="L1068" i="25"/>
  <c r="L1067" i="25"/>
  <c r="L1069" i="25"/>
  <c r="L1074" i="25"/>
  <c r="L1066" i="25"/>
  <c r="K1068" i="25"/>
  <c r="K1067" i="25"/>
  <c r="K1069" i="25"/>
  <c r="K1075" i="25"/>
  <c r="K1076" i="25"/>
  <c r="K1074" i="25"/>
  <c r="K1071" i="25"/>
  <c r="K1078" i="25"/>
  <c r="K1066" i="25"/>
  <c r="K402" i="25"/>
  <c r="K530" i="25"/>
  <c r="K435" i="25"/>
  <c r="K336" i="25"/>
  <c r="K493" i="25"/>
  <c r="K337" i="25"/>
  <c r="K582" i="25"/>
  <c r="K291" i="25"/>
  <c r="K553" i="25"/>
  <c r="K76" i="25"/>
  <c r="K358" i="25"/>
  <c r="K189" i="25"/>
  <c r="K572" i="25"/>
  <c r="K498" i="25"/>
  <c r="K565" i="25"/>
  <c r="K617" i="25"/>
  <c r="K454" i="25"/>
  <c r="K295" i="25"/>
  <c r="K406" i="25"/>
  <c r="K328" i="25"/>
  <c r="K457" i="25"/>
  <c r="K256" i="25"/>
  <c r="K396" i="25"/>
  <c r="K188" i="25"/>
  <c r="K276" i="25"/>
  <c r="K554" i="25"/>
  <c r="K603" i="25"/>
  <c r="K259" i="25"/>
  <c r="I1060" i="28" l="1"/>
  <c r="I1080" i="28"/>
  <c r="E38" i="22"/>
  <c r="E44" i="22"/>
  <c r="E91" i="22"/>
  <c r="E64" i="22"/>
  <c r="E77" i="22"/>
  <c r="E20" i="22"/>
  <c r="E36" i="22"/>
  <c r="E8" i="22"/>
  <c r="E47" i="22"/>
  <c r="L1065" i="25"/>
  <c r="K1065" i="25"/>
  <c r="J1080" i="25"/>
  <c r="F1080" i="25" l="1"/>
  <c r="B1080" i="25"/>
  <c r="H1080" i="25" l="1"/>
  <c r="M38" i="22" l="1"/>
  <c r="M44" i="22"/>
  <c r="M91" i="22"/>
  <c r="M64" i="22"/>
  <c r="M77" i="22"/>
  <c r="M20" i="22"/>
  <c r="M36" i="22"/>
  <c r="M8" i="22"/>
  <c r="L38" i="22"/>
  <c r="L44" i="22"/>
  <c r="L91" i="22"/>
  <c r="L64" i="22"/>
  <c r="L77" i="22"/>
  <c r="L20" i="22"/>
  <c r="L8" i="22"/>
  <c r="L47" i="22"/>
  <c r="L66" i="22"/>
  <c r="L17" i="22"/>
  <c r="L15" i="22"/>
  <c r="L42" i="22"/>
  <c r="L22" i="22"/>
  <c r="L37" i="22"/>
  <c r="L60" i="22"/>
  <c r="L43" i="22"/>
  <c r="L45" i="22"/>
  <c r="L24" i="22"/>
  <c r="L46" i="22"/>
  <c r="L98" i="22"/>
  <c r="L28" i="22"/>
  <c r="L96" i="22"/>
  <c r="L23" i="22"/>
  <c r="L116" i="22"/>
  <c r="L14" i="22"/>
  <c r="L100" i="22"/>
  <c r="L126" i="22"/>
  <c r="L86" i="22"/>
  <c r="L78" i="22"/>
  <c r="L52" i="22"/>
  <c r="L122" i="22"/>
  <c r="L35" i="22"/>
  <c r="L76" i="22"/>
  <c r="L102" i="22"/>
  <c r="L84" i="22"/>
  <c r="L99" i="22"/>
  <c r="L105" i="22"/>
  <c r="L120" i="22"/>
  <c r="L25" i="22"/>
  <c r="L72" i="22"/>
  <c r="M22" i="22" l="1"/>
  <c r="M24" i="22"/>
  <c r="M45" i="22"/>
  <c r="M76" i="22"/>
  <c r="M73" i="22"/>
  <c r="M50" i="22"/>
  <c r="M37" i="22"/>
  <c r="M25" i="22"/>
  <c r="M34" i="22"/>
  <c r="M16" i="22"/>
  <c r="M29" i="22"/>
  <c r="M98" i="22"/>
  <c r="M41" i="22"/>
  <c r="M100" i="22"/>
  <c r="M102" i="22"/>
  <c r="M75" i="22"/>
  <c r="M15" i="22"/>
  <c r="M23" i="22"/>
  <c r="M130" i="22"/>
  <c r="M43" i="22"/>
  <c r="M46" i="22"/>
  <c r="M90" i="22"/>
  <c r="E22" i="22"/>
  <c r="E24" i="22"/>
  <c r="E45" i="22"/>
  <c r="E76" i="22"/>
  <c r="E73" i="22"/>
  <c r="E50" i="22"/>
  <c r="E37" i="22"/>
  <c r="E25" i="22"/>
  <c r="E34" i="22"/>
  <c r="E16" i="22"/>
  <c r="E29" i="22"/>
  <c r="E98" i="22"/>
  <c r="E41" i="22"/>
  <c r="E100" i="22"/>
  <c r="E102" i="22"/>
  <c r="E75" i="22"/>
  <c r="E15" i="22"/>
  <c r="E23" i="22"/>
  <c r="L69" i="22"/>
  <c r="L71" i="22"/>
  <c r="L74" i="22"/>
  <c r="L49" i="22"/>
  <c r="L63" i="22"/>
  <c r="L109" i="22"/>
  <c r="L85" i="22"/>
  <c r="L92" i="22"/>
  <c r="L65" i="22"/>
  <c r="L33" i="22"/>
  <c r="L68" i="22"/>
  <c r="L103" i="22"/>
  <c r="L88" i="22"/>
  <c r="L95" i="22"/>
  <c r="L79" i="22"/>
  <c r="L108" i="22"/>
  <c r="L133" i="22"/>
  <c r="L107" i="22"/>
  <c r="L134" i="22"/>
  <c r="L135" i="22"/>
  <c r="L39" i="22"/>
  <c r="L128" i="22"/>
  <c r="L117" i="22"/>
  <c r="L136" i="22"/>
  <c r="L119" i="22"/>
  <c r="L30" i="22"/>
  <c r="L94" i="22"/>
  <c r="L137" i="22"/>
  <c r="L110" i="22"/>
  <c r="L81" i="22"/>
  <c r="L51" i="22"/>
  <c r="L138" i="22"/>
  <c r="L27" i="22"/>
  <c r="L111" i="22"/>
  <c r="L55" i="22"/>
  <c r="L118" i="22"/>
  <c r="L139" i="22"/>
  <c r="L54" i="22"/>
  <c r="L140" i="22"/>
  <c r="L67" i="22"/>
  <c r="L141" i="22"/>
  <c r="L58" i="22"/>
  <c r="L123" i="22"/>
  <c r="L21" i="22"/>
  <c r="L124" i="22"/>
  <c r="L80" i="22"/>
  <c r="L62" i="22"/>
  <c r="L59" i="22"/>
  <c r="L82" i="22"/>
  <c r="L61" i="22"/>
  <c r="L142" i="22"/>
  <c r="L101" i="22"/>
  <c r="L143" i="22"/>
  <c r="L57" i="22"/>
  <c r="L144" i="22"/>
  <c r="L53" i="22"/>
  <c r="L145" i="22"/>
  <c r="L146" i="22"/>
  <c r="L121" i="22"/>
  <c r="L113" i="22"/>
  <c r="L70" i="22"/>
  <c r="L125" i="22"/>
  <c r="L115" i="22"/>
  <c r="L147" i="22"/>
  <c r="L148" i="22"/>
  <c r="L149" i="22"/>
  <c r="L150" i="22"/>
  <c r="L129" i="22"/>
  <c r="L112" i="22"/>
  <c r="L151" i="22"/>
  <c r="L152" i="22"/>
  <c r="L153" i="22"/>
  <c r="L32" i="22"/>
  <c r="L154" i="22"/>
  <c r="L83" i="22"/>
  <c r="L127" i="22"/>
  <c r="L155" i="22"/>
  <c r="L106" i="22"/>
  <c r="L156" i="22"/>
  <c r="L97" i="22"/>
  <c r="L104" i="22"/>
  <c r="L130" i="22"/>
  <c r="L90" i="22"/>
  <c r="L40" i="22"/>
  <c r="L13" i="22"/>
  <c r="L19" i="22"/>
  <c r="L31" i="22"/>
  <c r="L56" i="22"/>
  <c r="L131" i="22"/>
  <c r="L132" i="22"/>
  <c r="L93" i="22"/>
  <c r="L73" i="22"/>
  <c r="L50" i="22"/>
  <c r="L34" i="22"/>
  <c r="L16" i="22"/>
  <c r="L29" i="22"/>
  <c r="L41" i="22"/>
  <c r="L75" i="22"/>
  <c r="K159" i="22" l="1"/>
  <c r="B229" i="21"/>
  <c r="J159" i="22" l="1"/>
  <c r="D159" i="22"/>
  <c r="B159" i="22"/>
  <c r="M109" i="22"/>
  <c r="M106" i="22"/>
  <c r="M156" i="22"/>
  <c r="M97" i="22"/>
  <c r="M104" i="22"/>
  <c r="M14" i="22"/>
  <c r="M72" i="22"/>
  <c r="D229" i="21"/>
  <c r="G229" i="21" l="1"/>
  <c r="J229" i="21"/>
  <c r="C229" i="21"/>
  <c r="E72" i="22"/>
  <c r="G159" i="22"/>
  <c r="E14" i="22"/>
  <c r="E104" i="22"/>
  <c r="E97" i="22"/>
  <c r="E106" i="22"/>
  <c r="E17" i="22"/>
  <c r="M17" i="22"/>
  <c r="E109" i="22"/>
  <c r="F117" i="21" l="1"/>
  <c r="F197" i="21"/>
  <c r="F143" i="21"/>
  <c r="F162" i="21"/>
  <c r="F71" i="21"/>
  <c r="F150" i="21"/>
  <c r="F123" i="21"/>
  <c r="F172" i="21"/>
  <c r="F193" i="21"/>
  <c r="F191" i="21"/>
  <c r="F97" i="21"/>
  <c r="F181" i="21"/>
  <c r="F149" i="21"/>
  <c r="F100" i="21"/>
  <c r="F136" i="21"/>
  <c r="F53" i="21"/>
  <c r="F153" i="21"/>
  <c r="F157" i="21"/>
  <c r="F165" i="21"/>
  <c r="F211" i="21"/>
  <c r="F89" i="21"/>
  <c r="F118" i="21"/>
  <c r="F77" i="21"/>
  <c r="F107" i="21"/>
  <c r="F128" i="21"/>
  <c r="F120" i="21"/>
  <c r="F182" i="21"/>
  <c r="F84" i="21"/>
  <c r="F140" i="21"/>
  <c r="F138" i="21"/>
  <c r="F105" i="21"/>
  <c r="F144" i="21"/>
  <c r="F170" i="21"/>
  <c r="F209" i="21"/>
  <c r="F39" i="21"/>
  <c r="F158" i="22"/>
  <c r="F89" i="22"/>
  <c r="F157" i="22"/>
  <c r="F114" i="22"/>
  <c r="F44" i="22"/>
  <c r="F77" i="22"/>
  <c r="F47" i="22"/>
  <c r="F42" i="22"/>
  <c r="F43" i="22"/>
  <c r="F36" i="22"/>
  <c r="F17" i="22"/>
  <c r="F24" i="22"/>
  <c r="F64" i="22"/>
  <c r="F15" i="22"/>
  <c r="F91" i="22"/>
  <c r="F20" i="22"/>
  <c r="F66" i="22"/>
  <c r="F22" i="22"/>
  <c r="F45" i="22"/>
  <c r="F37" i="22"/>
  <c r="F38" i="22"/>
  <c r="F8" i="22"/>
  <c r="F60" i="22"/>
  <c r="F46" i="22"/>
  <c r="F109" i="22"/>
  <c r="F106" i="22"/>
  <c r="F156" i="22"/>
  <c r="F97" i="22"/>
  <c r="F104" i="22"/>
  <c r="F14" i="22"/>
  <c r="F72" i="22"/>
  <c r="I1080" i="25"/>
  <c r="K1080" i="25" l="1"/>
  <c r="K1060" i="25" l="1"/>
  <c r="K229" i="21" l="1"/>
  <c r="L159" i="22" l="1"/>
  <c r="M159" i="22" l="1"/>
  <c r="E159" i="22"/>
  <c r="E7" i="22" l="1"/>
  <c r="E9" i="22"/>
  <c r="M229" i="21" l="1"/>
  <c r="L229" i="21"/>
  <c r="E229" i="21"/>
  <c r="M128" i="22"/>
  <c r="M117" i="22"/>
  <c r="M136" i="22"/>
  <c r="M47" i="22"/>
  <c r="M122" i="22"/>
  <c r="M48" i="22"/>
  <c r="M88" i="22"/>
  <c r="M79" i="22"/>
  <c r="M119" i="22"/>
  <c r="M68" i="22"/>
  <c r="M30" i="22"/>
  <c r="M103" i="22"/>
  <c r="M105" i="22"/>
  <c r="M94" i="22"/>
  <c r="M137" i="22"/>
  <c r="M74" i="22"/>
  <c r="M110" i="22"/>
  <c r="M81" i="22"/>
  <c r="M51" i="22"/>
  <c r="M138" i="22"/>
  <c r="M27" i="22"/>
  <c r="M69" i="22"/>
  <c r="M31" i="22"/>
  <c r="M111" i="22"/>
  <c r="M55" i="22"/>
  <c r="M99" i="22"/>
  <c r="M118" i="22"/>
  <c r="M40" i="22"/>
  <c r="M139" i="22"/>
  <c r="M92" i="22"/>
  <c r="M54" i="22"/>
  <c r="M140" i="22"/>
  <c r="M93" i="22"/>
  <c r="M126" i="22"/>
  <c r="M67" i="22"/>
  <c r="M141" i="22"/>
  <c r="M58" i="22"/>
  <c r="M123" i="22"/>
  <c r="M21" i="22"/>
  <c r="M124" i="22"/>
  <c r="M80" i="22"/>
  <c r="M62" i="22"/>
  <c r="M59" i="22"/>
  <c r="M82" i="22"/>
  <c r="M61" i="22"/>
  <c r="M49" i="22"/>
  <c r="M142" i="22"/>
  <c r="M101" i="22"/>
  <c r="M95" i="22"/>
  <c r="M143" i="22"/>
  <c r="M57" i="22"/>
  <c r="M144" i="22"/>
  <c r="M53" i="22"/>
  <c r="M145" i="22"/>
  <c r="M146" i="22"/>
  <c r="M121" i="22"/>
  <c r="M87" i="22"/>
  <c r="M132" i="22"/>
  <c r="M113" i="22"/>
  <c r="M70" i="22"/>
  <c r="M125" i="22"/>
  <c r="M115" i="22"/>
  <c r="M147" i="22"/>
  <c r="M148" i="22"/>
  <c r="M149" i="22"/>
  <c r="M150" i="22"/>
  <c r="M129" i="22"/>
  <c r="M112" i="22"/>
  <c r="M151" i="22"/>
  <c r="M152" i="22"/>
  <c r="M153" i="22"/>
  <c r="M32" i="22"/>
  <c r="M154" i="22"/>
  <c r="M83" i="22"/>
  <c r="M127" i="22"/>
  <c r="M155" i="22"/>
  <c r="M7" i="22"/>
  <c r="M9" i="22"/>
  <c r="L7" i="22" l="1"/>
  <c r="L9" i="22"/>
  <c r="F7" i="22"/>
  <c r="F16" i="22"/>
  <c r="F9" i="22" l="1"/>
  <c r="F94" i="22" l="1"/>
  <c r="L48" i="21" l="1"/>
  <c r="L87" i="21"/>
  <c r="L134" i="21" l="1"/>
  <c r="L217" i="21"/>
  <c r="L148" i="21"/>
  <c r="M63" i="22" l="1"/>
  <c r="M10" i="22"/>
  <c r="M42" i="22"/>
  <c r="M33" i="22"/>
  <c r="M11" i="22"/>
  <c r="M78" i="22"/>
  <c r="M71" i="22"/>
  <c r="M66" i="22"/>
  <c r="M26" i="22"/>
  <c r="M85" i="22"/>
  <c r="M52" i="22"/>
  <c r="M19" i="22"/>
  <c r="M12" i="22"/>
  <c r="M28" i="22"/>
  <c r="M120" i="22"/>
  <c r="M65" i="22"/>
  <c r="M60" i="22"/>
  <c r="M56" i="22"/>
  <c r="M107" i="22"/>
  <c r="M13" i="22"/>
  <c r="M134" i="22"/>
  <c r="M35" i="22"/>
  <c r="M108" i="22"/>
  <c r="M84" i="22"/>
  <c r="M86" i="22"/>
  <c r="M131" i="22"/>
  <c r="M133" i="22"/>
  <c r="M135" i="22"/>
  <c r="M39" i="22"/>
  <c r="M96" i="22"/>
  <c r="M116" i="22"/>
  <c r="E210" i="21"/>
  <c r="E147" i="21"/>
  <c r="E149" i="21"/>
  <c r="M134" i="21"/>
  <c r="M217" i="21"/>
  <c r="M148" i="21"/>
  <c r="M18" i="22" l="1"/>
  <c r="L18" i="22" l="1"/>
  <c r="L10" i="22"/>
  <c r="L12" i="22"/>
  <c r="L11" i="22"/>
  <c r="L26" i="22"/>
  <c r="L48" i="22"/>
  <c r="L87" i="22"/>
  <c r="E132" i="21" l="1"/>
  <c r="E206" i="21" l="1"/>
  <c r="E142" i="21"/>
  <c r="M50" i="21" l="1"/>
  <c r="L50" i="21" l="1"/>
  <c r="E50" i="21"/>
  <c r="E33" i="21"/>
  <c r="F132" i="21" l="1"/>
  <c r="F206" i="21" l="1"/>
  <c r="F50" i="21"/>
  <c r="E79" i="22" l="1"/>
  <c r="E13" i="22"/>
  <c r="E90" i="22"/>
  <c r="E95" i="22"/>
  <c r="E87" i="22"/>
  <c r="E19" i="22"/>
  <c r="E12" i="22"/>
  <c r="E66" i="22"/>
  <c r="E54" i="22"/>
  <c r="E113" i="22"/>
  <c r="E74" i="22"/>
  <c r="E18" i="22"/>
  <c r="E62" i="22"/>
  <c r="E10" i="22"/>
  <c r="E68" i="22"/>
  <c r="E60" i="22"/>
  <c r="E21" i="22"/>
  <c r="E107" i="22"/>
  <c r="E81" i="22"/>
  <c r="E46" i="22"/>
  <c r="E11" i="22"/>
  <c r="E58" i="22"/>
  <c r="E42" i="22"/>
  <c r="E70" i="22"/>
  <c r="E48" i="22"/>
  <c r="E85" i="22"/>
  <c r="E40" i="22"/>
  <c r="E28" i="22"/>
  <c r="E103" i="22"/>
  <c r="E86" i="22"/>
  <c r="E67" i="22"/>
  <c r="E105" i="22"/>
  <c r="E31" i="22"/>
  <c r="E55" i="22"/>
  <c r="E30" i="22"/>
  <c r="E61" i="22"/>
  <c r="E112" i="22"/>
  <c r="E82" i="22"/>
  <c r="E53" i="22"/>
  <c r="E33" i="22"/>
  <c r="E32" i="22"/>
  <c r="E35" i="22"/>
  <c r="E52" i="22"/>
  <c r="E93" i="22"/>
  <c r="E94" i="22"/>
  <c r="E57" i="22"/>
  <c r="E51" i="22"/>
  <c r="E83" i="22"/>
  <c r="E69" i="22"/>
  <c r="E80" i="22"/>
  <c r="E71" i="22"/>
  <c r="E56" i="22"/>
  <c r="E39" i="22"/>
  <c r="E84" i="22"/>
  <c r="E65" i="22"/>
  <c r="E92" i="22"/>
  <c r="E110" i="22"/>
  <c r="E49" i="22"/>
  <c r="E27" i="22"/>
  <c r="E78" i="22"/>
  <c r="E59" i="22"/>
  <c r="E63" i="22"/>
  <c r="E101" i="22"/>
  <c r="E111" i="22"/>
  <c r="E43" i="22"/>
  <c r="E96" i="22"/>
  <c r="E99" i="22"/>
  <c r="E88" i="22"/>
  <c r="E108" i="22"/>
  <c r="M96" i="21" l="1"/>
  <c r="M114" i="21"/>
  <c r="M52" i="21" l="1"/>
  <c r="M55" i="21"/>
  <c r="M30" i="21"/>
  <c r="M116" i="21"/>
  <c r="M22" i="21"/>
  <c r="M88" i="21"/>
  <c r="M41" i="21"/>
  <c r="M37" i="21"/>
  <c r="M23" i="21"/>
  <c r="M62" i="21"/>
  <c r="M17" i="21"/>
  <c r="M122" i="21"/>
  <c r="M59" i="21"/>
  <c r="M12" i="21"/>
  <c r="M15" i="21"/>
  <c r="M28" i="21"/>
  <c r="M49" i="21"/>
  <c r="M76" i="21"/>
  <c r="M38" i="21"/>
  <c r="M45" i="21"/>
  <c r="M13" i="21"/>
  <c r="M24" i="21"/>
  <c r="M101" i="21"/>
  <c r="M70" i="21"/>
  <c r="M44" i="21"/>
  <c r="M48" i="21"/>
  <c r="M27" i="21"/>
  <c r="M21" i="21"/>
  <c r="M99" i="21"/>
  <c r="M25" i="21"/>
  <c r="M110" i="21"/>
  <c r="M7" i="21"/>
  <c r="M42" i="21"/>
  <c r="M60" i="21"/>
  <c r="M180" i="21"/>
  <c r="M190" i="21"/>
  <c r="M86" i="21"/>
  <c r="M73" i="21"/>
  <c r="M11" i="21"/>
  <c r="M145" i="21"/>
  <c r="M40" i="21"/>
  <c r="M56" i="21"/>
  <c r="M14" i="21"/>
  <c r="M106" i="21"/>
  <c r="M95" i="21"/>
  <c r="M72" i="21"/>
  <c r="M175" i="21"/>
  <c r="M58" i="21"/>
  <c r="M66" i="21"/>
  <c r="M43" i="21"/>
  <c r="M85" i="21"/>
  <c r="M57" i="21"/>
  <c r="M16" i="21"/>
  <c r="M67" i="21"/>
  <c r="M26" i="21"/>
  <c r="M8" i="21"/>
  <c r="M83" i="21"/>
  <c r="M194" i="21"/>
  <c r="M51" i="21"/>
  <c r="M54" i="21"/>
  <c r="M29" i="21"/>
  <c r="M63" i="21"/>
  <c r="M104" i="21"/>
  <c r="M98" i="21"/>
  <c r="M79" i="21"/>
  <c r="M94" i="21"/>
  <c r="M68" i="21"/>
  <c r="M10" i="21"/>
  <c r="M87" i="21"/>
  <c r="M9" i="21"/>
  <c r="M32" i="21"/>
  <c r="M36" i="21"/>
  <c r="M19" i="21"/>
  <c r="M65" i="21"/>
  <c r="M18" i="21"/>
  <c r="M82" i="21"/>
  <c r="M91" i="21"/>
  <c r="M35" i="21"/>
  <c r="M20" i="21"/>
  <c r="M34" i="21"/>
  <c r="M47" i="21"/>
  <c r="M64" i="21"/>
  <c r="M31" i="21"/>
  <c r="E26" i="22" l="1"/>
  <c r="L44" i="21"/>
  <c r="L30" i="21"/>
  <c r="L41" i="21"/>
  <c r="L47" i="21"/>
  <c r="L85" i="21"/>
  <c r="L122" i="21"/>
  <c r="L29" i="21"/>
  <c r="L56" i="21"/>
  <c r="L31" i="21"/>
  <c r="L40" i="21"/>
  <c r="L51" i="21"/>
  <c r="L24" i="21"/>
  <c r="L28" i="21"/>
  <c r="L86" i="21"/>
  <c r="L96" i="21"/>
  <c r="L64" i="21"/>
  <c r="L49" i="21"/>
  <c r="L12" i="21"/>
  <c r="L7" i="21"/>
  <c r="L76" i="21"/>
  <c r="L116" i="21"/>
  <c r="L54" i="21"/>
  <c r="L37" i="21"/>
  <c r="L88" i="21"/>
  <c r="L58" i="21"/>
  <c r="L26" i="21"/>
  <c r="L114" i="21"/>
  <c r="L22" i="21"/>
  <c r="L73" i="21"/>
  <c r="L25" i="21"/>
  <c r="L13" i="21"/>
  <c r="L43" i="21"/>
  <c r="L34" i="21"/>
  <c r="L52" i="21"/>
  <c r="L55" i="21"/>
  <c r="L42" i="21"/>
  <c r="L63" i="21"/>
  <c r="L70" i="21"/>
  <c r="L8" i="21"/>
  <c r="L16" i="21"/>
  <c r="L194" i="21"/>
  <c r="L23" i="21"/>
  <c r="L66" i="21"/>
  <c r="L79" i="21"/>
  <c r="L95" i="21"/>
  <c r="L67" i="21"/>
  <c r="L94" i="21"/>
  <c r="L62" i="21"/>
  <c r="L68" i="21"/>
  <c r="L27" i="21"/>
  <c r="L72" i="21"/>
  <c r="L17" i="21"/>
  <c r="L106" i="21"/>
  <c r="L45" i="21"/>
  <c r="L21" i="21"/>
  <c r="L38" i="21"/>
  <c r="L145" i="21"/>
  <c r="L10" i="21"/>
  <c r="L20" i="21"/>
  <c r="L14" i="21"/>
  <c r="L11" i="21"/>
  <c r="L57" i="21"/>
  <c r="L60" i="21"/>
  <c r="L59" i="21"/>
  <c r="L110" i="21"/>
  <c r="L190" i="21"/>
  <c r="L9" i="21"/>
  <c r="L99" i="21"/>
  <c r="L32" i="21"/>
  <c r="L36" i="21"/>
  <c r="L180" i="21"/>
  <c r="L98" i="21"/>
  <c r="L19" i="21"/>
  <c r="L101" i="21"/>
  <c r="L175" i="21"/>
  <c r="L65" i="21"/>
  <c r="L104" i="21"/>
  <c r="L18" i="21"/>
  <c r="L83" i="21"/>
  <c r="L82" i="21"/>
  <c r="L91" i="21"/>
  <c r="L35" i="21"/>
  <c r="L15" i="21"/>
  <c r="E41" i="21"/>
  <c r="E121" i="21"/>
  <c r="E74" i="21"/>
  <c r="E177" i="21"/>
  <c r="E221" i="21"/>
  <c r="E152" i="21"/>
  <c r="E171" i="21"/>
  <c r="E114" i="21"/>
  <c r="E54" i="21"/>
  <c r="E65" i="21"/>
  <c r="E151" i="21"/>
  <c r="E91" i="21"/>
  <c r="E98" i="21"/>
  <c r="E155" i="21"/>
  <c r="E197" i="21"/>
  <c r="E68" i="21"/>
  <c r="E192" i="21"/>
  <c r="E59" i="21"/>
  <c r="E21" i="21"/>
  <c r="E56" i="21"/>
  <c r="E66" i="21"/>
  <c r="E75" i="21"/>
  <c r="E129" i="21"/>
  <c r="E110" i="21"/>
  <c r="E124" i="21"/>
  <c r="E78" i="21"/>
  <c r="E193" i="21"/>
  <c r="E145" i="21"/>
  <c r="E227" i="21"/>
  <c r="E30" i="21"/>
  <c r="E194" i="21"/>
  <c r="E32" i="21"/>
  <c r="E166" i="21"/>
  <c r="E175" i="21"/>
  <c r="E131" i="21"/>
  <c r="E128" i="21"/>
  <c r="E40" i="21"/>
  <c r="E103" i="21"/>
  <c r="E55" i="21"/>
  <c r="E204" i="21"/>
  <c r="E207" i="21"/>
  <c r="E20" i="21"/>
  <c r="E196" i="21"/>
  <c r="E201" i="21"/>
  <c r="E108" i="21"/>
  <c r="E19" i="21"/>
  <c r="E81" i="21"/>
  <c r="E218" i="21"/>
  <c r="E148" i="21"/>
  <c r="E8" i="21"/>
  <c r="E96" i="21"/>
  <c r="E212" i="21"/>
  <c r="E185" i="21"/>
  <c r="E11" i="21"/>
  <c r="E17" i="21"/>
  <c r="E99" i="21"/>
  <c r="E113" i="21"/>
  <c r="E22" i="21"/>
  <c r="E86" i="21"/>
  <c r="E101" i="21"/>
  <c r="E126" i="21"/>
  <c r="E13" i="21"/>
  <c r="E27" i="21"/>
  <c r="E77" i="21"/>
  <c r="E167" i="21"/>
  <c r="E173" i="21"/>
  <c r="E174" i="21"/>
  <c r="E224" i="21"/>
  <c r="E58" i="21"/>
  <c r="E195" i="21"/>
  <c r="E83" i="21"/>
  <c r="E106" i="21"/>
  <c r="E79" i="21"/>
  <c r="E102" i="21"/>
  <c r="E137" i="21"/>
  <c r="E225" i="21"/>
  <c r="E16" i="21"/>
  <c r="E146" i="21"/>
  <c r="E37" i="21"/>
  <c r="E143" i="21"/>
  <c r="E199" i="21"/>
  <c r="E25" i="21"/>
  <c r="E100" i="21"/>
  <c r="E93" i="21"/>
  <c r="E226" i="21"/>
  <c r="E122" i="21"/>
  <c r="E169" i="21"/>
  <c r="E62" i="21"/>
  <c r="E89" i="21"/>
  <c r="E38" i="21"/>
  <c r="E29" i="21"/>
  <c r="E214" i="21"/>
  <c r="E57" i="21"/>
  <c r="E159" i="21"/>
  <c r="E70" i="21"/>
  <c r="E228" i="21"/>
  <c r="E67" i="21"/>
  <c r="E44" i="21"/>
  <c r="E179" i="21"/>
  <c r="E48" i="21"/>
  <c r="E156" i="21"/>
  <c r="E24" i="21"/>
  <c r="E12" i="21"/>
  <c r="E127" i="21"/>
  <c r="E104" i="21"/>
  <c r="E154" i="21"/>
  <c r="E144" i="21"/>
  <c r="E28" i="21"/>
  <c r="E119" i="21"/>
  <c r="E14" i="21"/>
  <c r="E116" i="21"/>
  <c r="E90" i="21"/>
  <c r="E43" i="21"/>
  <c r="E130" i="21"/>
  <c r="E202" i="21"/>
  <c r="E139" i="21"/>
  <c r="E125" i="21"/>
  <c r="E49" i="21"/>
  <c r="E203" i="21"/>
  <c r="E205" i="21"/>
  <c r="E95" i="21"/>
  <c r="E215" i="21"/>
  <c r="E186" i="21"/>
  <c r="E111" i="21"/>
  <c r="E64" i="21"/>
  <c r="E216" i="21"/>
  <c r="E208" i="21"/>
  <c r="E176" i="21"/>
  <c r="E168" i="21"/>
  <c r="E180" i="21"/>
  <c r="E47" i="21"/>
  <c r="E184" i="21"/>
  <c r="E18" i="21"/>
  <c r="E198" i="21"/>
  <c r="E82" i="21"/>
  <c r="E162" i="21"/>
  <c r="E161" i="21"/>
  <c r="E188" i="21"/>
  <c r="E36" i="21"/>
  <c r="E80" i="21"/>
  <c r="E26" i="21"/>
  <c r="E157" i="21"/>
  <c r="E222" i="21"/>
  <c r="E178" i="21"/>
  <c r="E51" i="21"/>
  <c r="E133" i="21"/>
  <c r="E158" i="21"/>
  <c r="E183" i="21"/>
  <c r="E7" i="21"/>
  <c r="E141" i="21"/>
  <c r="E189" i="21"/>
  <c r="E105" i="21"/>
  <c r="E61" i="21"/>
  <c r="E45" i="21"/>
  <c r="E72" i="21"/>
  <c r="E88" i="21"/>
  <c r="E87" i="21"/>
  <c r="E109" i="21"/>
  <c r="E190" i="21"/>
  <c r="E92" i="21"/>
  <c r="E10" i="21"/>
  <c r="E219" i="21"/>
  <c r="E223" i="21"/>
  <c r="E220" i="21"/>
  <c r="E160" i="21"/>
  <c r="E94" i="21"/>
  <c r="E23" i="21"/>
  <c r="E69" i="21"/>
  <c r="E200" i="21"/>
  <c r="E213" i="21"/>
  <c r="E63" i="21"/>
  <c r="E115" i="21"/>
  <c r="E163" i="21"/>
  <c r="E15" i="21"/>
  <c r="E34" i="21"/>
  <c r="E46" i="21"/>
  <c r="E9" i="21"/>
  <c r="E134" i="21"/>
  <c r="E164" i="21"/>
  <c r="E31" i="21"/>
  <c r="E211" i="21"/>
  <c r="E187" i="21"/>
  <c r="E85" i="21"/>
  <c r="E112" i="21"/>
  <c r="E35" i="21"/>
  <c r="E52" i="21"/>
  <c r="E217" i="21"/>
  <c r="E135" i="21"/>
  <c r="E73" i="21"/>
  <c r="E107" i="21"/>
  <c r="E60" i="21"/>
  <c r="E42" i="21"/>
  <c r="E76" i="21"/>
  <c r="F23" i="22" l="1"/>
  <c r="F132" i="22"/>
  <c r="F105" i="22"/>
  <c r="F31" i="22"/>
  <c r="F33" i="22"/>
  <c r="F32" i="22"/>
  <c r="F83" i="22"/>
  <c r="F107" i="22"/>
  <c r="F12" i="22"/>
  <c r="F39" i="22"/>
  <c r="F69" i="22"/>
  <c r="F137" i="22"/>
  <c r="F126" i="22"/>
  <c r="F147" i="22"/>
  <c r="F84" i="22"/>
  <c r="F135" i="22"/>
  <c r="F19" i="22"/>
  <c r="F103" i="22"/>
  <c r="F130" i="22"/>
  <c r="F10" i="22"/>
  <c r="F81" i="22"/>
  <c r="F87" i="22"/>
  <c r="F28" i="22"/>
  <c r="F95" i="22"/>
  <c r="F120" i="22"/>
  <c r="F26" i="22"/>
  <c r="F145" i="22"/>
  <c r="F90" i="22"/>
  <c r="F30" i="22"/>
  <c r="F154" i="22"/>
  <c r="F139" i="22"/>
  <c r="F98" i="22"/>
  <c r="F92" i="22"/>
  <c r="F121" i="22"/>
  <c r="F85" i="22"/>
  <c r="F131" i="22"/>
  <c r="F79" i="22"/>
  <c r="F129" i="22"/>
  <c r="F74" i="22"/>
  <c r="F128" i="22"/>
  <c r="F100" i="22"/>
  <c r="F35" i="22"/>
  <c r="F48" i="22"/>
  <c r="F68" i="22"/>
  <c r="F148" i="22"/>
  <c r="F40" i="22"/>
  <c r="F93" i="22"/>
  <c r="F13" i="22"/>
  <c r="F102" i="22"/>
  <c r="F113" i="22"/>
  <c r="F67" i="22"/>
  <c r="F112" i="22"/>
  <c r="F76" i="22"/>
  <c r="F62" i="22"/>
  <c r="F116" i="22"/>
  <c r="F151" i="22"/>
  <c r="F51" i="22"/>
  <c r="F27" i="22"/>
  <c r="F127" i="22"/>
  <c r="F153" i="22"/>
  <c r="F57" i="22"/>
  <c r="F141" i="22"/>
  <c r="F55" i="22"/>
  <c r="F53" i="22"/>
  <c r="F146" i="22"/>
  <c r="F125" i="22"/>
  <c r="F122" i="22"/>
  <c r="F142" i="22"/>
  <c r="F119" i="22"/>
  <c r="F73" i="22"/>
  <c r="F80" i="22"/>
  <c r="F25" i="22"/>
  <c r="F149" i="22"/>
  <c r="F34" i="22"/>
  <c r="F85" i="21"/>
  <c r="F41" i="21"/>
  <c r="F151" i="21"/>
  <c r="F175" i="21"/>
  <c r="F113" i="21"/>
  <c r="F224" i="21"/>
  <c r="F216" i="21"/>
  <c r="F80" i="21"/>
  <c r="F45" i="21"/>
  <c r="F219" i="21"/>
  <c r="F163" i="21"/>
  <c r="F112" i="21"/>
  <c r="F91" i="21"/>
  <c r="F129" i="21"/>
  <c r="F131" i="21"/>
  <c r="F81" i="21"/>
  <c r="F38" i="21"/>
  <c r="F24" i="21"/>
  <c r="F43" i="21"/>
  <c r="F208" i="21"/>
  <c r="F26" i="21"/>
  <c r="F15" i="21"/>
  <c r="F35" i="21"/>
  <c r="F121" i="21"/>
  <c r="F98" i="21"/>
  <c r="F110" i="21"/>
  <c r="F218" i="21"/>
  <c r="F22" i="21"/>
  <c r="F199" i="21"/>
  <c r="F130" i="21"/>
  <c r="F176" i="21"/>
  <c r="F72" i="21"/>
  <c r="F223" i="21"/>
  <c r="F52" i="21"/>
  <c r="F74" i="21"/>
  <c r="F155" i="21"/>
  <c r="F124" i="21"/>
  <c r="F40" i="21"/>
  <c r="F148" i="21"/>
  <c r="F86" i="21"/>
  <c r="F58" i="21"/>
  <c r="F29" i="21"/>
  <c r="F12" i="21"/>
  <c r="F202" i="21"/>
  <c r="F168" i="21"/>
  <c r="F222" i="21"/>
  <c r="F220" i="21"/>
  <c r="F34" i="21"/>
  <c r="F33" i="21"/>
  <c r="F177" i="21"/>
  <c r="F103" i="21"/>
  <c r="F101" i="21"/>
  <c r="F195" i="21"/>
  <c r="F214" i="21"/>
  <c r="F127" i="21"/>
  <c r="F180" i="21"/>
  <c r="F88" i="21"/>
  <c r="F160" i="21"/>
  <c r="F46" i="21"/>
  <c r="F217" i="21"/>
  <c r="F221" i="21"/>
  <c r="F68" i="21"/>
  <c r="F78" i="21"/>
  <c r="F126" i="21"/>
  <c r="F83" i="21"/>
  <c r="F57" i="21"/>
  <c r="F104" i="21"/>
  <c r="F139" i="21"/>
  <c r="F47" i="21"/>
  <c r="F178" i="21"/>
  <c r="F87" i="21"/>
  <c r="F94" i="21"/>
  <c r="F9" i="21"/>
  <c r="F192" i="21"/>
  <c r="F8" i="21"/>
  <c r="F210" i="21"/>
  <c r="F106" i="21"/>
  <c r="F25" i="21"/>
  <c r="F159" i="21"/>
  <c r="F154" i="21"/>
  <c r="F125" i="21"/>
  <c r="F184" i="21"/>
  <c r="F51" i="21"/>
  <c r="F109" i="21"/>
  <c r="F23" i="21"/>
  <c r="F135" i="21"/>
  <c r="F152" i="21"/>
  <c r="F59" i="21"/>
  <c r="F55" i="21"/>
  <c r="F13" i="21"/>
  <c r="F79" i="21"/>
  <c r="F70" i="21"/>
  <c r="F49" i="21"/>
  <c r="F18" i="21"/>
  <c r="F69" i="21"/>
  <c r="F134" i="21"/>
  <c r="F73" i="21"/>
  <c r="F21" i="21"/>
  <c r="F145" i="21"/>
  <c r="F96" i="21"/>
  <c r="F102" i="21"/>
  <c r="F28" i="21"/>
  <c r="F203" i="21"/>
  <c r="F198" i="21"/>
  <c r="F133" i="21"/>
  <c r="F200" i="21"/>
  <c r="F164" i="21"/>
  <c r="F171" i="21"/>
  <c r="F227" i="21"/>
  <c r="F204" i="21"/>
  <c r="F212" i="21"/>
  <c r="F137" i="21"/>
  <c r="F93" i="21"/>
  <c r="F228" i="21"/>
  <c r="F119" i="21"/>
  <c r="F205" i="21"/>
  <c r="F158" i="21"/>
  <c r="F213" i="21"/>
  <c r="F114" i="21"/>
  <c r="F30" i="21"/>
  <c r="F207" i="21"/>
  <c r="F185" i="21"/>
  <c r="F27" i="21"/>
  <c r="F226" i="21"/>
  <c r="F67" i="21"/>
  <c r="F95" i="21"/>
  <c r="F82" i="21"/>
  <c r="F183" i="21"/>
  <c r="F190" i="21"/>
  <c r="F63" i="21"/>
  <c r="F31" i="21"/>
  <c r="F142" i="21"/>
  <c r="F56" i="21"/>
  <c r="F20" i="21"/>
  <c r="F225" i="21"/>
  <c r="F122" i="21"/>
  <c r="F44" i="21"/>
  <c r="F215" i="21"/>
  <c r="F7" i="21"/>
  <c r="F60" i="21"/>
  <c r="F147" i="21"/>
  <c r="F194" i="21"/>
  <c r="F196" i="21"/>
  <c r="F11" i="21"/>
  <c r="F16" i="21"/>
  <c r="F169" i="21"/>
  <c r="F179" i="21"/>
  <c r="F14" i="21"/>
  <c r="F186" i="21"/>
  <c r="F161" i="21"/>
  <c r="F141" i="21"/>
  <c r="F92" i="21"/>
  <c r="F42" i="21"/>
  <c r="F66" i="21"/>
  <c r="F32" i="21"/>
  <c r="F201" i="21"/>
  <c r="F17" i="21"/>
  <c r="F167" i="21"/>
  <c r="F146" i="21"/>
  <c r="F48" i="21"/>
  <c r="F116" i="21"/>
  <c r="F189" i="21"/>
  <c r="F10" i="21"/>
  <c r="F187" i="21"/>
  <c r="F76" i="21"/>
  <c r="F54" i="21"/>
  <c r="F75" i="21"/>
  <c r="F108" i="21"/>
  <c r="F99" i="21"/>
  <c r="F173" i="21"/>
  <c r="F37" i="21"/>
  <c r="F156" i="21"/>
  <c r="F111" i="21"/>
  <c r="F188" i="21"/>
  <c r="F115" i="21"/>
  <c r="F65" i="21"/>
  <c r="F166" i="21"/>
  <c r="F19" i="21"/>
  <c r="F174" i="21"/>
  <c r="F62" i="21"/>
  <c r="F90" i="21"/>
  <c r="F64" i="21"/>
  <c r="F36" i="21"/>
  <c r="F61" i="21"/>
  <c r="F110" i="22"/>
  <c r="F70" i="22"/>
  <c r="F50" i="22"/>
  <c r="F82" i="22"/>
  <c r="F115" i="22"/>
  <c r="F155" i="22"/>
  <c r="F111" i="22"/>
  <c r="F138" i="22"/>
  <c r="F150" i="22"/>
  <c r="F88" i="22"/>
  <c r="F18" i="22"/>
  <c r="F49" i="22"/>
  <c r="F123" i="22"/>
  <c r="F108" i="22"/>
  <c r="F56" i="22"/>
  <c r="F41" i="22"/>
  <c r="F144" i="22"/>
  <c r="F78" i="22"/>
  <c r="F58" i="22"/>
  <c r="F140" i="22"/>
  <c r="F124" i="22"/>
  <c r="F59" i="22"/>
  <c r="F143" i="22"/>
  <c r="F65" i="22"/>
  <c r="F75" i="22"/>
  <c r="F63" i="22"/>
  <c r="F96" i="22"/>
  <c r="F134" i="22"/>
  <c r="F54" i="22"/>
  <c r="F86" i="22"/>
  <c r="F117" i="22"/>
  <c r="F11" i="22"/>
  <c r="F61" i="22"/>
  <c r="F152" i="22"/>
  <c r="F133" i="22"/>
  <c r="F52" i="22"/>
  <c r="F118" i="22"/>
  <c r="F71" i="22"/>
  <c r="F21" i="22"/>
  <c r="F136" i="22"/>
  <c r="F29" i="22"/>
  <c r="F101" i="22"/>
  <c r="F99" i="22"/>
  <c r="F159" i="22" l="1"/>
  <c r="F229" i="21"/>
  <c r="H1060" i="2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63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<sst xmlns="http://schemas.openxmlformats.org/spreadsheetml/2006/main" count="19866" uniqueCount="3322">
  <si>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</si>
  <si>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</si>
  <si>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</si>
  <si>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</si>
  <si>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</si>
  <si>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</si>
  <si>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</si>
  <si>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</si>
  <si>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</si>
  <si>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</si>
  <si>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</si>
  <si>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</si>
  <si>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</si>
  <si>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</si>
  <si>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IE00B3VTQ640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</si>
  <si>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</si>
  <si>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</si>
  <si>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</si>
  <si>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</si>
  <si>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</si>
  <si>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</si>
  <si>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</si>
  <si>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</si>
  <si>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</si>
  <si>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</si>
  <si>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</si>
  <si>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</si>
  <si>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</si>
  <si>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</si>
  <si>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</si>
  <si>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</si>
  <si>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</si>
  <si>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</si>
  <si>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</si>
  <si>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</si>
  <si>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</si>
  <si>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</si>
  <si>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</si>
  <si>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</si>
  <si>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</si>
  <si>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</si>
  <si>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</si>
  <si>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</si>
  <si>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</si>
  <si>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</si>
  <si>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</si>
  <si>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</si>
  <si>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</si>
  <si>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</si>
  <si>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</si>
  <si>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</si>
  <si>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</si>
  <si>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</si>
  <si>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</si>
  <si>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</si>
  <si>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</si>
  <si>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</si>
  <si>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</si>
  <si>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</si>
  <si>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</si>
  <si>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</si>
  <si>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</si>
  <si>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</si>
  <si>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</si>
  <si>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</si>
  <si>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</si>
  <si>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</si>
  <si>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</si>
  <si>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</si>
  <si>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</si>
  <si>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</si>
  <si>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</si>
  <si>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</si>
  <si>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</si>
  <si>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</si>
  <si>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</si>
  <si>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</si>
  <si>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</si>
  <si>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</si>
  <si>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</si>
  <si>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</si>
  <si>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</si>
  <si>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</si>
  <si>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</si>
  <si>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</si>
  <si>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</si>
  <si>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</si>
  <si>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</si>
  <si>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</si>
  <si>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</si>
  <si>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</si>
  <si>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</si>
  <si>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</si>
  <si>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</si>
  <si>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</si>
  <si>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</si>
  <si>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</si>
  <si>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</si>
  <si>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</si>
  <si>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</si>
  <si>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</si>
  <si>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</si>
  <si>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</si>
  <si>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</si>
  <si>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</si>
  <si>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</si>
  <si>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</si>
  <si>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</si>
  <si>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</si>
  <si>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</si>
  <si>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</si>
  <si>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</si>
  <si>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</si>
  <si>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</si>
  <si>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</si>
  <si>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</si>
  <si>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</si>
  <si>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</si>
  <si>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</si>
  <si>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</si>
  <si>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</si>
  <si>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</si>
  <si>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</si>
  <si>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</si>
  <si>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</si>
  <si>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</si>
  <si>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</si>
  <si>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</si>
  <si>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</si>
  <si>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</si>
  <si>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</si>
  <si>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</si>
  <si>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</si>
  <si>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</si>
  <si>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</si>
  <si>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</si>
  <si>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</si>
  <si>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</si>
  <si>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</si>
  <si>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</si>
  <si>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</si>
  <si>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</si>
  <si>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</si>
  <si>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</si>
  <si>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</si>
  <si>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</si>
  <si>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</si>
  <si>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</si>
  <si>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</si>
  <si>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</si>
  <si>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</si>
  <si>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</si>
  <si>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</si>
  <si>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</si>
  <si>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</si>
  <si>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</si>
  <si>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</si>
  <si>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</si>
  <si>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</si>
  <si>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</si>
  <si>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</si>
  <si>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</si>
  <si>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</si>
  <si>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</si>
  <si>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</si>
  <si>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</si>
  <si>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</si>
  <si>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</si>
  <si>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</si>
  <si>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</si>
  <si>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</si>
  <si>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</si>
  <si>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</si>
  <si>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</si>
  <si>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</si>
  <si>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</si>
  <si>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</si>
  <si>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</si>
  <si>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</si>
  <si>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</si>
  <si>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</si>
  <si>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</si>
  <si>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</si>
  <si>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</si>
  <si>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</si>
  <si>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</si>
  <si>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</si>
  <si>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</si>
  <si>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</si>
  <si>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</si>
  <si>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</si>
  <si>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</si>
  <si>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</si>
  <si>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</si>
  <si>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</si>
  <si>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</si>
  <si>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</si>
  <si>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</si>
  <si>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</si>
  <si>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</si>
  <si>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</si>
  <si>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</si>
  <si>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</si>
  <si>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</si>
  <si>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</si>
  <si>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</si>
  <si>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</si>
  <si>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</si>
  <si>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</si>
  <si>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</si>
  <si>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</si>
  <si>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</si>
  <si>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</si>
  <si>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</si>
  <si>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</si>
  <si>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</si>
  <si>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</si>
  <si>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</si>
  <si>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</si>
  <si>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</si>
  <si>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</si>
  <si>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</si>
  <si>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</si>
  <si>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</si>
  <si>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</si>
  <si>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</si>
  <si>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</si>
  <si>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</si>
  <si>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</si>
  <si>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</si>
  <si>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</si>
  <si>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</si>
  <si>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</si>
  <si>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</si>
  <si>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</si>
  <si>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</si>
  <si>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</si>
  <si>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</si>
  <si>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</si>
  <si>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</si>
  <si>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</si>
  <si>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</si>
  <si>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</si>
  <si>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</si>
  <si>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</si>
  <si>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</si>
  <si>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</si>
  <si>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</si>
  <si>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</si>
  <si>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</si>
  <si>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</si>
  <si>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</si>
  <si>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</si>
  <si>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</si>
  <si>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</si>
  <si>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</si>
  <si>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</si>
  <si>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</si>
  <si>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</si>
  <si>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</si>
  <si>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</si>
  <si>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</si>
  <si>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</si>
  <si>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</si>
  <si>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</si>
  <si>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</si>
  <si>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</si>
  <si>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</si>
  <si>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</si>
  <si>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</si>
  <si>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</si>
  <si>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</si>
  <si>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</si>
  <si>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</si>
  <si>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</si>
  <si>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</si>
  <si>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</si>
  <si>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</si>
  <si>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</si>
  <si>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</si>
  <si>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</si>
  <si>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</si>
  <si>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</si>
  <si>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</si>
  <si>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</si>
  <si>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</si>
  <si>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</si>
  <si>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</si>
  <si>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</si>
  <si>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</si>
  <si>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</si>
  <si>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</si>
  <si>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</si>
  <si>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</si>
  <si>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</si>
  <si>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</si>
  <si>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</si>
  <si>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</si>
  <si>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</si>
  <si>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</si>
  <si>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</si>
  <si>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</si>
  <si>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</si>
  <si>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</si>
  <si>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</si>
  <si>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</si>
  <si>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</si>
  <si>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</si>
  <si>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</si>
  <si>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</si>
  <si>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</si>
  <si>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</si>
  <si>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</si>
  <si>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</si>
  <si>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</si>
  <si>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</si>
  <si>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</si>
  <si>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</si>
  <si>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</si>
  <si>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</si>
  <si>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</si>
  <si>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</si>
  <si>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</si>
  <si>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</si>
  <si>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</si>
  <si>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</si>
  <si>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</si>
  <si>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</si>
  <si>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</si>
  <si>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</si>
  <si>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</si>
  <si>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</si>
  <si>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</si>
  <si>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</si>
  <si>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</si>
  <si>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</si>
  <si>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</si>
  <si>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</si>
  <si>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</si>
  <si>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</si>
  <si>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</si>
  <si>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</si>
  <si>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</si>
  <si>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</si>
  <si>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</si>
  <si>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</si>
  <si>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</si>
  <si>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</si>
  <si>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</si>
  <si>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</si>
  <si>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</si>
  <si>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</si>
  <si>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</si>
  <si>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</si>
  <si>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</si>
  <si>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</si>
  <si>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</si>
  <si>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</si>
  <si>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</si>
  <si>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</si>
  <si>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</si>
  <si>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</si>
  <si>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</si>
  <si>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</si>
  <si>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</si>
  <si>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</si>
  <si>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</si>
  <si>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</si>
  <si>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</si>
  <si>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</si>
  <si>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</si>
  <si>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</si>
  <si>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</si>
  <si>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</si>
  <si>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</si>
  <si>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</si>
  <si>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</si>
  <si>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</si>
  <si>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</si>
  <si>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</si>
  <si>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</si>
  <si>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</si>
  <si>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</si>
  <si>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</si>
  <si>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</si>
  <si>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</si>
  <si>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</si>
  <si>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</si>
  <si>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</si>
  <si>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</si>
  <si>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</si>
  <si>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</si>
  <si>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</si>
  <si>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</si>
  <si>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</si>
  <si>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</si>
  <si>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</si>
  <si>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</si>
  <si>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</si>
  <si>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</si>
  <si>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</si>
  <si>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</si>
  <si>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</si>
  <si>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</si>
  <si>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</si>
  <si>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</si>
  <si>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</si>
  <si>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</si>
  <si>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</si>
  <si>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</si>
  <si>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</si>
  <si>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</si>
  <si>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</si>
  <si>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</si>
  <si>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</si>
  <si>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</si>
  <si>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</si>
  <si>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</si>
  <si>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</si>
  <si>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</si>
  <si>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</si>
  <si>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</si>
  <si>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</si>
  <si>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</si>
  <si>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</si>
  <si>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</si>
  <si>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</si>
  <si>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</si>
  <si>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</si>
  <si>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</si>
  <si>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</si>
  <si>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</si>
  <si>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</si>
  <si>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</si>
  <si>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</si>
  <si>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</si>
  <si>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</si>
  <si>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</si>
  <si>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</si>
  <si>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</si>
  <si>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</si>
  <si>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</si>
  <si>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</si>
  <si>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</si>
  <si>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</si>
  <si>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</si>
  <si>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</si>
  <si>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</si>
  <si>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</si>
  <si>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</si>
  <si>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</si>
  <si>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</si>
  <si>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</si>
  <si>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</si>
  <si>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</si>
  <si>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</si>
  <si>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</si>
  <si>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</si>
  <si>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</si>
  <si>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</si>
  <si>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</si>
  <si>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</si>
  <si>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</si>
  <si>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</si>
  <si>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</si>
  <si>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</si>
  <si>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</si>
  <si>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</si>
  <si>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</si>
  <si>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</si>
  <si>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</si>
  <si>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</si>
  <si>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</si>
  <si>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</si>
  <si>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</si>
  <si>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</si>
  <si>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</si>
  <si>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</si>
  <si>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</si>
  <si>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</si>
  <si>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</si>
  <si>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</si>
  <si>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</si>
  <si>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</si>
  <si>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</si>
  <si>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</si>
  <si>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</si>
  <si>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</si>
  <si>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</si>
  <si>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</si>
  <si>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</si>
  <si>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</si>
  <si>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</si>
  <si>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</si>
  <si>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</si>
  <si>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</si>
  <si>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</si>
  <si>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</si>
  <si>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</si>
  <si>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</si>
  <si>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</si>
  <si>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</si>
  <si>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</si>
  <si>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</si>
  <si>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</si>
  <si>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</si>
  <si>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</si>
  <si>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</si>
  <si>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</si>
  <si>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</si>
  <si>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</si>
  <si>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</si>
  <si>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</si>
  <si>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</si>
  <si>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</si>
  <si>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</si>
  <si>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</si>
  <si>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</si>
  <si>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</si>
  <si>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</si>
  <si>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</si>
  <si>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</si>
  <si>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</si>
  <si>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</si>
  <si>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</si>
  <si>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</si>
  <si>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</si>
  <si>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</si>
  <si>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</si>
  <si>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</si>
  <si>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</si>
  <si>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</si>
  <si>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</si>
  <si>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</si>
  <si>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</si>
  <si>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</si>
  <si>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</si>
  <si>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</si>
  <si>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</si>
  <si>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</si>
  <si>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</si>
  <si>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</si>
  <si>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</si>
  <si>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</si>
  <si>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</si>
  <si>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</si>
  <si>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</si>
  <si>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</si>
  <si>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</si>
  <si>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</si>
  <si>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</si>
  <si>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</si>
  <si>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</si>
  <si>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</si>
  <si>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</si>
  <si>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</si>
  <si>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</si>
  <si>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</si>
  <si>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</si>
  <si>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</si>
  <si>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</si>
  <si>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</si>
  <si>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</si>
  <si>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</si>
  <si>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</si>
  <si>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</si>
  <si>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</si>
  <si>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</si>
  <si>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</si>
  <si>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</si>
  <si>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</si>
  <si>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</si>
  <si>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</si>
  <si>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</si>
  <si>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</si>
  <si>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</si>
  <si>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</si>
  <si>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</si>
  <si>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</si>
  <si>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</si>
  <si>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</si>
  <si>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</si>
  <si>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</si>
  <si>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</si>
  <si>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</si>
  <si>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</si>
  <si>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</si>
  <si>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</si>
  <si>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</si>
  <si>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</si>
  <si>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</si>
  <si>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</si>
  <si>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</si>
  <si>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</si>
  <si>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</si>
  <si>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</si>
  <si>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</si>
  <si>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</si>
  <si>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</si>
  <si>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</si>
  <si>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</si>
  <si>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</si>
  <si>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</si>
  <si>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</si>
  <si>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</si>
  <si>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</si>
  <si>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</si>
  <si>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</si>
  <si>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</si>
  <si>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</si>
  <si>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</si>
  <si>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</si>
  <si>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</si>
  <si>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</si>
  <si>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</si>
  <si>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</si>
  <si>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</si>
  <si>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</si>
  <si>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</si>
  <si>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</si>
  <si>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</si>
  <si>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</si>
  <si>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</si>
  <si>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</si>
  <si>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</si>
  <si>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</si>
  <si>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</si>
  <si>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</si>
  <si>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</si>
  <si>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</si>
  <si>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</si>
  <si>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</si>
  <si>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</si>
  <si>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</si>
  <si>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</si>
  <si>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</si>
  <si>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</si>
  <si>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</si>
  <si>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</si>
  <si>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</si>
  <si>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</si>
  <si>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</si>
  <si>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</si>
  <si>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</si>
  <si>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</si>
  <si>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</si>
  <si>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</si>
  <si>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</si>
  <si>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</si>
  <si>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</si>
  <si>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</si>
  <si>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</si>
  <si>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</si>
  <si>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</si>
  <si>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</si>
  <si>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</si>
  <si>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</si>
  <si>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</si>
  <si>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</si>
  <si>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</si>
  <si>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</si>
  <si>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</si>
  <si>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</si>
  <si>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</si>
  <si>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</si>
  <si>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</si>
  <si>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</si>
  <si>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</si>
  <si>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</si>
  <si>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</si>
  <si>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</si>
  <si>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</si>
  <si>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</si>
  <si>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</si>
  <si>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</si>
  <si>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</si>
  <si>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</si>
  <si>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</si>
  <si>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</si>
  <si>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DE000A0V9XV8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</si>
  <si>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</si>
  <si>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</si>
  <si>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</si>
  <si>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</si>
  <si>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</si>
  <si>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</si>
  <si>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</si>
  <si>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</si>
  <si>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</si>
  <si>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</si>
  <si>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</si>
  <si>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</si>
  <si>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</si>
  <si>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</si>
  <si>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</si>
  <si>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</si>
  <si>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</si>
  <si>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</si>
  <si>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</si>
  <si>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</si>
  <si>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</si>
  <si>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</si>
  <si>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</si>
  <si>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</si>
  <si>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</si>
  <si>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</si>
  <si>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</si>
  <si>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</si>
  <si>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</si>
  <si>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</si>
  <si>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</si>
  <si>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</si>
  <si>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</si>
  <si>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</si>
  <si>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</si>
  <si>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</si>
  <si>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</si>
  <si>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</si>
  <si>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</si>
  <si>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</si>
  <si>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</si>
  <si>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</si>
  <si>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</si>
  <si>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</si>
  <si>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</si>
  <si>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</si>
  <si>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</si>
  <si>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</si>
  <si>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</si>
  <si>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</si>
  <si>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</si>
  <si>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</si>
  <si>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</si>
  <si>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</si>
  <si>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</si>
  <si>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</si>
  <si>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</si>
  <si>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</si>
  <si>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</si>
  <si>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</si>
  <si>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</si>
  <si>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</si>
  <si>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</si>
  <si>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</si>
  <si>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</si>
  <si>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</si>
  <si>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</si>
  <si>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</si>
  <si>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</si>
  <si>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</si>
  <si>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</si>
  <si>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</si>
  <si>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</si>
  <si>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</si>
  <si>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</si>
  <si>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</si>
  <si>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</si>
  <si>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</si>
  <si>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</si>
  <si>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</si>
  <si>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</si>
  <si>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</si>
  <si>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</si>
  <si>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</si>
  <si>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</si>
  <si>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</si>
  <si>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</si>
  <si>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</si>
  <si>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</si>
  <si>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</si>
  <si>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</si>
  <si>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</si>
  <si>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</si>
  <si>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</si>
  <si>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</si>
  <si>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</si>
  <si>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</si>
  <si>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</si>
  <si>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</si>
  <si>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</si>
  <si>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</si>
  <si>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</si>
  <si>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</si>
  <si>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</si>
  <si>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</si>
  <si>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</si>
  <si>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</si>
  <si>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</si>
  <si>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</si>
  <si>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Short Copper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</si>
  <si>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</si>
  <si>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</si>
  <si>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</si>
  <si>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</si>
  <si>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</si>
  <si>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</si>
  <si>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</si>
  <si>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</si>
  <si>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</si>
  <si>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</si>
  <si>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</si>
  <si>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</si>
  <si>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</si>
  <si>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</si>
  <si>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</si>
  <si>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</si>
  <si>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</si>
  <si>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</si>
  <si>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</si>
  <si>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</si>
  <si>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</si>
  <si>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</si>
  <si>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</si>
  <si>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</si>
  <si>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</si>
  <si>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</si>
  <si>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</si>
  <si>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</si>
  <si>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</si>
  <si>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</si>
  <si>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</si>
  <si>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</si>
  <si>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</si>
  <si>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</si>
  <si>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</si>
  <si>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</si>
  <si>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</si>
  <si>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</si>
  <si>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</si>
  <si>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</si>
  <si>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</si>
  <si>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</si>
  <si>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</si>
  <si>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</si>
  <si>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</si>
  <si>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</si>
  <si>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</si>
  <si>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</si>
  <si>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</si>
  <si>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</si>
  <si>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</si>
  <si>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</si>
  <si>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</si>
  <si>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</si>
  <si>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</si>
  <si>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</si>
  <si>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</si>
  <si>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</si>
  <si>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</si>
  <si>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</si>
  <si>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</si>
  <si>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</si>
  <si>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</si>
  <si>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</si>
  <si>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</si>
  <si>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</si>
  <si>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</si>
  <si>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</si>
  <si>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</si>
  <si>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</si>
  <si>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</si>
  <si>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</si>
  <si>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</si>
  <si>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</si>
  <si>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</si>
  <si>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</si>
  <si>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</si>
  <si>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</si>
  <si>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</si>
  <si>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</si>
  <si>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</si>
  <si>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</si>
  <si>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</si>
  <si>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</si>
  <si>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</si>
  <si>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</si>
  <si>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</si>
  <si>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</si>
  <si>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</si>
  <si>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</si>
  <si>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</si>
  <si>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</si>
  <si>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</si>
  <si>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</si>
  <si>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</si>
  <si>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</si>
  <si>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</si>
  <si>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</si>
  <si>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</si>
  <si>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</si>
  <si>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</si>
  <si>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</si>
  <si>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</si>
  <si>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</si>
  <si>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</si>
  <si>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</si>
  <si>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</si>
  <si>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</si>
  <si>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</si>
  <si>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</si>
  <si>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</si>
  <si>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</si>
  <si>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</si>
  <si>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</si>
  <si>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</si>
  <si>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</si>
  <si>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</si>
  <si>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</si>
  <si>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</si>
  <si>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</si>
  <si>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</si>
  <si>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</si>
  <si>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</si>
  <si>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</si>
  <si>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</si>
  <si>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</si>
  <si>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</si>
  <si>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</si>
  <si>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</si>
  <si>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</si>
  <si>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</si>
  <si>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</si>
  <si>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</si>
  <si>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</si>
  <si>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</si>
  <si>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</si>
  <si>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</si>
  <si>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</si>
  <si>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</si>
  <si>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</si>
  <si>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</si>
  <si>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</si>
  <si>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</si>
  <si>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</si>
  <si>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</si>
  <si>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</si>
  <si>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</si>
  <si>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</si>
  <si>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</si>
  <si>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</si>
  <si>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</si>
  <si>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</si>
  <si>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</si>
  <si>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</si>
  <si>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</si>
  <si>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</si>
  <si>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</si>
  <si>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</si>
  <si>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</si>
  <si>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</si>
  <si>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</si>
  <si>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</si>
  <si>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</si>
  <si>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</si>
  <si>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</si>
  <si>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</si>
  <si>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</si>
  <si>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</si>
  <si>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</si>
  <si>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</si>
  <si>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</si>
  <si>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</si>
  <si>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</si>
  <si>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</si>
  <si>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</si>
  <si>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</si>
  <si>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</si>
  <si>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</si>
  <si>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</si>
  <si>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</si>
  <si>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</si>
  <si>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</si>
  <si>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</si>
  <si>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</si>
  <si>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</si>
  <si>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</si>
  <si>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</si>
  <si>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</si>
  <si>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</si>
  <si>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</si>
  <si>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</si>
  <si>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</si>
  <si>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</si>
  <si>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</si>
  <si>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</si>
  <si>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</si>
  <si>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</si>
  <si>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</si>
  <si>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</si>
  <si>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</si>
  <si>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</si>
  <si>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</si>
  <si>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</si>
  <si>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</si>
  <si>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</si>
  <si>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</si>
  <si>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</si>
  <si>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</si>
  <si>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</si>
  <si>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</si>
  <si>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</si>
  <si>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</si>
  <si>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</si>
  <si>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</si>
  <si>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</si>
  <si>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</si>
  <si>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</si>
  <si>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</si>
  <si>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</si>
  <si>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</si>
  <si>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</si>
  <si>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</si>
  <si>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</si>
  <si>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</si>
  <si>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</si>
  <si>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</si>
  <si>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</si>
  <si>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</si>
  <si>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</si>
  <si>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</si>
  <si>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</si>
  <si>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</si>
  <si>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</si>
  <si>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</si>
  <si>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</si>
  <si>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</si>
  <si>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</si>
  <si>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</si>
  <si>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</si>
  <si>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</si>
  <si>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</si>
  <si>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</si>
  <si>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</si>
  <si>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</si>
  <si>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</si>
  <si>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</si>
  <si>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</si>
  <si>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</si>
  <si>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</si>
  <si>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</si>
  <si>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</si>
  <si>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</si>
  <si>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</si>
  <si>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</si>
  <si>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</si>
  <si>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</si>
  <si>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</si>
  <si>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</si>
  <si>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</si>
  <si>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</si>
  <si>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</si>
  <si>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</si>
  <si>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</si>
  <si>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</si>
  <si>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</si>
  <si>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</si>
  <si>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</si>
  <si>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</si>
  <si>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</si>
  <si>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</si>
  <si>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</si>
  <si>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</si>
  <si>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</si>
  <si>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</si>
  <si>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</si>
  <si>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</si>
  <si>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</si>
  <si>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</si>
  <si>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</si>
  <si>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</si>
  <si>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</si>
  <si>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</si>
  <si>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</si>
  <si>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</si>
  <si>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</si>
  <si>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</si>
  <si>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</si>
  <si>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</si>
  <si>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</si>
  <si>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</si>
  <si>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</si>
  <si>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</si>
  <si>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</si>
  <si>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</si>
  <si>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</si>
  <si>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</si>
  <si>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</si>
  <si>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</si>
  <si>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</si>
  <si>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</si>
  <si>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</si>
  <si>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</si>
  <si>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</si>
  <si>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</si>
  <si>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</si>
  <si>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</si>
  <si>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</si>
  <si>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</si>
  <si>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</si>
  <si>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</si>
  <si>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</si>
  <si>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</si>
  <si>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</si>
  <si>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</si>
  <si>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</si>
  <si>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</si>
  <si>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</si>
  <si>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</si>
  <si>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</si>
  <si>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</si>
  <si>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</si>
  <si>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</si>
  <si>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</si>
  <si>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</si>
  <si>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</si>
  <si>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</si>
  <si>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</si>
  <si>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</si>
  <si>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</si>
  <si>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</si>
  <si>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</si>
  <si>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</si>
  <si>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</si>
  <si>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</si>
  <si>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</si>
  <si>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</si>
  <si>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</si>
  <si>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</si>
  <si>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</si>
  <si>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</si>
  <si>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</si>
  <si>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</si>
  <si>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</si>
  <si>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</si>
  <si>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</si>
  <si>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</si>
  <si>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</si>
  <si>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</si>
  <si>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</si>
  <si>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</si>
  <si>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</si>
  <si>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</si>
  <si>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</si>
  <si>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</si>
  <si>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</si>
  <si>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</si>
  <si>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</si>
  <si>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</si>
  <si>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</si>
  <si>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</si>
  <si>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</si>
  <si>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</si>
  <si>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</si>
  <si>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</si>
  <si>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</si>
  <si>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</si>
  <si>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</si>
  <si>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</si>
  <si>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</si>
  <si>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</si>
  <si>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</si>
  <si>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</si>
  <si>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</si>
  <si>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</si>
  <si>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</si>
  <si>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</si>
  <si>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</si>
  <si>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</si>
  <si>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</si>
  <si>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</si>
  <si>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</si>
  <si>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</si>
  <si>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</si>
  <si>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</si>
  <si>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</si>
  <si>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</si>
  <si>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</si>
  <si>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</si>
  <si>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</si>
  <si>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</si>
  <si>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</si>
  <si>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</si>
  <si>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</si>
  <si>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</si>
  <si>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</si>
  <si>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</si>
  <si>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</si>
  <si>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</si>
  <si>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</si>
  <si>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</si>
  <si>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</si>
  <si>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</si>
  <si>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</si>
  <si>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</si>
  <si>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</si>
  <si>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</si>
  <si>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</si>
  <si>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</si>
  <si>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</si>
  <si>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</si>
  <si>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</si>
  <si>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</si>
  <si>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</si>
  <si>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</si>
  <si>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</si>
  <si>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</si>
  <si>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</si>
  <si>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</si>
  <si>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</si>
  <si>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</si>
  <si>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</si>
  <si>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</si>
  <si>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</si>
  <si>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</si>
  <si>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</si>
  <si>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</si>
  <si>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</si>
  <si>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</si>
  <si>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</si>
  <si>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</si>
  <si>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</si>
  <si>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</si>
  <si>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</si>
  <si>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</si>
  <si>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</si>
  <si>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</si>
  <si>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</si>
  <si>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</si>
  <si>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</si>
  <si>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</si>
  <si>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</si>
  <si>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</si>
  <si>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</si>
  <si>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</si>
  <si>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</si>
  <si>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</si>
  <si>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</si>
  <si>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</si>
  <si>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</si>
  <si>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</si>
  <si>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</si>
  <si>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</si>
  <si>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</si>
  <si>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</si>
  <si>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</si>
  <si>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</si>
  <si>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</si>
  <si>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</si>
  <si>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</si>
  <si>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</si>
  <si>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</si>
  <si>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</si>
  <si>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</si>
  <si>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</si>
  <si>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</si>
  <si>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</si>
  <si>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</si>
  <si>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</si>
  <si>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</si>
  <si>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</si>
  <si>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</si>
  <si>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</si>
  <si>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</si>
  <si>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</si>
  <si>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</si>
  <si>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</si>
  <si>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</si>
  <si>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</si>
  <si>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</si>
  <si>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</si>
  <si>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</si>
  <si>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</si>
  <si>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</si>
  <si>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</si>
  <si>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</si>
  <si>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</si>
  <si>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</si>
  <si>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</si>
  <si>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</si>
  <si>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</si>
  <si>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</si>
  <si>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</si>
  <si>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</si>
  <si>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</si>
  <si>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</si>
  <si>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</si>
  <si>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</si>
  <si>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</si>
  <si>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</si>
  <si>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</si>
  <si>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</si>
  <si>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</si>
  <si>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</si>
  <si>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</si>
  <si>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</si>
  <si>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</si>
  <si>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</si>
  <si>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</si>
  <si>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</si>
  <si>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</si>
  <si>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</si>
  <si>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</si>
  <si>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</si>
  <si>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</si>
  <si>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</si>
  <si>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</si>
  <si>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</si>
  <si>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</si>
  <si>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</si>
  <si>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</si>
  <si>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</si>
  <si>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</si>
  <si>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</si>
  <si>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</si>
  <si>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</si>
  <si>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</si>
  <si>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</si>
  <si>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</si>
  <si>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</si>
  <si>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</si>
  <si>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</si>
  <si>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</si>
  <si>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</si>
  <si>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</si>
  <si>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</si>
  <si>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</si>
  <si>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</si>
  <si>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</si>
  <si>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</si>
  <si>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</si>
  <si>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</si>
  <si>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</si>
  <si>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</si>
  <si>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</si>
  <si>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</si>
  <si>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</si>
  <si>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</si>
  <si>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</si>
  <si>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</si>
  <si>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</si>
  <si>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</si>
  <si>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</si>
  <si>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</si>
  <si>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</si>
  <si>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</si>
  <si>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</si>
  <si>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</si>
  <si>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</si>
  <si>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</si>
  <si>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</si>
  <si>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</si>
  <si>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</si>
  <si>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</si>
  <si>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</si>
  <si>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</si>
  <si>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</si>
  <si>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</si>
  <si>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</si>
  <si>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</si>
  <si>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</si>
  <si>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</si>
  <si>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</si>
  <si>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</si>
  <si>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</si>
  <si>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</si>
  <si>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</si>
  <si>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</si>
  <si>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</si>
  <si>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</si>
  <si>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</si>
  <si>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</si>
  <si>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</si>
  <si>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</si>
  <si>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</si>
  <si>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</si>
  <si>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</si>
  <si>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</si>
  <si>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</si>
  <si>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</si>
  <si>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</si>
  <si>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</si>
  <si>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</si>
  <si>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</si>
  <si>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</si>
  <si>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</si>
  <si>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</si>
  <si>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</si>
  <si>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</si>
  <si>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</si>
  <si>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</si>
  <si>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</si>
  <si>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</si>
  <si>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</si>
  <si>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</si>
  <si>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</si>
  <si>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</si>
  <si>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</si>
  <si>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</si>
  <si>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</si>
  <si>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</si>
  <si>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</si>
  <si>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</si>
  <si>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</si>
  <si>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</si>
  <si>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</si>
  <si>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</si>
  <si>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</si>
  <si>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</si>
  <si>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</si>
  <si>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</si>
  <si>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</si>
  <si>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</si>
  <si>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</si>
  <si>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</si>
  <si>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</si>
  <si>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</si>
  <si>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</si>
  <si>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</si>
  <si>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</si>
  <si>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</si>
  <si>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</si>
  <si>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</si>
  <si>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</si>
  <si>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</si>
  <si>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</si>
  <si>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</si>
  <si>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</si>
  <si>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</si>
  <si>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</si>
  <si>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</si>
  <si>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</si>
  <si>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</si>
  <si>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</si>
  <si>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</si>
  <si>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</si>
  <si>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</si>
  <si>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</si>
  <si>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</si>
  <si>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</si>
  <si>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</si>
  <si>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</si>
  <si>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</si>
  <si>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</si>
  <si>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</si>
  <si>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</si>
  <si>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</si>
  <si>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</si>
  <si>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</si>
  <si>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</si>
  <si>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</si>
  <si>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</si>
  <si>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</si>
  <si>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</si>
  <si>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</si>
  <si>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</si>
  <si>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</si>
  <si>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</si>
  <si>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</si>
  <si>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</si>
  <si>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</si>
  <si>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</si>
  <si>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</si>
  <si>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</si>
  <si>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</si>
  <si>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</si>
  <si>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</si>
  <si>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</si>
  <si>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</si>
  <si>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</si>
  <si>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</si>
  <si>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</si>
  <si>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</si>
  <si>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</si>
  <si>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</si>
  <si>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</si>
  <si>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</si>
  <si>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</si>
  <si>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</si>
  <si>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</si>
  <si>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</si>
  <si>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</si>
  <si>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</si>
  <si>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</si>
  <si>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</si>
  <si>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</si>
  <si>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</si>
  <si>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</si>
  <si>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</si>
  <si>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</si>
  <si>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</si>
  <si>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</si>
  <si>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</si>
  <si>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</si>
  <si>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</si>
  <si>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</si>
  <si>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</si>
  <si>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</si>
  <si>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</si>
  <si>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</si>
  <si>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</si>
  <si>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</si>
  <si>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</si>
  <si>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</si>
  <si>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</si>
  <si>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</si>
  <si>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</si>
  <si>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</si>
  <si>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</si>
  <si>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</si>
  <si>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</si>
  <si>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</si>
  <si>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</si>
  <si>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</si>
  <si>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</si>
  <si>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</si>
  <si>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</si>
  <si>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</si>
  <si>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</si>
  <si>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</si>
  <si>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</si>
  <si>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</si>
  <si>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</si>
  <si>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</si>
  <si>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</si>
  <si>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</si>
  <si>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</si>
  <si>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</si>
  <si>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</si>
  <si>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</si>
  <si>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</si>
  <si>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</si>
  <si>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</si>
  <si>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</si>
  <si>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</si>
  <si>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</si>
  <si>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</si>
  <si>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</si>
  <si>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</si>
  <si>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</si>
  <si>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</si>
  <si>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</si>
  <si>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</si>
  <si>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</si>
  <si>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</si>
  <si>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</si>
  <si>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</si>
  <si>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</si>
  <si>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</si>
  <si>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</si>
  <si>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</si>
  <si>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</si>
  <si>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</si>
  <si>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</si>
  <si>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</si>
  <si>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</si>
  <si>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</si>
  <si>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</si>
  <si>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</si>
  <si>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</si>
  <si>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</si>
  <si>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</si>
  <si>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</si>
  <si>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</si>
  <si>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</si>
  <si>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</si>
  <si>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</si>
  <si>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</si>
  <si>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</si>
  <si>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</si>
  <si>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</si>
  <si>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</si>
  <si>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</si>
  <si>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</si>
  <si>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</si>
  <si>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</si>
  <si>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</si>
  <si>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</si>
  <si>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</si>
  <si>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</si>
  <si>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</si>
  <si>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</si>
  <si>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</si>
  <si>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</si>
  <si>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</si>
  <si>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</si>
  <si>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</si>
  <si>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</si>
  <si>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</si>
  <si>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</si>
  <si>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</si>
  <si>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</si>
  <si>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</si>
  <si>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</si>
  <si>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</si>
  <si>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</si>
  <si>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</si>
  <si>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</si>
  <si>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</si>
  <si>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</si>
  <si>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</si>
  <si>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</si>
  <si>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</si>
  <si>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</si>
  <si>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</si>
  <si>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</si>
  <si>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</si>
  <si>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</si>
  <si>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</si>
  <si>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</si>
  <si>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</si>
  <si>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</si>
  <si>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</si>
  <si>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</si>
  <si>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</si>
  <si>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</si>
  <si>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</si>
  <si>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</si>
  <si>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</si>
  <si>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</si>
  <si>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</si>
  <si>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</si>
  <si>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</si>
  <si>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</si>
  <si>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</si>
  <si>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</si>
  <si>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</si>
  <si>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</si>
  <si>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</si>
  <si>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</si>
  <si>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</si>
  <si>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</si>
  <si>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</si>
  <si>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</si>
  <si>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</si>
  <si>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</si>
  <si>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</si>
  <si>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</si>
  <si>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</si>
  <si>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</si>
  <si>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</si>
  <si>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</si>
  <si>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</si>
  <si>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</si>
  <si>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</si>
  <si>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</si>
  <si>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</si>
  <si>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</si>
  <si>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</si>
  <si>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</si>
  <si>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</si>
  <si>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</si>
  <si>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</si>
  <si>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</si>
  <si>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</si>
  <si>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</si>
  <si>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</si>
  <si>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</si>
  <si>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</si>
  <si>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</si>
  <si>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</si>
  <si>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</si>
  <si>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</si>
  <si>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</si>
  <si>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</si>
  <si>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</si>
  <si>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</si>
  <si>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</si>
  <si>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</si>
  <si>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</si>
  <si>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</si>
  <si>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</si>
  <si>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</si>
  <si>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</si>
  <si>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</si>
  <si>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</si>
  <si>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</si>
  <si>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</si>
  <si>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</si>
  <si>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</si>
  <si>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</si>
  <si>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</si>
  <si>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</si>
  <si>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</si>
  <si>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</si>
  <si>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</si>
  <si>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</si>
  <si>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</si>
  <si>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</si>
  <si>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</si>
  <si>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</si>
  <si>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</si>
  <si>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</si>
  <si>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</si>
  <si>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</si>
  <si>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</si>
  <si>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</si>
  <si>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</si>
  <si>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</si>
  <si>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</si>
  <si>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</si>
  <si>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</si>
  <si>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</si>
  <si>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</si>
  <si>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</si>
  <si>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</si>
  <si>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</si>
  <si>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</si>
  <si>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</si>
  <si>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</si>
  <si>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</si>
  <si>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</si>
  <si>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</si>
  <si>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</si>
  <si>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</si>
  <si>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</si>
  <si>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</si>
  <si>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</si>
  <si>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</si>
  <si>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</si>
  <si>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</si>
  <si>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</si>
  <si>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</si>
  <si>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</si>
  <si>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</si>
  <si>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</si>
  <si>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</si>
  <si>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</si>
  <si>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</si>
  <si>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</si>
  <si>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</si>
  <si>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</si>
  <si>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</si>
  <si>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</si>
  <si>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</si>
  <si>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</si>
  <si>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</si>
  <si>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</si>
  <si>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</si>
  <si>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</si>
  <si>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</si>
  <si>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</si>
  <si>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</si>
  <si>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</si>
  <si>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</si>
  <si>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</si>
  <si>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</si>
  <si>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</si>
  <si>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</si>
  <si>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</si>
  <si>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</si>
  <si>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</si>
  <si>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</si>
  <si>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</si>
  <si>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</si>
  <si>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</si>
  <si>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</si>
  <si>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</si>
  <si>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</si>
  <si>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</si>
  <si>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</si>
  <si>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</si>
  <si>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</si>
  <si>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</si>
  <si>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</si>
  <si>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</si>
  <si>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</si>
  <si>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</si>
  <si>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</si>
  <si>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</si>
  <si>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</si>
  <si>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</si>
  <si>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</si>
  <si>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</si>
  <si>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</si>
  <si>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</si>
  <si>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</si>
  <si>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</si>
  <si>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</si>
  <si>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</si>
  <si>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</si>
  <si>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</si>
  <si>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</si>
  <si>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</si>
  <si>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</si>
  <si>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</si>
  <si>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</si>
  <si>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</si>
  <si>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</si>
  <si>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</si>
  <si>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</si>
  <si>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</si>
  <si>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</si>
  <si>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</si>
  <si>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</si>
  <si>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</si>
  <si>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</si>
  <si>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</si>
  <si>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</si>
  <si>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</si>
  <si>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</si>
  <si>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</si>
  <si>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</si>
  <si>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</si>
  <si>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</si>
  <si>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</si>
  <si>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</si>
  <si>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</si>
  <si>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</si>
  <si>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</si>
  <si>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</si>
  <si>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</si>
  <si>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</si>
  <si>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</si>
  <si>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</si>
  <si>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</si>
  <si>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</si>
  <si>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</si>
  <si>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</si>
  <si>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</si>
  <si>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</si>
  <si>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</si>
  <si>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</si>
  <si>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</si>
  <si>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</si>
  <si>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</si>
  <si>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</si>
  <si>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</si>
  <si>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</si>
  <si>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</si>
  <si>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</si>
  <si>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</si>
  <si>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</si>
  <si>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</si>
  <si>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</si>
  <si>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</si>
  <si>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</si>
  <si>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</si>
  <si>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</si>
  <si>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</si>
  <si>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</si>
  <si>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</si>
  <si>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</si>
  <si>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</si>
  <si>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</si>
  <si>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</si>
  <si>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</si>
  <si>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</si>
  <si>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</si>
  <si>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</si>
  <si>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</si>
  <si>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</si>
  <si>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</si>
  <si>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</si>
  <si>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</si>
  <si>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</si>
  <si>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</si>
  <si>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</si>
  <si>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</si>
  <si>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</si>
  <si>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</si>
  <si>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</si>
  <si>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</si>
  <si>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</si>
  <si>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</si>
  <si>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</si>
  <si>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</si>
  <si>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</si>
  <si>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</si>
  <si>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</si>
  <si>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</si>
  <si>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</si>
  <si>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</si>
  <si>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</si>
  <si>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</si>
  <si>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</si>
  <si>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</si>
  <si>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</si>
  <si>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</si>
  <si>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</si>
  <si>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</si>
  <si>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</si>
  <si>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</si>
  <si>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</si>
  <si>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</si>
  <si>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</si>
  <si>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</si>
  <si>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</si>
  <si>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</si>
  <si>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</si>
  <si>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</si>
  <si>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</si>
  <si>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</si>
  <si>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</si>
  <si>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</si>
  <si>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</si>
  <si>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</si>
  <si>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</si>
  <si>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</si>
  <si>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</si>
  <si>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</si>
  <si>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</si>
  <si>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</si>
  <si>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</si>
  <si>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</si>
  <si>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</si>
  <si>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</si>
  <si>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</si>
  <si>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</si>
  <si>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</si>
  <si>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</si>
  <si>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</si>
  <si>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</si>
  <si>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</si>
  <si>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</si>
  <si>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</si>
  <si>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</si>
  <si>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</si>
  <si>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</si>
  <si>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</si>
  <si>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</si>
  <si>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</si>
  <si>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</si>
  <si>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</si>
  <si>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</si>
  <si>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</si>
  <si>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</si>
  <si>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</si>
  <si>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</si>
  <si>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</si>
  <si>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</si>
  <si>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</si>
  <si>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</si>
  <si>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</si>
  <si>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</si>
  <si>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</si>
  <si>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</si>
  <si>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</si>
  <si>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</si>
  <si>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</si>
  <si>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</si>
  <si>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</si>
  <si>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</si>
  <si>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</si>
  <si>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</si>
  <si>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</si>
  <si>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</si>
  <si>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</si>
  <si>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</si>
  <si>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</si>
  <si>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</si>
  <si>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</si>
  <si>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</si>
  <si>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</si>
  <si>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</si>
  <si>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</si>
  <si>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</si>
  <si>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</si>
  <si>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</si>
  <si>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</si>
  <si>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</si>
  <si>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</si>
  <si>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</si>
  <si>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</si>
  <si>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</si>
  <si>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</si>
  <si>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</si>
  <si>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</si>
  <si>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</si>
  <si>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</si>
  <si>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</si>
  <si>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</si>
  <si>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</si>
  <si>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</si>
  <si>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</si>
  <si>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</si>
  <si>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</si>
  <si>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</si>
  <si>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</si>
  <si>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</si>
  <si>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</si>
  <si>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</si>
  <si>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</si>
  <si>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</si>
  <si>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</si>
  <si>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</si>
  <si>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</si>
  <si>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</si>
  <si>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</si>
  <si>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</si>
  <si>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</si>
  <si>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</si>
  <si>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</si>
  <si>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</si>
  <si>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</si>
  <si>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</si>
  <si>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</si>
  <si>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</si>
  <si>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</si>
  <si>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</si>
  <si>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</si>
  <si>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</si>
  <si>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</si>
  <si>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</si>
  <si>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</si>
  <si>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</si>
  <si>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</si>
  <si>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</si>
  <si>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</si>
  <si>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</si>
  <si>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</si>
  <si>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</si>
  <si>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</si>
  <si>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</si>
  <si>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</si>
  <si>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</si>
  <si>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</si>
  <si>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</si>
  <si>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</si>
  <si>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</si>
  <si>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</si>
  <si>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</si>
  <si>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</si>
  <si>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</si>
  <si>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</si>
  <si>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</si>
  <si>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</si>
  <si>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</si>
  <si>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</si>
  <si>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</si>
  <si>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</si>
  <si>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</si>
  <si>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</si>
  <si>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</si>
  <si>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</si>
  <si>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</si>
  <si>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</si>
  <si>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</si>
  <si>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</si>
  <si>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</si>
  <si>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</si>
  <si>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</si>
  <si>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</si>
  <si>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</si>
  <si>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</si>
  <si>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</si>
  <si>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</si>
  <si>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</si>
  <si>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</si>
  <si>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</si>
  <si>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</si>
  <si>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</si>
  <si>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</si>
  <si>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</si>
  <si>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</si>
  <si>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</si>
  <si>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</si>
  <si>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</si>
  <si>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</si>
  <si>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</si>
  <si>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</si>
  <si>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</si>
  <si>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</si>
  <si>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</si>
  <si>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</si>
  <si>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</si>
  <si>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</si>
  <si>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</si>
  <si>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</si>
  <si>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</si>
  <si>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</si>
  <si>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</si>
  <si>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</si>
  <si>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</si>
  <si>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</si>
  <si>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</si>
  <si>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</si>
  <si>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</si>
  <si>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</si>
  <si>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</si>
  <si>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</si>
  <si>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</si>
  <si>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</si>
  <si>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</si>
  <si>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</si>
  <si>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</si>
  <si>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</si>
  <si>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</si>
  <si>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</si>
  <si>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</si>
  <si>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</si>
  <si>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</si>
  <si>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</si>
  <si>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</si>
  <si>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</si>
  <si>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</si>
  <si>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</si>
  <si>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</si>
  <si>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</si>
  <si>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</si>
  <si>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</si>
  <si>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</si>
  <si>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</si>
  <si>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</si>
  <si>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</si>
  <si>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</si>
  <si>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</si>
  <si>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</si>
  <si>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</si>
  <si>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</si>
  <si>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</si>
  <si>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</si>
  <si>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</si>
  <si>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</si>
  <si>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</si>
  <si>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</si>
  <si>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</si>
  <si>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</si>
  <si>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</si>
  <si>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</si>
  <si>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</si>
  <si>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</si>
  <si>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</si>
  <si>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</si>
  <si>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</si>
  <si>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</si>
  <si>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</si>
  <si>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</si>
  <si>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</si>
  <si>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</si>
  <si>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</si>
  <si>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</si>
  <si>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</si>
  <si>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</si>
  <si>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</si>
  <si>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</si>
  <si>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</si>
  <si>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</si>
  <si>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</si>
  <si>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</si>
  <si>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</si>
  <si>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</si>
  <si>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</si>
  <si>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</si>
  <si>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</si>
  <si>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</si>
  <si>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</si>
  <si>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</si>
  <si>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</si>
  <si>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</si>
  <si>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</si>
  <si>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</si>
  <si>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</si>
  <si>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</si>
  <si>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</si>
  <si>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</si>
  <si>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</si>
  <si>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</si>
  <si>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</si>
  <si>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</si>
  <si>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</si>
  <si>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</si>
  <si>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</si>
  <si>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</si>
  <si>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</si>
  <si>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</si>
  <si>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</si>
  <si>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</si>
  <si>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</si>
  <si>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</si>
  <si>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</si>
  <si>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</si>
  <si>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</si>
  <si>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</si>
  <si>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</si>
  <si>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</si>
  <si>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</si>
  <si>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</si>
  <si>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</si>
  <si>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</si>
  <si>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</si>
  <si>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</si>
  <si>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</si>
  <si>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</si>
  <si>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</si>
  <si>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</si>
  <si>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</si>
  <si>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</si>
  <si>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</si>
  <si>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</si>
  <si>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</si>
  <si>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</si>
  <si>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</si>
  <si>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</si>
  <si>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</si>
  <si>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</si>
  <si>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</si>
  <si>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</si>
  <si>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</si>
  <si>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</si>
  <si>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</si>
  <si>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</si>
  <si>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</si>
  <si>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</si>
  <si>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</si>
  <si>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</si>
  <si>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</si>
  <si>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</si>
  <si>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</si>
  <si>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</si>
  <si>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</si>
  <si>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</si>
  <si>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</si>
  <si>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</si>
  <si>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</si>
  <si>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</si>
  <si>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</si>
  <si>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</si>
  <si>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</si>
  <si>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</si>
  <si>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</si>
  <si>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</si>
  <si>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</si>
  <si>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</si>
  <si>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</si>
  <si>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</si>
  <si>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</si>
  <si>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</si>
  <si>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</si>
  <si>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</si>
  <si>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</si>
  <si>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</si>
  <si>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</si>
  <si>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</si>
  <si>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</si>
  <si>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</si>
  <si>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</si>
  <si>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</si>
  <si>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</si>
  <si>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</si>
  <si>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</si>
  <si>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</si>
  <si>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</si>
  <si>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</si>
  <si>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</si>
  <si>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</si>
  <si>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</si>
  <si>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</si>
  <si>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</si>
  <si>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</si>
  <si>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</si>
  <si>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</si>
  <si>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</si>
  <si>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</si>
  <si>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</si>
  <si>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</si>
  <si>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</si>
  <si>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</si>
  <si>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</si>
  <si>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</si>
  <si>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</si>
  <si>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</si>
  <si>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</si>
  <si>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</si>
  <si>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</si>
  <si>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</si>
  <si>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</si>
  <si>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</si>
  <si>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</si>
  <si>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</si>
  <si>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</si>
  <si>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</si>
  <si>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</si>
  <si>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</si>
  <si>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</si>
  <si>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</si>
  <si>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</si>
  <si>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</si>
  <si>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</si>
  <si>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</si>
  <si>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</si>
  <si>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</si>
  <si>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</si>
  <si>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</si>
  <si>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</si>
  <si>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</si>
  <si>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</si>
  <si>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</si>
  <si>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</si>
  <si>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</si>
  <si>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</si>
  <si>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</si>
  <si>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</si>
  <si>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</si>
  <si>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</si>
  <si>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</si>
  <si>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</si>
  <si>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</si>
  <si>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</si>
  <si>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</si>
  <si>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</si>
  <si>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</si>
  <si>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</si>
  <si>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</si>
  <si>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</si>
  <si>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</si>
  <si>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</si>
  <si>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</si>
  <si>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</si>
  <si>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</si>
  <si>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</si>
  <si>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</si>
  <si>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</si>
  <si>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</si>
  <si>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</si>
  <si>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</si>
  <si>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</si>
  <si>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</si>
  <si>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</si>
  <si>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</si>
  <si>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</si>
  <si>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</si>
  <si>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</si>
  <si>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</si>
  <si>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</si>
  <si>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</si>
  <si>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</si>
  <si>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</si>
  <si>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</si>
  <si>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</si>
  <si>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</si>
  <si>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</si>
  <si>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</si>
  <si>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</si>
  <si>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</si>
  <si>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</si>
  <si>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</si>
  <si>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</si>
  <si>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</si>
  <si>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</si>
  <si>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</si>
  <si>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</si>
  <si>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</si>
  <si>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</si>
  <si>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</si>
  <si>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</si>
  <si>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</si>
  <si>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</si>
  <si>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</si>
  <si>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</si>
  <si>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</si>
  <si>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</si>
  <si>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</si>
  <si>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</si>
  <si>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</si>
  <si>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</si>
  <si>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</si>
  <si>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</si>
  <si>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</si>
  <si>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</si>
  <si>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</si>
  <si>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</si>
  <si>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</si>
  <si>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</si>
  <si>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</si>
  <si>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</si>
  <si>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</si>
  <si>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</si>
  <si>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</si>
  <si>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</si>
  <si>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</si>
  <si>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</si>
  <si>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</si>
  <si>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</si>
  <si>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</si>
  <si>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</si>
  <si>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</si>
  <si>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</si>
  <si>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</si>
  <si>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</si>
  <si>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</si>
  <si>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</si>
  <si>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</si>
  <si>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</si>
  <si>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</si>
  <si>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</si>
  <si>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</si>
  <si>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</si>
  <si>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</si>
  <si>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</si>
  <si>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</si>
  <si>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</si>
  <si>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</si>
  <si>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</si>
  <si>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</si>
  <si>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</si>
  <si>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</si>
  <si>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</si>
  <si>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</si>
  <si>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</si>
  <si>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</si>
  <si>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</si>
  <si>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</si>
  <si>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</si>
  <si>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</si>
  <si>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</si>
  <si>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</si>
  <si>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</si>
  <si>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</si>
  <si>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</si>
  <si>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</si>
  <si>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</si>
  <si>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</si>
  <si>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</si>
  <si>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</si>
  <si>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</si>
  <si>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</si>
  <si>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</si>
  <si>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</si>
  <si>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</si>
  <si>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</si>
  <si>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</si>
  <si>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</si>
  <si>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</si>
  <si>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</si>
  <si>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</si>
  <si>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</si>
  <si>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</si>
  <si>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</si>
  <si>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</si>
  <si>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</si>
  <si>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</si>
  <si>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</si>
  <si>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</si>
  <si>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</si>
  <si>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</si>
  <si>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</si>
  <si>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</si>
  <si>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</si>
  <si>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</si>
  <si>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</si>
  <si>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</si>
  <si>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</si>
  <si>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</si>
  <si>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</si>
  <si>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</si>
  <si>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</si>
  <si>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</si>
  <si>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</si>
  <si>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</si>
  <si>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</si>
  <si>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</si>
  <si>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</si>
  <si>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</si>
  <si>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</si>
  <si>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</si>
  <si>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</si>
  <si>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</si>
  <si>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</si>
  <si>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</si>
  <si>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</si>
  <si>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</si>
  <si>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</si>
  <si>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</si>
  <si>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</si>
  <si>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</si>
  <si>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</si>
  <si>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</si>
  <si>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</si>
  <si>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</si>
  <si>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</si>
  <si>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</si>
  <si>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</si>
  <si>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</si>
  <si>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</si>
  <si>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</si>
  <si>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</si>
  <si>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</si>
  <si>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</si>
  <si>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</si>
  <si>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</si>
  <si>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</si>
  <si>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</si>
  <si>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</si>
  <si>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</si>
  <si>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</si>
  <si>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</si>
  <si>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</si>
  <si>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</si>
  <si>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</si>
  <si>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</si>
  <si>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</si>
  <si>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</si>
  <si>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</si>
  <si>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</si>
  <si>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</si>
  <si>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</si>
  <si>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</si>
  <si>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</si>
  <si>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</si>
  <si>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</si>
  <si>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</si>
  <si>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</si>
  <si>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</si>
  <si>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</si>
  <si>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</si>
  <si>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</si>
  <si>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</si>
  <si>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</si>
  <si>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</si>
  <si>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</si>
  <si>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</si>
  <si>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</si>
  <si>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</si>
  <si>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</si>
  <si>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</si>
  <si>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</si>
  <si>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</si>
  <si>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</si>
  <si>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</si>
  <si>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</si>
  <si>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</si>
  <si>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</si>
  <si>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</si>
  <si>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</si>
  <si>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</si>
  <si>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</si>
  <si>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</si>
  <si>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</si>
  <si>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</si>
  <si>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</si>
  <si>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</si>
  <si>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</si>
  <si>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</si>
  <si>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</si>
  <si>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</si>
  <si>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</si>
  <si>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</si>
  <si>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</si>
  <si>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</si>
  <si>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</si>
  <si>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</si>
  <si>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</si>
  <si>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</si>
  <si>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</si>
  <si>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</si>
  <si>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</si>
  <si>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</si>
  <si>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</si>
  <si>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</si>
  <si>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</si>
  <si>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</si>
  <si>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</si>
  <si>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</si>
  <si>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</si>
  <si>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</si>
  <si>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</si>
  <si>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</si>
  <si>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</si>
  <si>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</si>
  <si>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</si>
  <si>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</si>
  <si>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</si>
  <si>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</si>
  <si>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</si>
  <si>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</si>
  <si>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</si>
  <si>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</si>
  <si>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</si>
  <si>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</si>
  <si>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</si>
  <si>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</si>
  <si>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</si>
  <si>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</si>
  <si>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</si>
  <si>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</si>
  <si>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</si>
  <si>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</si>
  <si>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</si>
  <si>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</si>
  <si>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</si>
  <si>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</si>
  <si>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</si>
  <si>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</si>
  <si>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</si>
  <si>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</si>
  <si>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</si>
  <si>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</si>
  <si>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</si>
  <si>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</si>
  <si>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</si>
  <si>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</si>
  <si>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</si>
  <si>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</si>
  <si>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</si>
  <si>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</si>
  <si>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</si>
  <si>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</si>
  <si>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</si>
  <si>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</si>
  <si>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</si>
  <si>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</si>
  <si>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</si>
  <si>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</si>
  <si>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</si>
  <si>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</si>
  <si>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</si>
  <si>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</si>
  <si>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</si>
  <si>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</si>
  <si>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</si>
  <si>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</si>
  <si>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</si>
  <si>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</si>
  <si>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</si>
  <si>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</si>
  <si>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</si>
  <si>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</si>
  <si>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</si>
  <si>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</si>
  <si>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</si>
  <si>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</si>
  <si>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</si>
  <si>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</si>
  <si>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</si>
  <si>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</si>
  <si>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</si>
  <si>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</si>
  <si>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</si>
  <si>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</si>
  <si>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</si>
  <si>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</si>
  <si>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</si>
  <si>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</si>
  <si>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</si>
  <si>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</si>
  <si>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</si>
  <si>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</si>
  <si>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</si>
  <si>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</si>
  <si>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</si>
  <si>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</si>
  <si>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</si>
  <si>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</si>
  <si>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</si>
  <si>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</si>
  <si>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</si>
  <si>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</si>
  <si>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</si>
  <si>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</si>
  <si>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</si>
  <si>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</si>
  <si>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</si>
  <si>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</si>
  <si>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</si>
  <si>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</si>
  <si>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</si>
  <si>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</si>
  <si>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</si>
  <si>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</si>
  <si>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</si>
  <si>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</si>
  <si>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</si>
  <si>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</si>
  <si>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</si>
  <si>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</si>
  <si>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</si>
  <si>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</si>
  <si>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</si>
  <si>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</si>
  <si>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</si>
  <si>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</si>
  <si>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</si>
  <si>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</si>
  <si>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</si>
  <si>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</si>
  <si>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</si>
  <si>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</si>
  <si>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</si>
  <si>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</si>
  <si>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</si>
  <si>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</si>
  <si>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</si>
  <si>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</si>
  <si>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</si>
  <si>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</si>
  <si>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</si>
  <si>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</si>
  <si>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</si>
  <si>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</si>
  <si>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</si>
  <si>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</si>
  <si>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</si>
  <si>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</si>
  <si>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</si>
  <si>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</si>
  <si>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</si>
  <si>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</si>
  <si>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</si>
  <si>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</si>
  <si>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</si>
  <si>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</si>
  <si>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</si>
  <si>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</si>
  <si>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</si>
  <si>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</si>
  <si>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</si>
  <si>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</si>
  <si>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</si>
  <si>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</si>
  <si>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</si>
  <si>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</si>
  <si>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</si>
  <si>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</si>
  <si>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</si>
  <si>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</si>
  <si>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</si>
  <si>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</si>
  <si>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</si>
  <si>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</si>
  <si>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</si>
  <si>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</si>
  <si>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</si>
  <si>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</si>
  <si>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</si>
  <si>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</si>
  <si>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</si>
  <si>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</si>
  <si>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</si>
  <si>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</si>
  <si>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</si>
  <si>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</si>
  <si>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</si>
  <si>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</si>
  <si>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</si>
  <si>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</si>
  <si>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</si>
  <si>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</si>
  <si>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</si>
  <si>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</si>
  <si>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</si>
  <si>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</si>
  <si>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</si>
  <si>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</si>
  <si>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</si>
  <si>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</si>
  <si>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</si>
  <si>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</si>
  <si>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</si>
  <si>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</si>
  <si>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</si>
  <si>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</si>
  <si>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</si>
  <si>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</si>
  <si>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</si>
  <si>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</si>
  <si>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</si>
  <si>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</si>
  <si>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</si>
  <si>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</si>
  <si>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</si>
  <si>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</si>
  <si>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</si>
  <si>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</si>
  <si>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</si>
  <si>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</si>
  <si>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</si>
  <si>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</si>
  <si>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</si>
  <si>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</si>
  <si>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</si>
  <si>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</si>
  <si>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</si>
  <si>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Currency Returns UCITS ETF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</si>
  <si>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</si>
  <si>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</si>
  <si>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</si>
  <si>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</si>
  <si>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</si>
  <si>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</si>
  <si>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</si>
  <si>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</si>
  <si>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</si>
  <si>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</si>
  <si>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Agriculture</t>
  </si>
  <si>
    <t>ETFS Daily Leveraged All Commodities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</si>
  <si>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</si>
  <si>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</si>
  <si>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</si>
  <si>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</si>
  <si>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</si>
  <si>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</si>
  <si>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</si>
  <si>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</si>
  <si>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Grains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</si>
  <si>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</si>
  <si>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</si>
  <si>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</si>
  <si>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</si>
  <si>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</si>
  <si>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</si>
  <si>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</si>
  <si>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</si>
  <si>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Precious Metals</t>
  </si>
  <si>
    <t>ETFS Daily Leveraged Silver</t>
  </si>
  <si>
    <t>ETFS Daily Leveraged Softs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</si>
  <si>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</si>
  <si>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</si>
  <si>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</si>
  <si>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</si>
  <si>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</si>
  <si>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</si>
  <si>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Agriculture</t>
  </si>
  <si>
    <t>ETFS Daily Short All Commodities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</si>
  <si>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</si>
  <si>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</si>
  <si>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</si>
  <si>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</si>
  <si>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</si>
  <si>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Energy</t>
  </si>
  <si>
    <t>ETFS Daily Short Gasoline</t>
  </si>
  <si>
    <t>ETFS Daily Short Gold</t>
  </si>
  <si>
    <t>ETFS Daily Short Grains</t>
  </si>
  <si>
    <t>ETFS Daily Short Industrial Metals</t>
  </si>
  <si>
    <t>ETFS Daily Short Lead</t>
  </si>
  <si>
    <t>ETFS Daily Short Lean Hogs</t>
  </si>
  <si>
    <t>ETFS Daily Short Live Cattle</t>
  </si>
  <si>
    <t>ETFS Daily Short Livestock</t>
  </si>
  <si>
    <t>ETFS Daily Short Natural Gas</t>
  </si>
  <si>
    <t>ETFS Daily Short Nickel</t>
  </si>
  <si>
    <t>ETFS Daily Short Petroleum</t>
  </si>
  <si>
    <t>ETFS Daily Short Platinum</t>
  </si>
  <si>
    <t>ETFS Daily Short Precious Metals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</si>
  <si>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</si>
  <si>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</si>
  <si>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</si>
  <si>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</si>
  <si>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</si>
  <si>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</si>
  <si>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</si>
  <si>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</si>
  <si>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</si>
  <si>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</si>
  <si>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</si>
  <si>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</si>
  <si>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</si>
  <si>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</si>
  <si>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</si>
  <si>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</si>
  <si>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</si>
  <si>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</si>
  <si>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</si>
  <si>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</si>
  <si>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</si>
  <si>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</si>
  <si>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</si>
  <si>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</si>
  <si>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</si>
  <si>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</si>
  <si>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</si>
  <si>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</si>
  <si>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Petroleum</t>
  </si>
  <si>
    <t>ETFS Precious Metals</t>
  </si>
  <si>
    <t>ETFS Softs</t>
  </si>
  <si>
    <t>ETFS 3x Daily Long Euro Stoxx 50</t>
  </si>
  <si>
    <t>ETFS 3x Daily Short Euro Stoxx 50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</si>
  <si>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</si>
  <si>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</si>
  <si>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</si>
  <si>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</si>
  <si>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</si>
  <si>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</si>
  <si>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</si>
  <si>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</si>
  <si>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</si>
  <si>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</si>
  <si>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</si>
  <si>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</si>
  <si>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</si>
  <si>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</si>
  <si>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</si>
  <si>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</si>
  <si>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</si>
  <si>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</si>
  <si>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</si>
  <si>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</si>
  <si>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</si>
  <si>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</si>
  <si>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</si>
  <si>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</si>
  <si>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</si>
  <si>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</si>
  <si>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</si>
  <si>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</si>
  <si>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</si>
  <si>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</si>
  <si>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</si>
  <si>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</si>
  <si>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</si>
  <si>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</si>
  <si>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</si>
  <si>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</si>
  <si>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</si>
  <si>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</si>
  <si>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</si>
  <si>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</si>
  <si>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</si>
  <si>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</si>
  <si>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</si>
  <si>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</si>
  <si>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</si>
  <si>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</si>
  <si>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</si>
  <si>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</si>
  <si>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</si>
  <si>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</si>
  <si>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</si>
  <si>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</si>
  <si>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</si>
  <si>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</si>
  <si>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</si>
  <si>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</si>
  <si>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</si>
  <si>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</si>
  <si>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</si>
  <si>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</si>
  <si>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</si>
  <si>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</si>
  <si>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</si>
  <si>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</si>
  <si>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</si>
  <si>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</si>
  <si>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</si>
  <si>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</si>
  <si>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</si>
  <si>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</si>
  <si>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</si>
  <si>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</si>
  <si>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</si>
  <si>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</si>
  <si>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</si>
  <si>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</si>
  <si>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</si>
  <si>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</si>
  <si>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</si>
  <si>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</si>
  <si>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</si>
  <si>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</si>
  <si>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</si>
  <si>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</si>
  <si>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</si>
  <si>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</si>
  <si>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</si>
  <si>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</si>
  <si>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</si>
  <si>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</si>
  <si>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</si>
  <si>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</si>
  <si>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</si>
  <si>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</si>
  <si>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</si>
  <si>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</si>
  <si>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</si>
  <si>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</si>
  <si>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</si>
  <si>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</si>
  <si>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</si>
  <si>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</si>
  <si>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</si>
  <si>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</si>
  <si>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</si>
  <si>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</si>
  <si>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</si>
  <si>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</si>
  <si>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</si>
  <si>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</si>
  <si>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</si>
  <si>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</si>
  <si>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</si>
  <si>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</si>
  <si>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</si>
  <si>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</si>
  <si>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</si>
  <si>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</si>
  <si>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</si>
  <si>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</si>
  <si>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</si>
  <si>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</si>
  <si>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</si>
  <si>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</si>
  <si>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</si>
  <si>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</si>
  <si>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</si>
  <si>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</si>
  <si>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</si>
  <si>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</si>
  <si>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</si>
  <si>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</si>
  <si>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</si>
  <si>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</si>
  <si>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</si>
  <si>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</si>
  <si>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</si>
  <si>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</si>
  <si>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</si>
  <si>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</si>
  <si>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</si>
  <si>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</si>
  <si>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</si>
  <si>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</si>
  <si>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</si>
  <si>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</si>
  <si>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</si>
  <si>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</si>
  <si>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</si>
  <si>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</si>
  <si>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</si>
  <si>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</si>
  <si>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</si>
  <si>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</si>
  <si>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</si>
  <si>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</si>
  <si>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</si>
  <si>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</si>
  <si>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</si>
  <si>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</si>
  <si>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</si>
  <si>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</si>
  <si>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</si>
  <si>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</si>
  <si>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</si>
  <si>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</si>
  <si>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</si>
  <si>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</si>
  <si>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</si>
  <si>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</si>
  <si>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</si>
  <si>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</si>
  <si>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</si>
  <si>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</si>
  <si>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</si>
  <si>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</si>
  <si>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</si>
  <si>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</si>
  <si>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</si>
  <si>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</si>
  <si>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</si>
  <si>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</si>
  <si>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</si>
  <si>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</si>
  <si>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</si>
  <si>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</si>
  <si>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</si>
  <si>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</si>
  <si>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</si>
  <si>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</si>
  <si>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</si>
  <si>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02/2015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</si>
  <si>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</si>
  <si>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</si>
  <si>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</si>
  <si>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</si>
  <si>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</si>
  <si>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</si>
  <si>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</si>
  <si>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</si>
  <si>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</si>
  <si>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</si>
  <si>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</si>
  <si>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</si>
  <si>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</si>
  <si>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</si>
  <si>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</si>
  <si>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</si>
  <si>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</si>
  <si>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</si>
  <si>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</si>
  <si>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</si>
  <si>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</si>
  <si>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</si>
  <si>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</si>
  <si>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</si>
  <si>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</si>
  <si>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</si>
  <si>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</si>
  <si>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</si>
  <si>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</si>
  <si>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</si>
  <si>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</si>
  <si>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</si>
  <si>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</si>
  <si>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</si>
  <si>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</si>
  <si>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</si>
  <si>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</si>
  <si>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</si>
  <si>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</si>
  <si>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</si>
  <si>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</si>
  <si>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</si>
  <si>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</si>
  <si>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</si>
  <si>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</si>
  <si>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</si>
  <si>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</si>
  <si>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</si>
  <si>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</si>
  <si>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</si>
  <si>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</si>
  <si>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</si>
  <si>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</si>
  <si>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</si>
  <si>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</si>
  <si>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</si>
  <si>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</si>
  <si>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</si>
  <si>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</si>
  <si>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</si>
  <si>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</si>
  <si>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</si>
  <si>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</si>
  <si>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</si>
  <si>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</si>
  <si>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</si>
  <si>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</si>
  <si>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</si>
  <si>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</si>
  <si>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</si>
  <si>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</si>
  <si>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</si>
  <si>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</si>
  <si>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</si>
  <si>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</si>
  <si>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</si>
  <si>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</si>
  <si>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</si>
  <si>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</si>
  <si>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</si>
  <si>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</si>
  <si>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</si>
  <si>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</si>
  <si>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</si>
  <si>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</si>
  <si>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</si>
  <si>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</si>
  <si>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</si>
  <si>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</si>
  <si>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</si>
  <si>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</si>
  <si>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</si>
  <si>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</si>
  <si>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</si>
  <si>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</si>
  <si>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</si>
  <si>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</si>
  <si>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</si>
  <si>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</si>
  <si>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</si>
  <si>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</si>
  <si>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</si>
  <si>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</si>
  <si>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</si>
  <si>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</si>
  <si>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</si>
  <si>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</si>
  <si>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</si>
  <si>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</si>
  <si>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</si>
  <si>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</si>
  <si>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</si>
  <si>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</si>
  <si>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</si>
  <si>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</si>
  <si>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</si>
  <si>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</si>
  <si>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</si>
  <si>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</si>
  <si>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</si>
  <si>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</si>
  <si>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</si>
  <si>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</si>
  <si>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</si>
  <si>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</si>
  <si>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</si>
  <si>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</si>
  <si>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</si>
  <si>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</si>
  <si>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</si>
  <si>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</si>
  <si>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</si>
  <si>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</si>
  <si>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</si>
  <si>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</si>
  <si>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</si>
  <si>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</si>
  <si>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</si>
  <si>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</si>
  <si>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</si>
  <si>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</si>
  <si>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</si>
  <si>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</si>
  <si>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</si>
  <si>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</si>
  <si>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</si>
  <si>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</si>
  <si>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</si>
  <si>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</si>
  <si>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</si>
  <si>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</si>
  <si>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</si>
  <si>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</si>
  <si>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</si>
  <si>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</si>
  <si>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</si>
  <si>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</si>
  <si>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</si>
  <si>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</si>
  <si>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</si>
  <si>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</si>
  <si>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</si>
  <si>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</si>
  <si>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</si>
  <si>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</si>
  <si>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</si>
  <si>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</si>
  <si>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</si>
  <si>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</si>
  <si>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</si>
  <si>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</si>
  <si>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</si>
  <si>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</si>
  <si>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</si>
  <si>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</si>
  <si>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</si>
  <si>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</si>
  <si>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</si>
  <si>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</si>
  <si>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</si>
  <si>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</si>
  <si>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</si>
  <si>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</si>
  <si>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</si>
  <si>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</si>
  <si>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</si>
  <si>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</si>
  <si>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</si>
  <si>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</si>
  <si>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</si>
  <si>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</si>
  <si>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</si>
  <si>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</si>
  <si>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</si>
  <si>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</si>
  <si>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</si>
  <si>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</si>
  <si>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</si>
  <si>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</si>
  <si>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</si>
  <si>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</si>
  <si>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</si>
  <si>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</si>
  <si>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</si>
  <si>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</si>
  <si>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</si>
  <si>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</si>
  <si>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</si>
  <si>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</si>
  <si>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</si>
  <si>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</si>
  <si>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</si>
  <si>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Russell 2000 UCITS ETF 1C </t>
  </si>
  <si>
    <t xml:space="preserve">db x-trackers Russell Midcap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</si>
  <si>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</si>
  <si>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</si>
  <si>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</si>
  <si>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Equal Weight UCITS ETF 1C </t>
  </si>
  <si>
    <t xml:space="preserve">db x-trackers S&amp;P 500 Inverse Daily UCITS ETF 1C </t>
  </si>
  <si>
    <t xml:space="preserve">db x-trackers S&amp;P 500 UCITS ETF 1C </t>
  </si>
  <si>
    <t>db x-trackers S&amp;P 500 UCITS ETF 3C (EUR hedged)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</si>
  <si>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</si>
  <si>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</si>
  <si>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</si>
  <si>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</si>
  <si>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</si>
  <si>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</si>
  <si>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</si>
  <si>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</si>
  <si>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</si>
  <si>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</si>
  <si>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</si>
  <si>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</si>
  <si>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</si>
  <si>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</si>
  <si>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</si>
  <si>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</si>
  <si>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</si>
  <si>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</si>
  <si>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</si>
  <si>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</si>
  <si>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</si>
  <si>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</si>
  <si>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</si>
  <si>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</si>
  <si>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</si>
  <si>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</si>
  <si>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</si>
  <si>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</si>
  <si>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</si>
  <si>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</si>
  <si>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</si>
  <si>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</si>
  <si>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</si>
  <si>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</si>
  <si>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</si>
  <si>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</si>
  <si>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</si>
  <si>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</si>
  <si>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</si>
  <si>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03/2015</t>
  </si>
  <si>
    <t/>
  </si>
  <si>
    <t>Turnover Report: March 2015</t>
  </si>
  <si>
    <t>Designated Sponsor Report: March 2015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</si>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</sst>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7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4" fontId="2" fillId="0" borderId="38" xfId="9" applyNumberFormat="1" applyFont="1" applyFill="1" applyBorder="1" applyAlignment="1">
      <alignment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0" fontId="2" fillId="0" borderId="39" xfId="4" applyFont="1" applyBorder="1" applyAlignment="1"/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41699</c:v>
              </c:pt>
              <c:pt idx="1">
                <c:v>41730</c:v>
              </c:pt>
              <c:pt idx="2">
                <c:v>41760</c:v>
              </c:pt>
              <c:pt idx="3">
                <c:v>41791</c:v>
              </c:pt>
              <c:pt idx="4">
                <c:v>41821</c:v>
              </c:pt>
              <c:pt idx="5">
                <c:v>41852</c:v>
              </c:pt>
              <c:pt idx="6">
                <c:v>41883</c:v>
              </c:pt>
              <c:pt idx="7">
                <c:v>41913</c:v>
              </c:pt>
              <c:pt idx="8">
                <c:v>41944</c:v>
              </c:pt>
              <c:pt idx="9">
                <c:v>41974</c:v>
              </c:pt>
              <c:pt idx="10">
                <c:v>42005</c:v>
              </c:pt>
              <c:pt idx="11">
                <c:v>42036</c:v>
              </c:pt>
              <c:pt idx="12">
                <c:v>42064</c:v>
              </c:pt>
            </c:numLit>
          </c:cat>
          <c:val>
            <c:numLit>
              <c:formatCode>#,##0.00</c:formatCode>
              <c:ptCount val="13"/>
              <c:pt idx="0">
                <c:v>10409.856625371216</c:v>
              </c:pt>
              <c:pt idx="1">
                <c:v>9208.1300333986474</c:v>
              </c:pt>
              <c:pt idx="2">
                <c:v>9199.6302304036981</c:v>
              </c:pt>
              <c:pt idx="3">
                <c:v>8511.6469280971196</c:v>
              </c:pt>
              <c:pt idx="4">
                <c:v>9948.5509704069118</c:v>
              </c:pt>
              <c:pt idx="5">
                <c:v>10968.876612848549</c:v>
              </c:pt>
              <c:pt idx="6">
                <c:v>10189.796363623273</c:v>
              </c:pt>
              <c:pt idx="7">
                <c:v>18201.12131161596</c:v>
              </c:pt>
              <c:pt idx="8">
                <c:v>10984.758402362926</c:v>
              </c:pt>
              <c:pt idx="9">
                <c:v>14602.322402893202</c:v>
              </c:pt>
              <c:pt idx="10">
                <c:v>18646.841223585041</c:v>
              </c:pt>
              <c:pt idx="11">
                <c:v>14647.169583364237</c:v>
              </c:pt>
              <c:pt idx="12">
                <c:v>17795.490834950659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09056"/>
        <c:axId val="69050752"/>
      </c:barChart>
      <c:dateAx>
        <c:axId val="389090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50752"/>
        <c:crosses val="autoZero"/>
        <c:auto val="1"/>
        <c:lblOffset val="100"/>
        <c:baseTimeUnit val="months"/>
        <c:majorUnit val="1"/>
        <c:minorUnit val="1"/>
      </c:dateAx>
      <c:valAx>
        <c:axId val="6905075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0905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65696"/>
        <c:axId val="102767232"/>
        <c:axId val="0"/>
      </c:bar3DChart>
      <c:catAx>
        <c:axId val="1027656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6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76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6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268544"/>
        <c:axId val="151150976"/>
        <c:axId val="0"/>
      </c:bar3DChart>
      <c:catAx>
        <c:axId val="15026854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5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15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6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481920"/>
        <c:axId val="187257600"/>
        <c:axId val="0"/>
      </c:bar3DChart>
      <c:catAx>
        <c:axId val="172481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5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5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48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200064"/>
        <c:axId val="82201600"/>
        <c:axId val="0"/>
      </c:bar3DChart>
      <c:catAx>
        <c:axId val="822000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0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2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0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18688"/>
        <c:axId val="85620224"/>
        <c:axId val="0"/>
      </c:bar3DChart>
      <c:catAx>
        <c:axId val="8561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2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62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32512"/>
        <c:axId val="85634048"/>
        <c:axId val="0"/>
      </c:bar3DChart>
      <c:catAx>
        <c:axId val="856325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3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63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32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46720"/>
        <c:axId val="88167552"/>
        <c:axId val="0"/>
      </c:bar3DChart>
      <c:catAx>
        <c:axId val="85646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6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167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46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H2" sqref="H2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4" t="s">
        <v>285</v>
      </c>
      <c r="B1" s="141"/>
      <c r="C1" s="2"/>
      <c r="D1" s="2"/>
      <c r="E1" s="3"/>
      <c r="F1" s="4"/>
      <c r="G1" s="4"/>
    </row>
    <row r="2" spans="1:7" ht="24.75" customHeight="1" x14ac:dyDescent="0.2">
      <c r="A2" s="6" t="s">
        <v>3319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2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2"/>
      <c r="B26" s="132"/>
      <c r="C26" s="132"/>
      <c r="D26" s="132"/>
      <c r="E26" s="126"/>
      <c r="F26" s="126" t="e">
        <v>#N/A</v>
      </c>
      <c r="G26" s="126"/>
    </row>
    <row r="27" spans="1:7" ht="12.75" thickBot="1" x14ac:dyDescent="0.25">
      <c r="A27" s="132"/>
      <c r="B27" s="132"/>
      <c r="C27" s="132"/>
      <c r="D27" s="132"/>
      <c r="E27" s="126"/>
      <c r="F27" s="126"/>
      <c r="G27" s="126"/>
    </row>
    <row r="28" spans="1:7" ht="12.75" customHeight="1" x14ac:dyDescent="0.2">
      <c r="A28" s="172" t="s">
        <v>666</v>
      </c>
      <c r="B28" s="31"/>
      <c r="C28" s="34" t="s">
        <v>663</v>
      </c>
      <c r="D28" s="1"/>
      <c r="E28" s="172" t="s">
        <v>669</v>
      </c>
      <c r="F28" s="39"/>
      <c r="G28" s="40" t="s">
        <v>1038</v>
      </c>
    </row>
    <row r="29" spans="1:7" ht="12.75" customHeight="1" thickBot="1" x14ac:dyDescent="0.25">
      <c r="A29" s="173"/>
      <c r="B29" s="32"/>
      <c r="C29" s="33" t="s">
        <v>662</v>
      </c>
      <c r="D29" s="1"/>
      <c r="E29" s="173"/>
      <c r="F29" s="41"/>
      <c r="G29" s="42" t="s">
        <v>1039</v>
      </c>
    </row>
    <row r="30" spans="1:7" ht="17.25" customHeight="1" x14ac:dyDescent="0.2">
      <c r="A30" s="35" t="s">
        <v>2656</v>
      </c>
      <c r="B30" s="12" t="s">
        <v>590</v>
      </c>
      <c r="C30" s="43">
        <v>2.6198636363636401</v>
      </c>
      <c r="D30"/>
      <c r="E30" s="35" t="s">
        <v>2656</v>
      </c>
      <c r="F30" s="12" t="s">
        <v>590</v>
      </c>
      <c r="G30" s="165">
        <v>1888.8033686630001</v>
      </c>
    </row>
    <row r="31" spans="1:7" ht="17.25" customHeight="1" x14ac:dyDescent="0.2">
      <c r="A31" s="36" t="s">
        <v>2882</v>
      </c>
      <c r="B31" s="13" t="s">
        <v>2865</v>
      </c>
      <c r="C31" s="43">
        <v>3.7595909090909099</v>
      </c>
      <c r="D31"/>
      <c r="E31" s="36" t="s">
        <v>2163</v>
      </c>
      <c r="F31" s="13" t="s">
        <v>597</v>
      </c>
      <c r="G31" s="43">
        <v>1023.738967158</v>
      </c>
    </row>
    <row r="32" spans="1:7" ht="17.25" customHeight="1" x14ac:dyDescent="0.2">
      <c r="A32" s="36" t="s">
        <v>2061</v>
      </c>
      <c r="B32" s="13" t="s">
        <v>420</v>
      </c>
      <c r="C32" s="43">
        <v>4.0573181818181796</v>
      </c>
      <c r="D32"/>
      <c r="E32" s="36" t="s">
        <v>2189</v>
      </c>
      <c r="F32" s="13" t="s">
        <v>611</v>
      </c>
      <c r="G32" s="43">
        <v>667.85231063100002</v>
      </c>
    </row>
    <row r="33" spans="1:7" ht="17.25" customHeight="1" x14ac:dyDescent="0.2">
      <c r="A33" s="36" t="s">
        <v>2246</v>
      </c>
      <c r="B33" s="13" t="s">
        <v>173</v>
      </c>
      <c r="C33" s="43">
        <v>5.1001818181818201</v>
      </c>
      <c r="D33"/>
      <c r="E33" s="36" t="s">
        <v>2214</v>
      </c>
      <c r="F33" s="13" t="s">
        <v>344</v>
      </c>
      <c r="G33" s="43">
        <v>316.71819446000001</v>
      </c>
    </row>
    <row r="34" spans="1:7" ht="17.25" customHeight="1" x14ac:dyDescent="0.2">
      <c r="A34" s="36" t="s">
        <v>2214</v>
      </c>
      <c r="B34" s="13" t="s">
        <v>344</v>
      </c>
      <c r="C34" s="43">
        <v>6.4039999999999999</v>
      </c>
      <c r="D34"/>
      <c r="E34" s="36" t="s">
        <v>2211</v>
      </c>
      <c r="F34" s="13" t="s">
        <v>935</v>
      </c>
      <c r="G34" s="43">
        <v>292.52319430199998</v>
      </c>
    </row>
    <row r="35" spans="1:7" ht="17.25" customHeight="1" x14ac:dyDescent="0.2">
      <c r="A35" s="36" t="s">
        <v>2554</v>
      </c>
      <c r="B35" s="13" t="s">
        <v>246</v>
      </c>
      <c r="C35" s="43">
        <v>6.4755454545454496</v>
      </c>
      <c r="D35"/>
      <c r="E35" s="36" t="s">
        <v>2505</v>
      </c>
      <c r="F35" s="13" t="s">
        <v>598</v>
      </c>
      <c r="G35" s="43">
        <v>289.33671669199998</v>
      </c>
    </row>
    <row r="36" spans="1:7" ht="17.25" customHeight="1" x14ac:dyDescent="0.2">
      <c r="A36" s="36" t="s">
        <v>2883</v>
      </c>
      <c r="B36" s="13" t="s">
        <v>2866</v>
      </c>
      <c r="C36" s="43">
        <v>6.5620909090909096</v>
      </c>
      <c r="D36"/>
      <c r="E36" s="36" t="s">
        <v>2883</v>
      </c>
      <c r="F36" s="13" t="s">
        <v>2866</v>
      </c>
      <c r="G36" s="43">
        <v>234.69861775000001</v>
      </c>
    </row>
    <row r="37" spans="1:7" ht="17.25" customHeight="1" x14ac:dyDescent="0.2">
      <c r="A37" s="36" t="s">
        <v>2115</v>
      </c>
      <c r="B37" s="13" t="s">
        <v>423</v>
      </c>
      <c r="C37" s="43">
        <v>7.0008181818181798</v>
      </c>
      <c r="D37"/>
      <c r="E37" s="36" t="s">
        <v>2662</v>
      </c>
      <c r="F37" s="13" t="s">
        <v>889</v>
      </c>
      <c r="G37" s="43">
        <v>208.43332524100001</v>
      </c>
    </row>
    <row r="38" spans="1:7" ht="17.25" customHeight="1" x14ac:dyDescent="0.2">
      <c r="A38" s="36" t="s">
        <v>1765</v>
      </c>
      <c r="B38" s="13" t="s">
        <v>807</v>
      </c>
      <c r="C38" s="43">
        <v>7.1449090909090902</v>
      </c>
      <c r="D38"/>
      <c r="E38" s="36" t="s">
        <v>1745</v>
      </c>
      <c r="F38" s="13" t="s">
        <v>808</v>
      </c>
      <c r="G38" s="43">
        <v>131.67488747600001</v>
      </c>
    </row>
    <row r="39" spans="1:7" ht="17.25" customHeight="1" thickBot="1" x14ac:dyDescent="0.25">
      <c r="A39" s="16" t="s">
        <v>2427</v>
      </c>
      <c r="B39" s="15" t="s">
        <v>71</v>
      </c>
      <c r="C39" s="44">
        <v>7.6745909090909104</v>
      </c>
      <c r="D39"/>
      <c r="E39" s="16" t="s">
        <v>2216</v>
      </c>
      <c r="F39" s="15" t="s">
        <v>304</v>
      </c>
      <c r="G39" s="44">
        <v>119.24790445900001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2"/>
      <c r="B41" s="132"/>
      <c r="C41" s="132"/>
      <c r="E41" s="126"/>
      <c r="F41" s="126"/>
      <c r="G41" s="126"/>
    </row>
    <row r="42" spans="1:7" ht="12.75" x14ac:dyDescent="0.2">
      <c r="A42" s="172" t="s">
        <v>667</v>
      </c>
      <c r="B42" s="31"/>
      <c r="C42" s="34" t="s">
        <v>663</v>
      </c>
      <c r="D42" s="132"/>
      <c r="E42" s="174" t="s">
        <v>668</v>
      </c>
      <c r="F42" s="39"/>
      <c r="G42" s="40" t="s">
        <v>1038</v>
      </c>
    </row>
    <row r="43" spans="1:7" ht="12.75" customHeight="1" thickBot="1" x14ac:dyDescent="0.25">
      <c r="A43" s="173"/>
      <c r="B43" s="32"/>
      <c r="C43" s="33" t="s">
        <v>662</v>
      </c>
      <c r="D43" s="125"/>
      <c r="E43" s="175"/>
      <c r="F43" s="41"/>
      <c r="G43" s="42" t="s">
        <v>1039</v>
      </c>
    </row>
    <row r="44" spans="1:7" ht="17.25" customHeight="1" x14ac:dyDescent="0.2">
      <c r="A44" s="35" t="s">
        <v>2546</v>
      </c>
      <c r="B44" s="12" t="s">
        <v>573</v>
      </c>
      <c r="C44" s="43">
        <v>0.86550000000000005</v>
      </c>
      <c r="D44" s="1"/>
      <c r="E44" s="36" t="s">
        <v>2138</v>
      </c>
      <c r="F44" s="12" t="s">
        <v>256</v>
      </c>
      <c r="G44" s="43">
        <v>104.939270084</v>
      </c>
    </row>
    <row r="45" spans="1:7" ht="17.25" customHeight="1" x14ac:dyDescent="0.2">
      <c r="A45" s="36" t="s">
        <v>2222</v>
      </c>
      <c r="B45" s="14" t="s">
        <v>911</v>
      </c>
      <c r="C45" s="43">
        <v>3.4186818181818199</v>
      </c>
      <c r="E45" s="36" t="s">
        <v>1746</v>
      </c>
      <c r="F45" s="14" t="s">
        <v>359</v>
      </c>
      <c r="G45" s="43">
        <v>73.649107810000004</v>
      </c>
    </row>
    <row r="46" spans="1:7" ht="17.25" customHeight="1" x14ac:dyDescent="0.2">
      <c r="A46" s="36" t="s">
        <v>2217</v>
      </c>
      <c r="B46" s="14" t="s">
        <v>914</v>
      </c>
      <c r="C46" s="43">
        <v>3.4239545454545501</v>
      </c>
      <c r="E46" s="36" t="s">
        <v>1676</v>
      </c>
      <c r="F46" s="14" t="s">
        <v>125</v>
      </c>
      <c r="G46" s="43">
        <v>71.413305260000001</v>
      </c>
    </row>
    <row r="47" spans="1:7" ht="17.25" customHeight="1" x14ac:dyDescent="0.2">
      <c r="A47" s="36" t="s">
        <v>2286</v>
      </c>
      <c r="B47" s="14" t="s">
        <v>49</v>
      </c>
      <c r="C47" s="43">
        <v>3.6360000000000001</v>
      </c>
      <c r="E47" s="36" t="s">
        <v>1749</v>
      </c>
      <c r="F47" s="14" t="s">
        <v>2922</v>
      </c>
      <c r="G47" s="43">
        <v>69.873267010000006</v>
      </c>
    </row>
    <row r="48" spans="1:7" ht="17.25" customHeight="1" x14ac:dyDescent="0.2">
      <c r="A48" s="36" t="s">
        <v>2226</v>
      </c>
      <c r="B48" s="14" t="s">
        <v>912</v>
      </c>
      <c r="C48" s="43">
        <v>3.6915</v>
      </c>
      <c r="E48" s="36" t="s">
        <v>2502</v>
      </c>
      <c r="F48" s="14" t="s">
        <v>2921</v>
      </c>
      <c r="G48" s="43">
        <v>61.861088009999996</v>
      </c>
    </row>
    <row r="49" spans="1:7" ht="17.25" customHeight="1" x14ac:dyDescent="0.2">
      <c r="A49" s="36" t="s">
        <v>2254</v>
      </c>
      <c r="B49" s="14" t="s">
        <v>44</v>
      </c>
      <c r="C49" s="43">
        <v>4.0305454545454502</v>
      </c>
      <c r="E49" s="36" t="s">
        <v>1766</v>
      </c>
      <c r="F49" s="14" t="s">
        <v>357</v>
      </c>
      <c r="G49" s="43">
        <v>61.393291863999998</v>
      </c>
    </row>
    <row r="50" spans="1:7" ht="17.25" customHeight="1" x14ac:dyDescent="0.2">
      <c r="A50" s="36" t="s">
        <v>2398</v>
      </c>
      <c r="B50" s="14" t="s">
        <v>187</v>
      </c>
      <c r="C50" s="43">
        <v>4.2937727272727297</v>
      </c>
      <c r="E50" s="36" t="s">
        <v>1977</v>
      </c>
      <c r="F50" s="14" t="s">
        <v>1394</v>
      </c>
      <c r="G50" s="43">
        <v>57.111132950000005</v>
      </c>
    </row>
    <row r="51" spans="1:7" ht="17.25" customHeight="1" x14ac:dyDescent="0.2">
      <c r="A51" s="36" t="s">
        <v>2238</v>
      </c>
      <c r="B51" s="14" t="s">
        <v>46</v>
      </c>
      <c r="C51" s="43">
        <v>4.3434545454545503</v>
      </c>
      <c r="D51" s="5"/>
      <c r="E51" s="36" t="s">
        <v>2225</v>
      </c>
      <c r="F51" s="14" t="s">
        <v>47</v>
      </c>
      <c r="G51" s="43">
        <v>49.976026829999995</v>
      </c>
    </row>
    <row r="52" spans="1:7" ht="17.25" customHeight="1" x14ac:dyDescent="0.2">
      <c r="A52" s="36" t="s">
        <v>2229</v>
      </c>
      <c r="B52" s="14" t="s">
        <v>915</v>
      </c>
      <c r="C52" s="43">
        <v>4.4282272727272698</v>
      </c>
      <c r="D52" s="5"/>
      <c r="E52" s="36" t="s">
        <v>1672</v>
      </c>
      <c r="F52" s="14" t="s">
        <v>139</v>
      </c>
      <c r="G52" s="43">
        <v>45.290134364000004</v>
      </c>
    </row>
    <row r="53" spans="1:7" ht="17.25" customHeight="1" thickBot="1" x14ac:dyDescent="0.25">
      <c r="A53" s="16" t="s">
        <v>2279</v>
      </c>
      <c r="B53" s="15" t="s">
        <v>45</v>
      </c>
      <c r="C53" s="44">
        <v>4.4471818181818197</v>
      </c>
      <c r="D53" s="5"/>
      <c r="E53" s="16" t="s">
        <v>1751</v>
      </c>
      <c r="F53" s="15" t="s">
        <v>32</v>
      </c>
      <c r="G53" s="44">
        <v>31.420242863999999</v>
      </c>
    </row>
    <row r="54" spans="1:7" ht="17.25" customHeight="1" thickBot="1" x14ac:dyDescent="0.25">
      <c r="A54" s="136"/>
      <c r="B54" s="137"/>
      <c r="C54" s="138"/>
      <c r="D54" s="5"/>
      <c r="E54" s="136"/>
      <c r="F54" s="126"/>
      <c r="G54" s="139"/>
    </row>
    <row r="55" spans="1:7" ht="17.25" customHeight="1" x14ac:dyDescent="0.2">
      <c r="A55" s="172" t="s">
        <v>664</v>
      </c>
      <c r="B55" s="31"/>
      <c r="C55" s="34" t="s">
        <v>663</v>
      </c>
      <c r="D55" s="126"/>
      <c r="E55" s="172" t="s">
        <v>665</v>
      </c>
      <c r="F55" s="39"/>
      <c r="G55" s="40" t="s">
        <v>1038</v>
      </c>
    </row>
    <row r="56" spans="1:7" ht="12.75" customHeight="1" thickBot="1" x14ac:dyDescent="0.25">
      <c r="A56" s="173"/>
      <c r="B56" s="32"/>
      <c r="C56" s="33" t="s">
        <v>662</v>
      </c>
      <c r="D56" s="30"/>
      <c r="E56" s="173"/>
      <c r="F56" s="41"/>
      <c r="G56" s="42" t="s">
        <v>1039</v>
      </c>
    </row>
    <row r="57" spans="1:7" ht="18" customHeight="1" x14ac:dyDescent="0.2">
      <c r="A57" s="35" t="s">
        <v>2525</v>
      </c>
      <c r="B57" s="12" t="s">
        <v>518</v>
      </c>
      <c r="C57" s="43">
        <v>16.520727272727299</v>
      </c>
      <c r="D57" s="30"/>
      <c r="E57" s="36" t="s">
        <v>2504</v>
      </c>
      <c r="F57" s="12" t="s">
        <v>910</v>
      </c>
      <c r="G57" s="43">
        <v>41.150563123000005</v>
      </c>
    </row>
    <row r="58" spans="1:7" ht="17.25" customHeight="1" x14ac:dyDescent="0.2">
      <c r="A58" s="36" t="s">
        <v>2526</v>
      </c>
      <c r="B58" s="13" t="s">
        <v>519</v>
      </c>
      <c r="C58" s="43">
        <v>21.2574090909091</v>
      </c>
      <c r="E58" s="164" t="s">
        <v>2767</v>
      </c>
      <c r="F58" s="13" t="s">
        <v>101</v>
      </c>
      <c r="G58" s="43">
        <v>16.127202147999999</v>
      </c>
    </row>
    <row r="59" spans="1:7" ht="17.25" customHeight="1" x14ac:dyDescent="0.2">
      <c r="A59" s="36" t="s">
        <v>2504</v>
      </c>
      <c r="B59" s="13" t="s">
        <v>910</v>
      </c>
      <c r="C59" s="43">
        <v>24.5252272727273</v>
      </c>
      <c r="E59" s="164" t="s">
        <v>2054</v>
      </c>
      <c r="F59" s="13" t="s">
        <v>22</v>
      </c>
      <c r="G59" s="43">
        <v>11.949049905999999</v>
      </c>
    </row>
    <row r="60" spans="1:7" ht="17.25" customHeight="1" x14ac:dyDescent="0.2">
      <c r="A60" s="7" t="s">
        <v>2054</v>
      </c>
      <c r="B60" s="7" t="s">
        <v>22</v>
      </c>
      <c r="C60" s="170">
        <v>28.167227272727299</v>
      </c>
      <c r="E60" s="164" t="s">
        <v>2525</v>
      </c>
      <c r="F60" s="13" t="s">
        <v>518</v>
      </c>
      <c r="G60" s="43">
        <v>7.6558055099999995</v>
      </c>
    </row>
    <row r="61" spans="1:7" ht="17.25" customHeight="1" thickBot="1" x14ac:dyDescent="0.25">
      <c r="A61" s="16" t="s">
        <v>2615</v>
      </c>
      <c r="B61" s="15" t="s">
        <v>1341</v>
      </c>
      <c r="C61" s="44">
        <v>31.000636363636399</v>
      </c>
      <c r="E61" s="16" t="s">
        <v>2360</v>
      </c>
      <c r="F61" s="15" t="s">
        <v>1743</v>
      </c>
      <c r="G61" s="44">
        <v>2.3461496899999998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1292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63</v>
      </c>
      <c r="B65" s="5"/>
      <c r="C65" s="5"/>
      <c r="D65" s="5"/>
      <c r="E65" s="7"/>
      <c r="F65" s="7"/>
      <c r="G65" s="7"/>
    </row>
    <row r="298" spans="1:5" x14ac:dyDescent="0.2">
      <c r="A298" s="7" t="s">
        <v>1014</v>
      </c>
      <c r="B298" s="7" t="s">
        <v>1015</v>
      </c>
      <c r="C298" s="7" t="s">
        <v>882</v>
      </c>
    </row>
    <row r="299" spans="1:5" x14ac:dyDescent="0.2">
      <c r="A299" s="7" t="s">
        <v>1011</v>
      </c>
      <c r="B299" s="7" t="s">
        <v>1012</v>
      </c>
      <c r="C299" s="7" t="s">
        <v>656</v>
      </c>
      <c r="D299" s="7" t="s">
        <v>212</v>
      </c>
    </row>
    <row r="300" spans="1:5" x14ac:dyDescent="0.2">
      <c r="A300" s="7" t="s">
        <v>1028</v>
      </c>
      <c r="B300" s="7" t="s">
        <v>1018</v>
      </c>
      <c r="C300" s="7" t="s">
        <v>963</v>
      </c>
      <c r="D300" s="7" t="s">
        <v>212</v>
      </c>
    </row>
    <row r="301" spans="1:5" x14ac:dyDescent="0.2">
      <c r="A301" s="7" t="s">
        <v>1029</v>
      </c>
      <c r="B301" s="7" t="s">
        <v>1019</v>
      </c>
      <c r="C301" s="7" t="s">
        <v>963</v>
      </c>
      <c r="D301" s="7" t="s">
        <v>213</v>
      </c>
      <c r="E301" s="5" t="s">
        <v>1010</v>
      </c>
    </row>
    <row r="302" spans="1:5" x14ac:dyDescent="0.2">
      <c r="A302" s="7" t="s">
        <v>1030</v>
      </c>
      <c r="B302" s="7" t="s">
        <v>1020</v>
      </c>
      <c r="C302" s="7" t="s">
        <v>963</v>
      </c>
      <c r="D302" s="7" t="s">
        <v>213</v>
      </c>
      <c r="E302" s="5" t="s">
        <v>1010</v>
      </c>
    </row>
    <row r="303" spans="1:5" x14ac:dyDescent="0.2">
      <c r="A303" s="7" t="s">
        <v>1031</v>
      </c>
      <c r="B303" s="7" t="s">
        <v>1021</v>
      </c>
      <c r="C303" s="7" t="s">
        <v>963</v>
      </c>
      <c r="D303" s="7" t="s">
        <v>213</v>
      </c>
      <c r="E303" s="5" t="s">
        <v>214</v>
      </c>
    </row>
    <row r="304" spans="1:5" x14ac:dyDescent="0.2">
      <c r="A304" s="7" t="s">
        <v>1032</v>
      </c>
      <c r="B304" s="7" t="s">
        <v>1022</v>
      </c>
      <c r="C304" s="7" t="s">
        <v>963</v>
      </c>
      <c r="D304" s="7" t="s">
        <v>213</v>
      </c>
      <c r="E304" s="5" t="s">
        <v>214</v>
      </c>
    </row>
    <row r="305" spans="1:5" x14ac:dyDescent="0.2">
      <c r="A305" s="7" t="s">
        <v>1033</v>
      </c>
      <c r="B305" s="7" t="s">
        <v>1023</v>
      </c>
      <c r="C305" s="7" t="s">
        <v>963</v>
      </c>
      <c r="D305" s="7" t="s">
        <v>213</v>
      </c>
      <c r="E305" s="5" t="s">
        <v>214</v>
      </c>
    </row>
    <row r="306" spans="1:5" x14ac:dyDescent="0.2">
      <c r="A306" s="7" t="s">
        <v>1034</v>
      </c>
      <c r="B306" s="7" t="s">
        <v>1024</v>
      </c>
      <c r="C306" s="7" t="s">
        <v>963</v>
      </c>
      <c r="D306" s="7" t="s">
        <v>213</v>
      </c>
      <c r="E306" s="5" t="s">
        <v>214</v>
      </c>
    </row>
    <row r="307" spans="1:5" x14ac:dyDescent="0.2">
      <c r="A307" s="7" t="s">
        <v>1035</v>
      </c>
      <c r="B307" s="7" t="s">
        <v>1025</v>
      </c>
      <c r="C307" s="7" t="s">
        <v>963</v>
      </c>
      <c r="D307" s="7" t="s">
        <v>213</v>
      </c>
      <c r="E307" s="5" t="s">
        <v>214</v>
      </c>
    </row>
    <row r="308" spans="1:5" x14ac:dyDescent="0.2">
      <c r="A308" s="7" t="s">
        <v>1036</v>
      </c>
      <c r="B308" s="7" t="s">
        <v>1026</v>
      </c>
      <c r="C308" s="7" t="s">
        <v>963</v>
      </c>
      <c r="D308" s="7" t="s">
        <v>213</v>
      </c>
      <c r="E308" s="5" t="s">
        <v>214</v>
      </c>
    </row>
    <row r="309" spans="1:5" x14ac:dyDescent="0.2">
      <c r="A309" s="7" t="s">
        <v>1037</v>
      </c>
      <c r="B309" s="7" t="s">
        <v>1027</v>
      </c>
      <c r="C309" s="7" t="s">
        <v>963</v>
      </c>
      <c r="D309" s="7" t="s">
        <v>213</v>
      </c>
      <c r="E309" s="5" t="s">
        <v>214</v>
      </c>
    </row>
    <row r="310" spans="1:5" x14ac:dyDescent="0.2">
      <c r="D310" s="7" t="s">
        <v>213</v>
      </c>
      <c r="E310" s="5" t="s">
        <v>214</v>
      </c>
    </row>
    <row r="311" spans="1:5" x14ac:dyDescent="0.2">
      <c r="E311" s="5" t="s">
        <v>214</v>
      </c>
    </row>
    <row r="312" spans="1:5" x14ac:dyDescent="0.2">
      <c r="E312" s="5" t="s">
        <v>214</v>
      </c>
    </row>
    <row r="352" spans="1:4" x14ac:dyDescent="0.2">
      <c r="A352" s="5"/>
      <c r="B352" s="5"/>
      <c r="C352" s="5"/>
      <c r="D352" s="7" t="s">
        <v>261</v>
      </c>
    </row>
    <row r="430" spans="1:4" x14ac:dyDescent="0.2">
      <c r="A430" s="5"/>
      <c r="B430" s="5"/>
      <c r="C430" s="5"/>
      <c r="D430" s="7" t="s">
        <v>261</v>
      </c>
    </row>
    <row r="566" spans="1:4" x14ac:dyDescent="0.2">
      <c r="A566" s="5"/>
      <c r="B566" s="5"/>
      <c r="C566" s="5"/>
      <c r="D566" s="7" t="s">
        <v>261</v>
      </c>
    </row>
    <row r="618" spans="1:4" x14ac:dyDescent="0.2">
      <c r="A618" s="5"/>
      <c r="B618" s="5"/>
      <c r="C618" s="5"/>
      <c r="D618" s="7" t="s">
        <v>261</v>
      </c>
    </row>
    <row r="1229" spans="1:4" x14ac:dyDescent="0.2">
      <c r="A1229" s="5"/>
      <c r="B1229" s="5"/>
      <c r="C1229" s="5"/>
      <c r="D1229" s="7" t="s">
        <v>261</v>
      </c>
    </row>
    <row r="1240" spans="1:4" x14ac:dyDescent="0.2">
      <c r="A1240" s="5"/>
      <c r="B1240" s="5"/>
      <c r="C1240" s="5"/>
      <c r="D1240" s="7" t="s">
        <v>261</v>
      </c>
    </row>
    <row r="1243" spans="1:4" x14ac:dyDescent="0.2">
      <c r="A1243" s="5"/>
      <c r="B1243" s="5"/>
      <c r="C1243" s="5"/>
      <c r="D1243" s="7" t="s">
        <v>261</v>
      </c>
    </row>
    <row r="1254" spans="1:4" x14ac:dyDescent="0.2">
      <c r="A1254" s="5"/>
      <c r="B1254" s="5"/>
      <c r="C1254" s="5"/>
      <c r="D1254" s="7" t="s">
        <v>261</v>
      </c>
    </row>
    <row r="1266" spans="1:4" x14ac:dyDescent="0.2">
      <c r="A1266" s="5"/>
      <c r="B1266" s="5"/>
      <c r="C1266" s="5"/>
      <c r="D1266" s="7" t="s">
        <v>261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2"/>
  <sheetViews>
    <sheetView showGridLines="0" zoomScale="101" zoomScaleNormal="101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62" customWidth="1"/>
    <col min="13" max="13" width="12.42578125" style="162" bestFit="1" customWidth="1"/>
    <col min="14" max="14" width="19.85546875" style="162" customWidth="1"/>
    <col min="15" max="15" width="16.7109375" style="162" customWidth="1"/>
    <col min="16" max="16384" width="9.140625" style="162"/>
  </cols>
  <sheetData>
    <row r="1" spans="1:14" ht="20.25" x14ac:dyDescent="0.2">
      <c r="A1" s="53" t="s">
        <v>285</v>
      </c>
    </row>
    <row r="2" spans="1:14" ht="15.75" customHeight="1" x14ac:dyDescent="0.2">
      <c r="A2" s="6" t="s">
        <v>3319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2"/>
      <c r="G4" s="122"/>
      <c r="H4" s="122"/>
      <c r="I4" s="122"/>
      <c r="J4" s="122"/>
      <c r="K4" s="122"/>
    </row>
    <row r="5" spans="1:14" s="67" customFormat="1" ht="30.75" customHeight="1" x14ac:dyDescent="0.2">
      <c r="A5" s="56" t="s">
        <v>376</v>
      </c>
      <c r="B5" s="56" t="s">
        <v>98</v>
      </c>
      <c r="C5" s="56" t="s">
        <v>2208</v>
      </c>
      <c r="D5" s="56" t="s">
        <v>211</v>
      </c>
      <c r="E5" s="102" t="s">
        <v>1594</v>
      </c>
      <c r="F5" s="56" t="s">
        <v>650</v>
      </c>
      <c r="G5" s="56"/>
      <c r="H5" s="56"/>
      <c r="I5" s="56"/>
      <c r="J5" s="56" t="s">
        <v>282</v>
      </c>
      <c r="K5" s="56" t="s">
        <v>168</v>
      </c>
    </row>
    <row r="6" spans="1:14" ht="22.5" x14ac:dyDescent="0.2">
      <c r="A6" s="77"/>
      <c r="B6" s="77"/>
      <c r="C6" s="77"/>
      <c r="D6" s="77"/>
      <c r="E6" s="103"/>
      <c r="F6" s="78" t="s">
        <v>3317</v>
      </c>
      <c r="G6" s="78" t="s">
        <v>3056</v>
      </c>
      <c r="H6" s="79" t="s">
        <v>95</v>
      </c>
      <c r="I6" s="80" t="s">
        <v>96</v>
      </c>
      <c r="J6" s="81" t="s">
        <v>283</v>
      </c>
      <c r="K6" s="81" t="s">
        <v>897</v>
      </c>
    </row>
    <row r="7" spans="1:14" ht="12.75" x14ac:dyDescent="0.2">
      <c r="A7" s="118" t="s">
        <v>2656</v>
      </c>
      <c r="B7" s="118" t="s">
        <v>590</v>
      </c>
      <c r="C7" s="118" t="s">
        <v>881</v>
      </c>
      <c r="D7" s="118" t="s">
        <v>213</v>
      </c>
      <c r="E7" s="118" t="s">
        <v>1010</v>
      </c>
      <c r="F7" s="119">
        <v>1888.8033686630001</v>
      </c>
      <c r="G7" s="119">
        <v>1542.047210424</v>
      </c>
      <c r="H7" s="74">
        <f t="shared" ref="H7:H70" si="0">IF(ISERROR(F7/G7-1),"",IF((F7/G7-1)&gt;10000%,"",F7/G7-1))</f>
        <v>0.22486740736274635</v>
      </c>
      <c r="I7" s="120">
        <f t="shared" ref="I7:I38" si="1">F7/$F$1060</f>
        <v>0.10637519877236712</v>
      </c>
      <c r="J7" s="121">
        <v>11806.302112290001</v>
      </c>
      <c r="K7" s="121">
        <v>2.6198636363636401</v>
      </c>
      <c r="M7"/>
      <c r="N7" s="168" t="s">
        <v>3318</v>
      </c>
    </row>
    <row r="8" spans="1:14" ht="12.75" x14ac:dyDescent="0.2">
      <c r="A8" s="118" t="s">
        <v>2163</v>
      </c>
      <c r="B8" s="118" t="s">
        <v>597</v>
      </c>
      <c r="C8" s="118" t="s">
        <v>881</v>
      </c>
      <c r="D8" s="118" t="s">
        <v>213</v>
      </c>
      <c r="E8" s="118" t="s">
        <v>214</v>
      </c>
      <c r="F8" s="119">
        <v>1023.738967158</v>
      </c>
      <c r="G8" s="119">
        <v>844.54058058800001</v>
      </c>
      <c r="H8" s="74">
        <f t="shared" si="0"/>
        <v>0.21218445944330533</v>
      </c>
      <c r="I8" s="120">
        <f t="shared" si="1"/>
        <v>5.765578245422965E-2</v>
      </c>
      <c r="J8" s="121">
        <v>6857.85741865</v>
      </c>
      <c r="K8" s="121">
        <v>5.16236363636364</v>
      </c>
      <c r="M8"/>
      <c r="N8" s="168" t="s">
        <v>3318</v>
      </c>
    </row>
    <row r="9" spans="1:14" ht="12.75" x14ac:dyDescent="0.2">
      <c r="A9" s="118" t="s">
        <v>2210</v>
      </c>
      <c r="B9" s="118" t="s">
        <v>100</v>
      </c>
      <c r="C9" s="118" t="s">
        <v>656</v>
      </c>
      <c r="D9" s="118" t="s">
        <v>213</v>
      </c>
      <c r="E9" s="118" t="s">
        <v>1010</v>
      </c>
      <c r="F9" s="119">
        <v>879.80328387300005</v>
      </c>
      <c r="G9" s="119">
        <v>549.514265894</v>
      </c>
      <c r="H9" s="74">
        <f t="shared" si="0"/>
        <v>0.60105631187145936</v>
      </c>
      <c r="I9" s="120">
        <f t="shared" si="1"/>
        <v>4.9549492951624377E-2</v>
      </c>
      <c r="J9" s="121">
        <v>4109.3067276095999</v>
      </c>
      <c r="K9" s="121">
        <v>3.0488636363636399</v>
      </c>
      <c r="M9"/>
      <c r="N9" s="168" t="s">
        <v>3318</v>
      </c>
    </row>
    <row r="10" spans="1:14" ht="12.75" x14ac:dyDescent="0.2">
      <c r="A10" s="118" t="s">
        <v>2189</v>
      </c>
      <c r="B10" s="59" t="s">
        <v>611</v>
      </c>
      <c r="C10" s="59" t="s">
        <v>881</v>
      </c>
      <c r="D10" s="118" t="s">
        <v>213</v>
      </c>
      <c r="E10" s="118" t="s">
        <v>214</v>
      </c>
      <c r="F10" s="119">
        <v>667.85231063100002</v>
      </c>
      <c r="G10" s="119">
        <v>441.54655860500003</v>
      </c>
      <c r="H10" s="74">
        <f t="shared" si="0"/>
        <v>0.51252976071420187</v>
      </c>
      <c r="I10" s="60">
        <f t="shared" si="1"/>
        <v>3.7612661790329939E-2</v>
      </c>
      <c r="J10" s="121">
        <v>4843.5971163699996</v>
      </c>
      <c r="K10" s="121">
        <v>8.7808636363636392</v>
      </c>
      <c r="M10"/>
      <c r="N10" s="168" t="s">
        <v>3318</v>
      </c>
    </row>
    <row r="11" spans="1:14" ht="12.75" x14ac:dyDescent="0.2">
      <c r="A11" s="118" t="s">
        <v>2881</v>
      </c>
      <c r="B11" s="118" t="s">
        <v>596</v>
      </c>
      <c r="C11" s="118" t="s">
        <v>881</v>
      </c>
      <c r="D11" s="118" t="s">
        <v>213</v>
      </c>
      <c r="E11" s="118" t="s">
        <v>214</v>
      </c>
      <c r="F11" s="119">
        <v>635.25827835400003</v>
      </c>
      <c r="G11" s="119">
        <v>338.43412835500004</v>
      </c>
      <c r="H11" s="74">
        <f t="shared" si="0"/>
        <v>0.87705147067096823</v>
      </c>
      <c r="I11" s="120">
        <f t="shared" si="1"/>
        <v>3.5777003976614208E-2</v>
      </c>
      <c r="J11" s="121">
        <v>6642.4309037700004</v>
      </c>
      <c r="K11" s="121">
        <v>4.9021818181818198</v>
      </c>
      <c r="M11"/>
      <c r="N11" s="168" t="s">
        <v>3318</v>
      </c>
    </row>
    <row r="12" spans="1:14" ht="12.75" x14ac:dyDescent="0.2">
      <c r="A12" s="118" t="s">
        <v>2209</v>
      </c>
      <c r="B12" s="118" t="s">
        <v>350</v>
      </c>
      <c r="C12" s="118" t="s">
        <v>1876</v>
      </c>
      <c r="D12" s="118" t="s">
        <v>213</v>
      </c>
      <c r="E12" s="118" t="s">
        <v>1010</v>
      </c>
      <c r="F12" s="119">
        <v>546.87051243099995</v>
      </c>
      <c r="G12" s="119">
        <v>1232.3972132479998</v>
      </c>
      <c r="H12" s="74">
        <f t="shared" si="0"/>
        <v>-0.55625466647257737</v>
      </c>
      <c r="I12" s="120">
        <f t="shared" si="1"/>
        <v>3.079910827550688E-2</v>
      </c>
      <c r="J12" s="121">
        <v>1231.9072440499999</v>
      </c>
      <c r="K12" s="121">
        <v>3.9031818181818201</v>
      </c>
      <c r="M12"/>
      <c r="N12" s="168" t="s">
        <v>3318</v>
      </c>
    </row>
    <row r="13" spans="1:14" ht="12.75" x14ac:dyDescent="0.2">
      <c r="A13" s="118" t="s">
        <v>2215</v>
      </c>
      <c r="B13" s="118" t="s">
        <v>364</v>
      </c>
      <c r="C13" s="118" t="s">
        <v>1876</v>
      </c>
      <c r="D13" s="118" t="s">
        <v>213</v>
      </c>
      <c r="E13" s="118" t="s">
        <v>214</v>
      </c>
      <c r="F13" s="119">
        <v>322.24375836900003</v>
      </c>
      <c r="G13" s="119">
        <v>265.47461711099999</v>
      </c>
      <c r="H13" s="74">
        <f t="shared" si="0"/>
        <v>0.21384018508354719</v>
      </c>
      <c r="I13" s="120">
        <f t="shared" si="1"/>
        <v>1.8148391949301432E-2</v>
      </c>
      <c r="J13" s="121">
        <v>381.44280297</v>
      </c>
      <c r="K13" s="121">
        <v>5.2794090909090903</v>
      </c>
      <c r="M13"/>
      <c r="N13" s="168" t="s">
        <v>3318</v>
      </c>
    </row>
    <row r="14" spans="1:14" ht="12.75" x14ac:dyDescent="0.2">
      <c r="A14" s="118" t="s">
        <v>2214</v>
      </c>
      <c r="B14" s="118" t="s">
        <v>344</v>
      </c>
      <c r="C14" s="118" t="s">
        <v>656</v>
      </c>
      <c r="D14" s="118" t="s">
        <v>212</v>
      </c>
      <c r="E14" s="118" t="s">
        <v>1010</v>
      </c>
      <c r="F14" s="119">
        <v>316.71819446000001</v>
      </c>
      <c r="G14" s="119">
        <v>144.62615768000001</v>
      </c>
      <c r="H14" s="74">
        <f t="shared" si="0"/>
        <v>1.1899094848441667</v>
      </c>
      <c r="I14" s="120">
        <f t="shared" si="1"/>
        <v>1.7837198646228618E-2</v>
      </c>
      <c r="J14" s="121">
        <v>421.94159229309997</v>
      </c>
      <c r="K14" s="121">
        <v>6.4039999999999999</v>
      </c>
      <c r="M14"/>
      <c r="N14" s="168" t="s">
        <v>3318</v>
      </c>
    </row>
    <row r="15" spans="1:14" ht="12.75" x14ac:dyDescent="0.2">
      <c r="A15" s="118" t="s">
        <v>2211</v>
      </c>
      <c r="B15" s="59" t="s">
        <v>935</v>
      </c>
      <c r="C15" s="59" t="s">
        <v>881</v>
      </c>
      <c r="D15" s="118" t="s">
        <v>213</v>
      </c>
      <c r="E15" s="118" t="s">
        <v>1010</v>
      </c>
      <c r="F15" s="119">
        <v>292.52319430199998</v>
      </c>
      <c r="G15" s="119">
        <v>138.99759407600001</v>
      </c>
      <c r="H15" s="74">
        <f t="shared" si="0"/>
        <v>1.1045198389697051</v>
      </c>
      <c r="I15" s="60">
        <f t="shared" si="1"/>
        <v>1.6474564507701777E-2</v>
      </c>
      <c r="J15" s="121">
        <v>1569.83736623</v>
      </c>
      <c r="K15" s="121">
        <v>9.3565000000000005</v>
      </c>
      <c r="M15"/>
      <c r="N15" s="168" t="s">
        <v>3318</v>
      </c>
    </row>
    <row r="16" spans="1:14" ht="12.75" x14ac:dyDescent="0.2">
      <c r="A16" s="118" t="s">
        <v>2505</v>
      </c>
      <c r="B16" s="59" t="s">
        <v>598</v>
      </c>
      <c r="C16" s="59" t="s">
        <v>881</v>
      </c>
      <c r="D16" s="118" t="s">
        <v>213</v>
      </c>
      <c r="E16" s="118" t="s">
        <v>214</v>
      </c>
      <c r="F16" s="119">
        <v>289.33671669199998</v>
      </c>
      <c r="G16" s="119">
        <v>257.37955424399996</v>
      </c>
      <c r="H16" s="74">
        <f t="shared" si="0"/>
        <v>0.12416356280462004</v>
      </c>
      <c r="I16" s="60">
        <f t="shared" si="1"/>
        <v>1.6295105811909964E-2</v>
      </c>
      <c r="J16" s="121">
        <v>1471.26218567</v>
      </c>
      <c r="K16" s="121">
        <v>12.3351818181818</v>
      </c>
      <c r="M16"/>
      <c r="N16" s="168" t="s">
        <v>3318</v>
      </c>
    </row>
    <row r="17" spans="1:14" ht="12.75" x14ac:dyDescent="0.2">
      <c r="A17" s="118" t="s">
        <v>2766</v>
      </c>
      <c r="B17" s="118" t="s">
        <v>102</v>
      </c>
      <c r="C17" s="118" t="s">
        <v>656</v>
      </c>
      <c r="D17" s="118" t="s">
        <v>213</v>
      </c>
      <c r="E17" s="118" t="s">
        <v>214</v>
      </c>
      <c r="F17" s="119">
        <v>284.529842153</v>
      </c>
      <c r="G17" s="119">
        <v>151.679300213</v>
      </c>
      <c r="H17" s="74">
        <f t="shared" si="0"/>
        <v>0.87586468129428874</v>
      </c>
      <c r="I17" s="120">
        <f t="shared" si="1"/>
        <v>1.6024388254411163E-2</v>
      </c>
      <c r="J17" s="121">
        <v>2233.7131817189997</v>
      </c>
      <c r="K17" s="121">
        <v>5.7434545454545498</v>
      </c>
      <c r="M17"/>
      <c r="N17" s="168" t="s">
        <v>3318</v>
      </c>
    </row>
    <row r="18" spans="1:14" ht="12.75" x14ac:dyDescent="0.2">
      <c r="A18" s="118" t="s">
        <v>2766</v>
      </c>
      <c r="B18" s="118" t="s">
        <v>398</v>
      </c>
      <c r="C18" s="118" t="s">
        <v>656</v>
      </c>
      <c r="D18" s="118" t="s">
        <v>213</v>
      </c>
      <c r="E18" s="118" t="s">
        <v>1010</v>
      </c>
      <c r="F18" s="119">
        <v>251.42239990000002</v>
      </c>
      <c r="G18" s="119">
        <v>211.64329789999999</v>
      </c>
      <c r="H18" s="74">
        <f t="shared" si="0"/>
        <v>0.18795351610328503</v>
      </c>
      <c r="I18" s="120">
        <f t="shared" si="1"/>
        <v>1.415981579073514E-2</v>
      </c>
      <c r="J18" s="121">
        <v>1887.3933275109998</v>
      </c>
      <c r="K18" s="121">
        <v>5.6947727272727304</v>
      </c>
      <c r="M18"/>
      <c r="N18" s="168" t="s">
        <v>3318</v>
      </c>
    </row>
    <row r="19" spans="1:14" ht="12.75" x14ac:dyDescent="0.2">
      <c r="A19" s="118" t="s">
        <v>2883</v>
      </c>
      <c r="B19" s="118" t="s">
        <v>2866</v>
      </c>
      <c r="C19" s="59" t="s">
        <v>881</v>
      </c>
      <c r="D19" s="118" t="s">
        <v>818</v>
      </c>
      <c r="E19" s="118" t="s">
        <v>214</v>
      </c>
      <c r="F19" s="119">
        <v>234.69861775000001</v>
      </c>
      <c r="G19" s="119">
        <v>66.944831930000007</v>
      </c>
      <c r="H19" s="74">
        <f t="shared" si="0"/>
        <v>2.5058511760162392</v>
      </c>
      <c r="I19" s="60">
        <f t="shared" si="1"/>
        <v>1.3217951920759471E-2</v>
      </c>
      <c r="J19" s="121">
        <v>6650.1651116281482</v>
      </c>
      <c r="K19" s="121">
        <v>6.5620909090909096</v>
      </c>
      <c r="M19"/>
      <c r="N19" s="168" t="s">
        <v>3318</v>
      </c>
    </row>
    <row r="20" spans="1:14" ht="12.75" x14ac:dyDescent="0.2">
      <c r="A20" s="118" t="s">
        <v>2212</v>
      </c>
      <c r="B20" s="118" t="s">
        <v>351</v>
      </c>
      <c r="C20" s="118" t="s">
        <v>1876</v>
      </c>
      <c r="D20" s="118" t="s">
        <v>213</v>
      </c>
      <c r="E20" s="118" t="s">
        <v>214</v>
      </c>
      <c r="F20" s="119">
        <v>221.85574399500001</v>
      </c>
      <c r="G20" s="119">
        <v>386.25730052300003</v>
      </c>
      <c r="H20" s="74">
        <f t="shared" si="0"/>
        <v>-0.4256270530172428</v>
      </c>
      <c r="I20" s="120">
        <f t="shared" si="1"/>
        <v>1.2494656276987091E-2</v>
      </c>
      <c r="J20" s="121">
        <v>1405.32673944</v>
      </c>
      <c r="K20" s="121">
        <v>7.625</v>
      </c>
      <c r="M20"/>
      <c r="N20" s="168" t="s">
        <v>3318</v>
      </c>
    </row>
    <row r="21" spans="1:14" ht="12.75" x14ac:dyDescent="0.2">
      <c r="A21" s="118" t="s">
        <v>2662</v>
      </c>
      <c r="B21" s="59" t="s">
        <v>889</v>
      </c>
      <c r="C21" s="59" t="s">
        <v>881</v>
      </c>
      <c r="D21" s="118" t="s">
        <v>213</v>
      </c>
      <c r="E21" s="118" t="s">
        <v>1010</v>
      </c>
      <c r="F21" s="119">
        <v>208.43332524100001</v>
      </c>
      <c r="G21" s="119">
        <v>110.779198257</v>
      </c>
      <c r="H21" s="74">
        <f t="shared" si="0"/>
        <v>0.88152043452642848</v>
      </c>
      <c r="I21" s="60">
        <f t="shared" si="1"/>
        <v>1.1738721336033771E-2</v>
      </c>
      <c r="J21" s="121">
        <v>10389.477071876541</v>
      </c>
      <c r="K21" s="121">
        <v>5.15436363636364</v>
      </c>
      <c r="M21"/>
      <c r="N21" s="168" t="s">
        <v>3318</v>
      </c>
    </row>
    <row r="22" spans="1:14" ht="12.75" x14ac:dyDescent="0.2">
      <c r="A22" s="118" t="s">
        <v>2882</v>
      </c>
      <c r="B22" s="118" t="s">
        <v>2865</v>
      </c>
      <c r="C22" s="118" t="s">
        <v>881</v>
      </c>
      <c r="D22" s="118" t="s">
        <v>213</v>
      </c>
      <c r="E22" s="118" t="s">
        <v>214</v>
      </c>
      <c r="F22" s="119">
        <v>202.48377042500002</v>
      </c>
      <c r="G22" s="119">
        <v>112.63559373199999</v>
      </c>
      <c r="H22" s="74">
        <f t="shared" si="0"/>
        <v>0.79768902276824405</v>
      </c>
      <c r="I22" s="120">
        <f t="shared" si="1"/>
        <v>1.1403649360486054E-2</v>
      </c>
      <c r="J22" s="121">
        <v>10704.132627417979</v>
      </c>
      <c r="K22" s="121">
        <v>3.7595909090909099</v>
      </c>
      <c r="M22"/>
      <c r="N22" s="168" t="s">
        <v>3318</v>
      </c>
    </row>
    <row r="23" spans="1:14" ht="12.75" x14ac:dyDescent="0.2">
      <c r="A23" s="118" t="s">
        <v>1679</v>
      </c>
      <c r="B23" s="118" t="s">
        <v>337</v>
      </c>
      <c r="C23" s="118" t="s">
        <v>656</v>
      </c>
      <c r="D23" s="118" t="s">
        <v>212</v>
      </c>
      <c r="E23" s="118" t="s">
        <v>1010</v>
      </c>
      <c r="F23" s="119">
        <v>165.15312445500001</v>
      </c>
      <c r="G23" s="119">
        <v>123.90279244499999</v>
      </c>
      <c r="H23" s="74">
        <f t="shared" si="0"/>
        <v>0.33292495831610003</v>
      </c>
      <c r="I23" s="120">
        <f t="shared" si="1"/>
        <v>9.3012309980227605E-3</v>
      </c>
      <c r="J23" s="121">
        <v>1924.3429554684735</v>
      </c>
      <c r="K23" s="121">
        <v>9.3623636363636393</v>
      </c>
      <c r="M23"/>
      <c r="N23" s="168" t="s">
        <v>3318</v>
      </c>
    </row>
    <row r="24" spans="1:14" ht="12.75" x14ac:dyDescent="0.2">
      <c r="A24" s="118" t="s">
        <v>2057</v>
      </c>
      <c r="B24" s="118" t="s">
        <v>419</v>
      </c>
      <c r="C24" s="118" t="s">
        <v>877</v>
      </c>
      <c r="D24" s="118" t="s">
        <v>212</v>
      </c>
      <c r="E24" s="118" t="s">
        <v>1010</v>
      </c>
      <c r="F24" s="119">
        <v>133.13314101</v>
      </c>
      <c r="G24" s="119">
        <v>118.38590580500001</v>
      </c>
      <c r="H24" s="74">
        <f t="shared" si="0"/>
        <v>0.12456917996041672</v>
      </c>
      <c r="I24" s="120">
        <f t="shared" si="1"/>
        <v>7.4979029437844688E-3</v>
      </c>
      <c r="J24" s="121">
        <v>507.25471849000002</v>
      </c>
      <c r="K24" s="121">
        <v>5.8727727272727304</v>
      </c>
      <c r="M24"/>
      <c r="N24" s="168" t="s">
        <v>3318</v>
      </c>
    </row>
    <row r="25" spans="1:14" ht="12.75" x14ac:dyDescent="0.2">
      <c r="A25" s="118" t="s">
        <v>1745</v>
      </c>
      <c r="B25" s="59" t="s">
        <v>808</v>
      </c>
      <c r="C25" s="59" t="s">
        <v>881</v>
      </c>
      <c r="D25" s="118" t="s">
        <v>818</v>
      </c>
      <c r="E25" s="118" t="s">
        <v>1010</v>
      </c>
      <c r="F25" s="119">
        <v>131.67488747600001</v>
      </c>
      <c r="G25" s="119">
        <v>134.83083352700001</v>
      </c>
      <c r="H25" s="74">
        <f t="shared" si="0"/>
        <v>-2.340670875084383E-2</v>
      </c>
      <c r="I25" s="60">
        <f t="shared" si="1"/>
        <v>7.4157758086292836E-3</v>
      </c>
      <c r="J25" s="121">
        <v>3935.1189521199999</v>
      </c>
      <c r="K25" s="121">
        <v>13.1774545454545</v>
      </c>
      <c r="M25"/>
      <c r="N25" s="168" t="s">
        <v>3318</v>
      </c>
    </row>
    <row r="26" spans="1:14" ht="12.75" x14ac:dyDescent="0.2">
      <c r="A26" s="118" t="s">
        <v>2216</v>
      </c>
      <c r="B26" s="118" t="s">
        <v>304</v>
      </c>
      <c r="C26" s="118" t="s">
        <v>656</v>
      </c>
      <c r="D26" s="118" t="s">
        <v>213</v>
      </c>
      <c r="E26" s="118" t="s">
        <v>1010</v>
      </c>
      <c r="F26" s="119">
        <v>119.24790445900001</v>
      </c>
      <c r="G26" s="119">
        <v>104.65693152599999</v>
      </c>
      <c r="H26" s="74">
        <f t="shared" si="0"/>
        <v>0.13941716731275622</v>
      </c>
      <c r="I26" s="120">
        <f t="shared" si="1"/>
        <v>6.7159026452782798E-3</v>
      </c>
      <c r="J26" s="121">
        <v>2410.6575728253379</v>
      </c>
      <c r="K26" s="121">
        <v>12.3720454545455</v>
      </c>
      <c r="M26"/>
      <c r="N26" s="168" t="s">
        <v>3318</v>
      </c>
    </row>
    <row r="27" spans="1:14" ht="12.75" x14ac:dyDescent="0.2">
      <c r="A27" s="118" t="s">
        <v>1663</v>
      </c>
      <c r="B27" s="59" t="s">
        <v>156</v>
      </c>
      <c r="C27" s="59" t="s">
        <v>656</v>
      </c>
      <c r="D27" s="118" t="s">
        <v>212</v>
      </c>
      <c r="E27" s="118" t="s">
        <v>1010</v>
      </c>
      <c r="F27" s="119">
        <v>119.198170621</v>
      </c>
      <c r="G27" s="119">
        <v>124.171808867</v>
      </c>
      <c r="H27" s="74">
        <f t="shared" si="0"/>
        <v>-4.005448814333723E-2</v>
      </c>
      <c r="I27" s="60">
        <f t="shared" si="1"/>
        <v>6.7131016936330546E-3</v>
      </c>
      <c r="J27" s="121">
        <v>2046.0079664621742</v>
      </c>
      <c r="K27" s="121">
        <v>10.7496363636364</v>
      </c>
      <c r="M27"/>
      <c r="N27" s="168" t="s">
        <v>3318</v>
      </c>
    </row>
    <row r="28" spans="1:14" ht="12.75" x14ac:dyDescent="0.2">
      <c r="A28" s="118" t="s">
        <v>2527</v>
      </c>
      <c r="B28" s="118" t="s">
        <v>160</v>
      </c>
      <c r="C28" s="118" t="s">
        <v>882</v>
      </c>
      <c r="D28" s="118" t="s">
        <v>212</v>
      </c>
      <c r="E28" s="118" t="s">
        <v>1010</v>
      </c>
      <c r="F28" s="119">
        <v>117.37780635199999</v>
      </c>
      <c r="G28" s="119">
        <v>89.142510302000005</v>
      </c>
      <c r="H28" s="74">
        <f t="shared" si="0"/>
        <v>0.31674333552357337</v>
      </c>
      <c r="I28" s="120">
        <f t="shared" si="1"/>
        <v>6.6105809049868229E-3</v>
      </c>
      <c r="J28" s="121">
        <v>247.6090786</v>
      </c>
      <c r="K28" s="121">
        <v>8.1926818181818195</v>
      </c>
      <c r="M28"/>
      <c r="N28" s="168" t="s">
        <v>3318</v>
      </c>
    </row>
    <row r="29" spans="1:14" ht="12.75" x14ac:dyDescent="0.2">
      <c r="A29" s="118" t="s">
        <v>1772</v>
      </c>
      <c r="B29" s="59" t="s">
        <v>817</v>
      </c>
      <c r="C29" s="59" t="s">
        <v>881</v>
      </c>
      <c r="D29" s="118" t="s">
        <v>818</v>
      </c>
      <c r="E29" s="118" t="s">
        <v>1010</v>
      </c>
      <c r="F29" s="119">
        <v>109.13357657500001</v>
      </c>
      <c r="G29" s="119">
        <v>33.711360248000005</v>
      </c>
      <c r="H29" s="74">
        <f t="shared" si="0"/>
        <v>2.2372937719555406</v>
      </c>
      <c r="I29" s="60">
        <f t="shared" si="1"/>
        <v>6.1462755168223485E-3</v>
      </c>
      <c r="J29" s="121">
        <v>658.53061836999996</v>
      </c>
      <c r="K29" s="121">
        <v>28.211681818181798</v>
      </c>
      <c r="M29"/>
      <c r="N29" s="168" t="s">
        <v>3318</v>
      </c>
    </row>
    <row r="30" spans="1:14" ht="12.75" x14ac:dyDescent="0.2">
      <c r="A30" s="118" t="s">
        <v>2884</v>
      </c>
      <c r="B30" s="118" t="s">
        <v>2867</v>
      </c>
      <c r="C30" s="59" t="s">
        <v>881</v>
      </c>
      <c r="D30" s="118" t="s">
        <v>818</v>
      </c>
      <c r="E30" s="118" t="s">
        <v>214</v>
      </c>
      <c r="F30" s="119">
        <v>105.62387299</v>
      </c>
      <c r="G30" s="119">
        <v>82.590052079999992</v>
      </c>
      <c r="H30" s="74">
        <f t="shared" si="0"/>
        <v>0.27889340580253585</v>
      </c>
      <c r="I30" s="60">
        <f t="shared" si="1"/>
        <v>5.9486131117882333E-3</v>
      </c>
      <c r="J30" s="121">
        <v>4538.0287064172771</v>
      </c>
      <c r="K30" s="121">
        <v>10.244181818181801</v>
      </c>
      <c r="M30"/>
      <c r="N30" s="168" t="s">
        <v>3318</v>
      </c>
    </row>
    <row r="31" spans="1:14" ht="12.75" x14ac:dyDescent="0.2">
      <c r="A31" s="118" t="s">
        <v>2138</v>
      </c>
      <c r="B31" s="59" t="s">
        <v>256</v>
      </c>
      <c r="C31" s="59" t="s">
        <v>656</v>
      </c>
      <c r="D31" s="118" t="s">
        <v>212</v>
      </c>
      <c r="E31" s="118" t="s">
        <v>1010</v>
      </c>
      <c r="F31" s="119">
        <v>104.939270084</v>
      </c>
      <c r="G31" s="119">
        <v>76.634522670999999</v>
      </c>
      <c r="H31" s="74">
        <f t="shared" si="0"/>
        <v>0.3693472135856477</v>
      </c>
      <c r="I31" s="60">
        <f t="shared" si="1"/>
        <v>5.9100570760387636E-3</v>
      </c>
      <c r="J31" s="121">
        <v>2048.7057813222</v>
      </c>
      <c r="K31" s="121">
        <v>8.6376363636363607</v>
      </c>
      <c r="M31"/>
      <c r="N31" s="168" t="s">
        <v>3318</v>
      </c>
    </row>
    <row r="32" spans="1:14" ht="12.75" x14ac:dyDescent="0.2">
      <c r="A32" s="118" t="s">
        <v>2165</v>
      </c>
      <c r="B32" s="59" t="s">
        <v>595</v>
      </c>
      <c r="C32" s="59" t="s">
        <v>881</v>
      </c>
      <c r="D32" s="118" t="s">
        <v>213</v>
      </c>
      <c r="E32" s="118" t="s">
        <v>214</v>
      </c>
      <c r="F32" s="119">
        <v>102.65683838699999</v>
      </c>
      <c r="G32" s="119">
        <v>148.94077779899999</v>
      </c>
      <c r="H32" s="74">
        <f t="shared" si="0"/>
        <v>-0.31075397950762385</v>
      </c>
      <c r="I32" s="60">
        <f t="shared" si="1"/>
        <v>5.781513189744983E-3</v>
      </c>
      <c r="J32" s="121">
        <v>1125.1229207599999</v>
      </c>
      <c r="K32" s="121">
        <v>16.118772727272699</v>
      </c>
      <c r="M32"/>
      <c r="N32" s="168" t="s">
        <v>3318</v>
      </c>
    </row>
    <row r="33" spans="1:14" ht="12.75" x14ac:dyDescent="0.2">
      <c r="A33" s="118" t="s">
        <v>2650</v>
      </c>
      <c r="B33" s="59" t="s">
        <v>549</v>
      </c>
      <c r="C33" s="59" t="s">
        <v>880</v>
      </c>
      <c r="D33" s="118" t="s">
        <v>212</v>
      </c>
      <c r="E33" s="118" t="s">
        <v>1010</v>
      </c>
      <c r="F33" s="119">
        <v>97.003348406000001</v>
      </c>
      <c r="G33" s="119">
        <v>59.655529965000007</v>
      </c>
      <c r="H33" s="74">
        <f t="shared" si="0"/>
        <v>0.62605794404830561</v>
      </c>
      <c r="I33" s="60">
        <f t="shared" si="1"/>
        <v>5.4631152397708899E-3</v>
      </c>
      <c r="J33" s="121">
        <v>31.518445000000003</v>
      </c>
      <c r="K33" s="121">
        <v>10.535227272727299</v>
      </c>
      <c r="M33"/>
      <c r="N33" s="168" t="s">
        <v>3318</v>
      </c>
    </row>
    <row r="34" spans="1:14" ht="12.75" x14ac:dyDescent="0.2">
      <c r="A34" s="118" t="s">
        <v>2524</v>
      </c>
      <c r="B34" s="118" t="s">
        <v>247</v>
      </c>
      <c r="C34" s="118" t="s">
        <v>882</v>
      </c>
      <c r="D34" s="118" t="s">
        <v>212</v>
      </c>
      <c r="E34" s="118" t="s">
        <v>214</v>
      </c>
      <c r="F34" s="119">
        <v>94.082319047999988</v>
      </c>
      <c r="G34" s="119">
        <v>13.175942393</v>
      </c>
      <c r="H34" s="74">
        <f t="shared" si="0"/>
        <v>6.1404622335009016</v>
      </c>
      <c r="I34" s="120">
        <f t="shared" si="1"/>
        <v>5.2986062793717358E-3</v>
      </c>
      <c r="J34" s="121">
        <v>1397.3598079999999</v>
      </c>
      <c r="K34" s="121">
        <v>6.6269090909090904</v>
      </c>
      <c r="M34"/>
      <c r="N34" s="168" t="s">
        <v>3318</v>
      </c>
    </row>
    <row r="35" spans="1:14" ht="12.75" x14ac:dyDescent="0.2">
      <c r="A35" s="118" t="s">
        <v>2182</v>
      </c>
      <c r="B35" s="59" t="s">
        <v>411</v>
      </c>
      <c r="C35" s="59" t="s">
        <v>881</v>
      </c>
      <c r="D35" s="118" t="s">
        <v>213</v>
      </c>
      <c r="E35" s="118" t="s">
        <v>214</v>
      </c>
      <c r="F35" s="119">
        <v>93.685693996999987</v>
      </c>
      <c r="G35" s="119">
        <v>77.972642675000003</v>
      </c>
      <c r="H35" s="74">
        <f t="shared" si="0"/>
        <v>0.2015200560470165</v>
      </c>
      <c r="I35" s="60">
        <f t="shared" si="1"/>
        <v>5.2762688199314281E-3</v>
      </c>
      <c r="J35" s="121">
        <v>493.14482680000003</v>
      </c>
      <c r="K35" s="121">
        <v>23.826363636363599</v>
      </c>
      <c r="M35"/>
      <c r="N35" s="168" t="s">
        <v>3318</v>
      </c>
    </row>
    <row r="36" spans="1:14" ht="12.75" x14ac:dyDescent="0.2">
      <c r="A36" s="118" t="s">
        <v>2221</v>
      </c>
      <c r="B36" s="59" t="s">
        <v>535</v>
      </c>
      <c r="C36" s="59" t="s">
        <v>656</v>
      </c>
      <c r="D36" s="118" t="s">
        <v>818</v>
      </c>
      <c r="E36" s="118" t="s">
        <v>1010</v>
      </c>
      <c r="F36" s="119">
        <v>93.094674927</v>
      </c>
      <c r="G36" s="119">
        <v>35.356679498999995</v>
      </c>
      <c r="H36" s="74">
        <f t="shared" si="0"/>
        <v>1.6330152108778493</v>
      </c>
      <c r="I36" s="60">
        <f t="shared" si="1"/>
        <v>5.2429833164785141E-3</v>
      </c>
      <c r="J36" s="121">
        <v>1714.1290754312001</v>
      </c>
      <c r="K36" s="121">
        <v>9.9666818181818204</v>
      </c>
      <c r="M36"/>
      <c r="N36" s="168" t="s">
        <v>3318</v>
      </c>
    </row>
    <row r="37" spans="1:14" ht="12.75" x14ac:dyDescent="0.2">
      <c r="A37" s="118" t="s">
        <v>2661</v>
      </c>
      <c r="B37" s="118" t="s">
        <v>2671</v>
      </c>
      <c r="C37" s="59" t="s">
        <v>881</v>
      </c>
      <c r="D37" s="118" t="s">
        <v>818</v>
      </c>
      <c r="E37" s="118" t="s">
        <v>1010</v>
      </c>
      <c r="F37" s="119">
        <v>87.627990980000007</v>
      </c>
      <c r="G37" s="119">
        <v>63.985728030000004</v>
      </c>
      <c r="H37" s="74">
        <f t="shared" si="0"/>
        <v>0.36949275530498338</v>
      </c>
      <c r="I37" s="60">
        <f t="shared" si="1"/>
        <v>4.9351060640679236E-3</v>
      </c>
      <c r="J37" s="121">
        <v>3236.2373809590326</v>
      </c>
      <c r="K37" s="121">
        <v>8.3309545454545493</v>
      </c>
      <c r="M37"/>
      <c r="N37" s="168" t="s">
        <v>3318</v>
      </c>
    </row>
    <row r="38" spans="1:14" ht="12.75" x14ac:dyDescent="0.2">
      <c r="A38" s="118" t="s">
        <v>1765</v>
      </c>
      <c r="B38" s="118" t="s">
        <v>807</v>
      </c>
      <c r="C38" s="118" t="s">
        <v>881</v>
      </c>
      <c r="D38" s="118" t="s">
        <v>818</v>
      </c>
      <c r="E38" s="118" t="s">
        <v>1010</v>
      </c>
      <c r="F38" s="119">
        <v>85.966823438999995</v>
      </c>
      <c r="G38" s="119">
        <v>40.310984828000002</v>
      </c>
      <c r="H38" s="74">
        <f t="shared" si="0"/>
        <v>1.1325905037003081</v>
      </c>
      <c r="I38" s="120">
        <f t="shared" si="1"/>
        <v>4.841551049131052E-3</v>
      </c>
      <c r="J38" s="121">
        <v>974.23472114000003</v>
      </c>
      <c r="K38" s="121">
        <v>7.1449090909090902</v>
      </c>
      <c r="M38"/>
      <c r="N38" s="168" t="s">
        <v>3318</v>
      </c>
    </row>
    <row r="39" spans="1:14" ht="12.75" x14ac:dyDescent="0.2">
      <c r="A39" s="118" t="s">
        <v>2164</v>
      </c>
      <c r="B39" s="59" t="s">
        <v>602</v>
      </c>
      <c r="C39" s="59" t="s">
        <v>881</v>
      </c>
      <c r="D39" s="118" t="s">
        <v>213</v>
      </c>
      <c r="E39" s="118" t="s">
        <v>214</v>
      </c>
      <c r="F39" s="119">
        <v>83.936371162</v>
      </c>
      <c r="G39" s="119">
        <v>31.815434873000001</v>
      </c>
      <c r="H39" s="74">
        <f t="shared" si="0"/>
        <v>1.6382280015047712</v>
      </c>
      <c r="I39" s="60">
        <f t="shared" ref="I39:I70" si="2">F39/$F$1060</f>
        <v>4.7271983493491947E-3</v>
      </c>
      <c r="J39" s="121">
        <v>555.23077946000001</v>
      </c>
      <c r="K39" s="121">
        <v>17.114772727272701</v>
      </c>
      <c r="M39"/>
      <c r="N39" s="168" t="s">
        <v>3318</v>
      </c>
    </row>
    <row r="40" spans="1:14" ht="12.75" x14ac:dyDescent="0.2">
      <c r="A40" s="118" t="s">
        <v>2213</v>
      </c>
      <c r="B40" s="59" t="s">
        <v>228</v>
      </c>
      <c r="C40" s="59" t="s">
        <v>878</v>
      </c>
      <c r="D40" s="118" t="s">
        <v>212</v>
      </c>
      <c r="E40" s="118" t="s">
        <v>1010</v>
      </c>
      <c r="F40" s="119">
        <v>81.145515209999999</v>
      </c>
      <c r="G40" s="119">
        <v>112.98798173</v>
      </c>
      <c r="H40" s="74">
        <f t="shared" si="0"/>
        <v>-0.28182171264986278</v>
      </c>
      <c r="I40" s="60">
        <f t="shared" si="2"/>
        <v>4.5700206030763304E-3</v>
      </c>
      <c r="J40" s="121">
        <v>173.16747878000001</v>
      </c>
      <c r="K40" s="121">
        <v>14.372636363636399</v>
      </c>
      <c r="M40"/>
      <c r="N40" s="168" t="s">
        <v>3318</v>
      </c>
    </row>
    <row r="41" spans="1:14" ht="12.75" x14ac:dyDescent="0.2">
      <c r="A41" s="118" t="s">
        <v>2224</v>
      </c>
      <c r="B41" s="59" t="s">
        <v>515</v>
      </c>
      <c r="C41" s="59" t="s">
        <v>881</v>
      </c>
      <c r="D41" s="118" t="s">
        <v>213</v>
      </c>
      <c r="E41" s="118" t="s">
        <v>1010</v>
      </c>
      <c r="F41" s="119">
        <v>80.174386525999992</v>
      </c>
      <c r="G41" s="119">
        <v>13.304325392999999</v>
      </c>
      <c r="H41" s="74">
        <f t="shared" si="0"/>
        <v>5.0261895404469978</v>
      </c>
      <c r="I41" s="60">
        <f t="shared" si="2"/>
        <v>4.5153277702976741E-3</v>
      </c>
      <c r="J41" s="121">
        <v>183.93925394999999</v>
      </c>
      <c r="K41" s="121">
        <v>23.684181818181798</v>
      </c>
      <c r="M41"/>
      <c r="N41" s="168" t="s">
        <v>3318</v>
      </c>
    </row>
    <row r="42" spans="1:14" ht="12.75" x14ac:dyDescent="0.2">
      <c r="A42" s="118" t="s">
        <v>2885</v>
      </c>
      <c r="B42" s="118" t="s">
        <v>2925</v>
      </c>
      <c r="C42" s="59" t="s">
        <v>881</v>
      </c>
      <c r="D42" s="118" t="s">
        <v>818</v>
      </c>
      <c r="E42" s="118" t="s">
        <v>214</v>
      </c>
      <c r="F42" s="119">
        <v>78.629298700000007</v>
      </c>
      <c r="G42" s="119">
        <v>33.117203160000003</v>
      </c>
      <c r="H42" s="74">
        <f t="shared" si="0"/>
        <v>1.374273525457939</v>
      </c>
      <c r="I42" s="60">
        <f t="shared" si="2"/>
        <v>4.4283102292775869E-3</v>
      </c>
      <c r="J42" s="121">
        <v>5598.4692713000004</v>
      </c>
      <c r="K42" s="121">
        <v>14.735636363636401</v>
      </c>
      <c r="M42"/>
      <c r="N42" s="168" t="s">
        <v>3318</v>
      </c>
    </row>
    <row r="43" spans="1:14" ht="12.75" x14ac:dyDescent="0.2">
      <c r="A43" s="118" t="s">
        <v>2195</v>
      </c>
      <c r="B43" s="59" t="s">
        <v>16</v>
      </c>
      <c r="C43" s="59" t="s">
        <v>881</v>
      </c>
      <c r="D43" s="118" t="s">
        <v>213</v>
      </c>
      <c r="E43" s="118" t="s">
        <v>214</v>
      </c>
      <c r="F43" s="119">
        <v>77.624085620000002</v>
      </c>
      <c r="G43" s="119">
        <v>72.49863062</v>
      </c>
      <c r="H43" s="74">
        <f t="shared" si="0"/>
        <v>7.069726636444984E-2</v>
      </c>
      <c r="I43" s="60">
        <f t="shared" si="2"/>
        <v>4.3716978031417336E-3</v>
      </c>
      <c r="J43" s="121">
        <v>999.57882603999997</v>
      </c>
      <c r="K43" s="121">
        <v>21.1540454545455</v>
      </c>
      <c r="M43"/>
      <c r="N43" s="168" t="s">
        <v>3318</v>
      </c>
    </row>
    <row r="44" spans="1:14" ht="12.75" x14ac:dyDescent="0.2">
      <c r="A44" s="118" t="s">
        <v>2223</v>
      </c>
      <c r="B44" s="59" t="s">
        <v>942</v>
      </c>
      <c r="C44" s="59" t="s">
        <v>656</v>
      </c>
      <c r="D44" s="118" t="s">
        <v>212</v>
      </c>
      <c r="E44" s="118" t="s">
        <v>1010</v>
      </c>
      <c r="F44" s="119">
        <v>77.551892568</v>
      </c>
      <c r="G44" s="119">
        <v>39.228681359999996</v>
      </c>
      <c r="H44" s="74">
        <f t="shared" si="0"/>
        <v>0.97691815986138986</v>
      </c>
      <c r="I44" s="60">
        <f t="shared" si="2"/>
        <v>4.3676319748062412E-3</v>
      </c>
      <c r="J44" s="121">
        <v>58.590294</v>
      </c>
      <c r="K44" s="121">
        <v>14.5265454545455</v>
      </c>
      <c r="M44"/>
      <c r="N44" s="168" t="s">
        <v>3318</v>
      </c>
    </row>
    <row r="45" spans="1:14" ht="12.75" x14ac:dyDescent="0.2">
      <c r="A45" s="118" t="s">
        <v>2886</v>
      </c>
      <c r="B45" s="59" t="s">
        <v>940</v>
      </c>
      <c r="C45" s="59" t="s">
        <v>881</v>
      </c>
      <c r="D45" s="118" t="s">
        <v>818</v>
      </c>
      <c r="E45" s="118" t="s">
        <v>214</v>
      </c>
      <c r="F45" s="119">
        <v>76.530981899000011</v>
      </c>
      <c r="G45" s="119">
        <v>31.251883081999999</v>
      </c>
      <c r="H45" s="74">
        <f t="shared" si="0"/>
        <v>1.4488438568067985</v>
      </c>
      <c r="I45" s="60">
        <f t="shared" si="2"/>
        <v>4.3101354787995778E-3</v>
      </c>
      <c r="J45" s="121">
        <v>2261.2452024709683</v>
      </c>
      <c r="K45" s="121">
        <v>20.358863636363601</v>
      </c>
      <c r="M45"/>
      <c r="N45" s="168" t="s">
        <v>3318</v>
      </c>
    </row>
    <row r="46" spans="1:14" ht="12.75" x14ac:dyDescent="0.2">
      <c r="A46" s="118" t="s">
        <v>1639</v>
      </c>
      <c r="B46" s="59" t="s">
        <v>1400</v>
      </c>
      <c r="C46" s="59" t="s">
        <v>149</v>
      </c>
      <c r="D46" s="118" t="s">
        <v>213</v>
      </c>
      <c r="E46" s="118" t="s">
        <v>214</v>
      </c>
      <c r="F46" s="119">
        <v>74.858203140000001</v>
      </c>
      <c r="G46" s="119">
        <v>50.037467240000005</v>
      </c>
      <c r="H46" s="74">
        <f t="shared" si="0"/>
        <v>0.49604301074931856</v>
      </c>
      <c r="I46" s="60">
        <f t="shared" si="2"/>
        <v>4.2159265336319416E-3</v>
      </c>
      <c r="J46" s="121">
        <v>616.97815705999994</v>
      </c>
      <c r="K46" s="121">
        <v>15.545954545454499</v>
      </c>
      <c r="M46"/>
      <c r="N46" s="168" t="s">
        <v>3318</v>
      </c>
    </row>
    <row r="47" spans="1:14" ht="12.75" x14ac:dyDescent="0.2">
      <c r="A47" s="118" t="s">
        <v>2061</v>
      </c>
      <c r="B47" s="118" t="s">
        <v>420</v>
      </c>
      <c r="C47" s="118" t="s">
        <v>877</v>
      </c>
      <c r="D47" s="118" t="s">
        <v>212</v>
      </c>
      <c r="E47" s="118" t="s">
        <v>1010</v>
      </c>
      <c r="F47" s="119">
        <v>74.767090974000013</v>
      </c>
      <c r="G47" s="119">
        <v>47.845613294000003</v>
      </c>
      <c r="H47" s="74">
        <f t="shared" si="0"/>
        <v>0.56267389686435587</v>
      </c>
      <c r="I47" s="120">
        <f t="shared" si="2"/>
        <v>4.2107952029017924E-3</v>
      </c>
      <c r="J47" s="121">
        <v>329.55240348000001</v>
      </c>
      <c r="K47" s="121">
        <v>4.0573181818181796</v>
      </c>
      <c r="M47"/>
      <c r="N47" s="168" t="s">
        <v>3318</v>
      </c>
    </row>
    <row r="48" spans="1:14" ht="12.75" x14ac:dyDescent="0.2">
      <c r="A48" s="118" t="s">
        <v>1746</v>
      </c>
      <c r="B48" s="59" t="s">
        <v>359</v>
      </c>
      <c r="C48" s="59" t="s">
        <v>881</v>
      </c>
      <c r="D48" s="118" t="s">
        <v>818</v>
      </c>
      <c r="E48" s="118" t="s">
        <v>214</v>
      </c>
      <c r="F48" s="119">
        <v>73.649107810000004</v>
      </c>
      <c r="G48" s="119">
        <v>69.894211275999993</v>
      </c>
      <c r="H48" s="74">
        <f t="shared" si="0"/>
        <v>5.3722568227754675E-2</v>
      </c>
      <c r="I48" s="60">
        <f t="shared" si="2"/>
        <v>4.1478316973999766E-3</v>
      </c>
      <c r="J48" s="121">
        <v>4743.1646828599996</v>
      </c>
      <c r="K48" s="121">
        <v>4.8291818181818202</v>
      </c>
      <c r="M48"/>
      <c r="N48" s="168" t="s">
        <v>3318</v>
      </c>
    </row>
    <row r="49" spans="1:14" ht="12.75" x14ac:dyDescent="0.2">
      <c r="A49" s="118" t="s">
        <v>1676</v>
      </c>
      <c r="B49" s="118" t="s">
        <v>125</v>
      </c>
      <c r="C49" s="118" t="s">
        <v>656</v>
      </c>
      <c r="D49" s="118" t="s">
        <v>212</v>
      </c>
      <c r="E49" s="118" t="s">
        <v>1010</v>
      </c>
      <c r="F49" s="119">
        <v>71.413305260000001</v>
      </c>
      <c r="G49" s="119">
        <v>43.308934031</v>
      </c>
      <c r="H49" s="74">
        <f t="shared" si="0"/>
        <v>0.64892779879743157</v>
      </c>
      <c r="I49" s="120">
        <f t="shared" si="2"/>
        <v>4.0219139101819413E-3</v>
      </c>
      <c r="J49" s="121">
        <v>379.15129784420003</v>
      </c>
      <c r="K49" s="121">
        <v>3.6066818181818201</v>
      </c>
      <c r="M49"/>
      <c r="N49" s="168" t="s">
        <v>3318</v>
      </c>
    </row>
    <row r="50" spans="1:14" ht="12.75" x14ac:dyDescent="0.2">
      <c r="A50" s="118" t="s">
        <v>2227</v>
      </c>
      <c r="B50" s="59" t="s">
        <v>505</v>
      </c>
      <c r="C50" s="59" t="s">
        <v>881</v>
      </c>
      <c r="D50" s="118" t="s">
        <v>213</v>
      </c>
      <c r="E50" s="118" t="s">
        <v>214</v>
      </c>
      <c r="F50" s="119">
        <v>70.171800714</v>
      </c>
      <c r="G50" s="119">
        <v>42.650572472</v>
      </c>
      <c r="H50" s="74">
        <f t="shared" si="0"/>
        <v>0.64527218855192681</v>
      </c>
      <c r="I50" s="60">
        <f t="shared" si="2"/>
        <v>3.9519938247730346E-3</v>
      </c>
      <c r="J50" s="121">
        <v>856.82459931666165</v>
      </c>
      <c r="K50" s="121">
        <v>8.3596818181818193</v>
      </c>
      <c r="M50"/>
      <c r="N50" s="168" t="s">
        <v>3318</v>
      </c>
    </row>
    <row r="51" spans="1:14" ht="12.75" x14ac:dyDescent="0.2">
      <c r="A51" s="118" t="s">
        <v>2172</v>
      </c>
      <c r="B51" s="59" t="s">
        <v>401</v>
      </c>
      <c r="C51" s="59" t="s">
        <v>881</v>
      </c>
      <c r="D51" s="118" t="s">
        <v>213</v>
      </c>
      <c r="E51" s="118" t="s">
        <v>214</v>
      </c>
      <c r="F51" s="119">
        <v>70.11031414499999</v>
      </c>
      <c r="G51" s="119">
        <v>59.525942781000005</v>
      </c>
      <c r="H51" s="74">
        <f t="shared" si="0"/>
        <v>0.17781106639403599</v>
      </c>
      <c r="I51" s="60">
        <f t="shared" si="2"/>
        <v>3.9485309730502337E-3</v>
      </c>
      <c r="J51" s="121">
        <v>453.67412604000003</v>
      </c>
      <c r="K51" s="121">
        <v>15.1613636363636</v>
      </c>
      <c r="M51"/>
      <c r="N51" s="168" t="s">
        <v>3318</v>
      </c>
    </row>
    <row r="52" spans="1:14" ht="12.75" x14ac:dyDescent="0.2">
      <c r="A52" s="118" t="s">
        <v>1749</v>
      </c>
      <c r="B52" s="118" t="s">
        <v>2922</v>
      </c>
      <c r="C52" s="59" t="s">
        <v>881</v>
      </c>
      <c r="D52" s="118" t="s">
        <v>818</v>
      </c>
      <c r="E52" s="118" t="s">
        <v>214</v>
      </c>
      <c r="F52" s="119">
        <v>69.873267010000006</v>
      </c>
      <c r="G52" s="119">
        <v>51.195971499999999</v>
      </c>
      <c r="H52" s="74">
        <f t="shared" si="0"/>
        <v>0.36481963253690797</v>
      </c>
      <c r="I52" s="60">
        <f t="shared" si="2"/>
        <v>3.9351807553820537E-3</v>
      </c>
      <c r="J52" s="121">
        <v>4126.6762331600003</v>
      </c>
      <c r="K52" s="121">
        <v>9.9997272727272701</v>
      </c>
      <c r="M52"/>
      <c r="N52" s="168" t="s">
        <v>3318</v>
      </c>
    </row>
    <row r="53" spans="1:14" ht="12.75" x14ac:dyDescent="0.2">
      <c r="A53" s="118" t="s">
        <v>2210</v>
      </c>
      <c r="B53" s="118" t="s">
        <v>1605</v>
      </c>
      <c r="C53" s="118" t="s">
        <v>656</v>
      </c>
      <c r="D53" s="118" t="s">
        <v>213</v>
      </c>
      <c r="E53" s="118" t="s">
        <v>214</v>
      </c>
      <c r="F53" s="119">
        <v>68.508759674999993</v>
      </c>
      <c r="G53" s="119">
        <v>78.381063506000004</v>
      </c>
      <c r="H53" s="74">
        <f t="shared" si="0"/>
        <v>-0.12595266496025914</v>
      </c>
      <c r="I53" s="120">
        <f t="shared" si="2"/>
        <v>3.8583332966178707E-3</v>
      </c>
      <c r="J53" s="121">
        <v>445.28466750000001</v>
      </c>
      <c r="K53" s="121">
        <v>3.86568181818182</v>
      </c>
      <c r="M53"/>
      <c r="N53" s="168" t="s">
        <v>3318</v>
      </c>
    </row>
    <row r="54" spans="1:14" ht="12.75" x14ac:dyDescent="0.2">
      <c r="A54" s="118" t="s">
        <v>2193</v>
      </c>
      <c r="B54" s="59" t="s">
        <v>905</v>
      </c>
      <c r="C54" s="59" t="s">
        <v>881</v>
      </c>
      <c r="D54" s="118" t="s">
        <v>213</v>
      </c>
      <c r="E54" s="118" t="s">
        <v>214</v>
      </c>
      <c r="F54" s="119">
        <v>67.836926121999994</v>
      </c>
      <c r="G54" s="119">
        <v>36.795215406000004</v>
      </c>
      <c r="H54" s="74">
        <f t="shared" si="0"/>
        <v>0.84363443381114656</v>
      </c>
      <c r="I54" s="60">
        <f t="shared" si="2"/>
        <v>3.8204964159091561E-3</v>
      </c>
      <c r="J54" s="121">
        <v>430.82189279000005</v>
      </c>
      <c r="K54" s="121">
        <v>20.923772727272699</v>
      </c>
      <c r="M54"/>
      <c r="N54" s="168" t="s">
        <v>3318</v>
      </c>
    </row>
    <row r="55" spans="1:14" ht="12.75" x14ac:dyDescent="0.2">
      <c r="A55" s="118" t="s">
        <v>2220</v>
      </c>
      <c r="B55" s="59" t="s">
        <v>591</v>
      </c>
      <c r="C55" s="59" t="s">
        <v>881</v>
      </c>
      <c r="D55" s="118" t="s">
        <v>213</v>
      </c>
      <c r="E55" s="118" t="s">
        <v>214</v>
      </c>
      <c r="F55" s="119">
        <v>66.104499918000002</v>
      </c>
      <c r="G55" s="119">
        <v>69.404444180000013</v>
      </c>
      <c r="H55" s="74">
        <f t="shared" si="0"/>
        <v>-4.7546584386464197E-2</v>
      </c>
      <c r="I55" s="60">
        <f t="shared" si="2"/>
        <v>3.7229281963334967E-3</v>
      </c>
      <c r="J55" s="121">
        <v>579.75354315999994</v>
      </c>
      <c r="K55" s="121">
        <v>13.178363636363599</v>
      </c>
      <c r="M55"/>
      <c r="N55" s="168" t="s">
        <v>3318</v>
      </c>
    </row>
    <row r="56" spans="1:14" ht="12.75" x14ac:dyDescent="0.2">
      <c r="A56" s="118" t="s">
        <v>2218</v>
      </c>
      <c r="B56" s="59" t="s">
        <v>941</v>
      </c>
      <c r="C56" s="59" t="s">
        <v>656</v>
      </c>
      <c r="D56" s="118" t="s">
        <v>212</v>
      </c>
      <c r="E56" s="118" t="s">
        <v>1010</v>
      </c>
      <c r="F56" s="119">
        <v>62.757922987000001</v>
      </c>
      <c r="G56" s="119">
        <v>59.618923658</v>
      </c>
      <c r="H56" s="74">
        <f t="shared" si="0"/>
        <v>5.2651056684730912E-2</v>
      </c>
      <c r="I56" s="60">
        <f t="shared" si="2"/>
        <v>3.5344528938491865E-3</v>
      </c>
      <c r="J56" s="121">
        <v>103.27632</v>
      </c>
      <c r="K56" s="121">
        <v>16.420045454545502</v>
      </c>
      <c r="M56"/>
      <c r="N56" s="168" t="s">
        <v>3318</v>
      </c>
    </row>
    <row r="57" spans="1:14" ht="12.75" x14ac:dyDescent="0.2">
      <c r="A57" s="118" t="s">
        <v>2535</v>
      </c>
      <c r="B57" s="118" t="s">
        <v>520</v>
      </c>
      <c r="C57" s="118" t="s">
        <v>882</v>
      </c>
      <c r="D57" s="118" t="s">
        <v>213</v>
      </c>
      <c r="E57" s="118" t="s">
        <v>1010</v>
      </c>
      <c r="F57" s="119">
        <v>62.016893330999999</v>
      </c>
      <c r="G57" s="119">
        <v>66.786308325000007</v>
      </c>
      <c r="H57" s="74">
        <f t="shared" si="0"/>
        <v>-7.1413065246708429E-2</v>
      </c>
      <c r="I57" s="120">
        <f t="shared" si="2"/>
        <v>3.4927189694709082E-3</v>
      </c>
      <c r="J57" s="121">
        <v>1053.98749</v>
      </c>
      <c r="K57" s="121">
        <v>4.1740000000000004</v>
      </c>
      <c r="M57"/>
      <c r="N57" s="168" t="s">
        <v>3318</v>
      </c>
    </row>
    <row r="58" spans="1:14" ht="12.75" x14ac:dyDescent="0.2">
      <c r="A58" s="118" t="s">
        <v>2502</v>
      </c>
      <c r="B58" s="118" t="s">
        <v>2921</v>
      </c>
      <c r="C58" s="59" t="s">
        <v>881</v>
      </c>
      <c r="D58" s="118" t="s">
        <v>818</v>
      </c>
      <c r="E58" s="118" t="s">
        <v>214</v>
      </c>
      <c r="F58" s="119">
        <v>61.861088009999996</v>
      </c>
      <c r="G58" s="119">
        <v>42.882275280000002</v>
      </c>
      <c r="H58" s="74">
        <f t="shared" si="0"/>
        <v>0.44257942485742086</v>
      </c>
      <c r="I58" s="60">
        <f t="shared" si="2"/>
        <v>3.4839441958411364E-3</v>
      </c>
      <c r="J58" s="121">
        <v>6403.6279466999995</v>
      </c>
      <c r="K58" s="121">
        <v>5.3607272727272699</v>
      </c>
      <c r="M58"/>
      <c r="N58" s="168" t="s">
        <v>3318</v>
      </c>
    </row>
    <row r="59" spans="1:14" ht="12.75" x14ac:dyDescent="0.2">
      <c r="A59" s="118" t="s">
        <v>1766</v>
      </c>
      <c r="B59" s="59" t="s">
        <v>357</v>
      </c>
      <c r="C59" s="59" t="s">
        <v>881</v>
      </c>
      <c r="D59" s="118" t="s">
        <v>213</v>
      </c>
      <c r="E59" s="118" t="s">
        <v>214</v>
      </c>
      <c r="F59" s="119">
        <v>61.393291863999998</v>
      </c>
      <c r="G59" s="119">
        <v>23.276489550000001</v>
      </c>
      <c r="H59" s="74">
        <f t="shared" si="0"/>
        <v>1.6375666198342178</v>
      </c>
      <c r="I59" s="60">
        <f t="shared" si="2"/>
        <v>3.457598463489483E-3</v>
      </c>
      <c r="J59" s="121">
        <v>2073.1771350903814</v>
      </c>
      <c r="K59" s="121">
        <v>6.0075909090909096</v>
      </c>
      <c r="M59"/>
      <c r="N59" s="168" t="s">
        <v>3318</v>
      </c>
    </row>
    <row r="60" spans="1:14" ht="12.75" x14ac:dyDescent="0.2">
      <c r="A60" s="118" t="s">
        <v>2243</v>
      </c>
      <c r="B60" s="59" t="s">
        <v>118</v>
      </c>
      <c r="C60" s="59" t="s">
        <v>656</v>
      </c>
      <c r="D60" s="118" t="s">
        <v>212</v>
      </c>
      <c r="E60" s="118" t="s">
        <v>214</v>
      </c>
      <c r="F60" s="119">
        <v>61.301265516000001</v>
      </c>
      <c r="G60" s="119">
        <v>25.334982136000001</v>
      </c>
      <c r="H60" s="74">
        <f t="shared" si="0"/>
        <v>1.4196293167656648</v>
      </c>
      <c r="I60" s="60">
        <f t="shared" si="2"/>
        <v>3.4524156470972589E-3</v>
      </c>
      <c r="J60" s="121">
        <v>693.25483471379994</v>
      </c>
      <c r="K60" s="121">
        <v>20.8058181818182</v>
      </c>
      <c r="M60"/>
      <c r="N60" s="168" t="s">
        <v>3318</v>
      </c>
    </row>
    <row r="61" spans="1:14" ht="12.75" x14ac:dyDescent="0.2">
      <c r="A61" s="118" t="s">
        <v>1882</v>
      </c>
      <c r="B61" s="59" t="s">
        <v>41</v>
      </c>
      <c r="C61" s="59" t="s">
        <v>1876</v>
      </c>
      <c r="D61" s="118" t="s">
        <v>213</v>
      </c>
      <c r="E61" s="118" t="s">
        <v>214</v>
      </c>
      <c r="F61" s="119">
        <v>57.568249889000001</v>
      </c>
      <c r="G61" s="119">
        <v>41.984747595000002</v>
      </c>
      <c r="H61" s="74">
        <f t="shared" si="0"/>
        <v>0.37117056042170549</v>
      </c>
      <c r="I61" s="60">
        <f t="shared" si="2"/>
        <v>3.2421765687841112E-3</v>
      </c>
      <c r="J61" s="121">
        <v>310.290397858473</v>
      </c>
      <c r="K61" s="121">
        <v>13.571954545454499</v>
      </c>
      <c r="M61"/>
      <c r="N61" s="168" t="s">
        <v>3318</v>
      </c>
    </row>
    <row r="62" spans="1:14" ht="12.75" x14ac:dyDescent="0.2">
      <c r="A62" s="118" t="s">
        <v>1977</v>
      </c>
      <c r="B62" s="59" t="s">
        <v>1394</v>
      </c>
      <c r="C62" s="59" t="s">
        <v>963</v>
      </c>
      <c r="D62" s="118" t="s">
        <v>213</v>
      </c>
      <c r="E62" s="118" t="s">
        <v>214</v>
      </c>
      <c r="F62" s="119">
        <v>57.111132950000005</v>
      </c>
      <c r="G62" s="119">
        <v>15.431236609999999</v>
      </c>
      <c r="H62" s="74">
        <f t="shared" si="0"/>
        <v>2.7010081818711749</v>
      </c>
      <c r="I62" s="60">
        <f t="shared" si="2"/>
        <v>3.2164322768927001E-3</v>
      </c>
      <c r="J62" s="121">
        <v>6.9055097400000003</v>
      </c>
      <c r="K62" s="121">
        <v>5.7590909090909097</v>
      </c>
      <c r="M62"/>
      <c r="N62" s="168" t="s">
        <v>3318</v>
      </c>
    </row>
    <row r="63" spans="1:14" ht="12.75" x14ac:dyDescent="0.2">
      <c r="A63" s="118" t="s">
        <v>1659</v>
      </c>
      <c r="B63" s="118" t="s">
        <v>895</v>
      </c>
      <c r="C63" s="118" t="s">
        <v>656</v>
      </c>
      <c r="D63" s="118" t="s">
        <v>212</v>
      </c>
      <c r="E63" s="118" t="s">
        <v>1010</v>
      </c>
      <c r="F63" s="119">
        <v>57.110535626000001</v>
      </c>
      <c r="G63" s="119">
        <v>53.882608876999996</v>
      </c>
      <c r="H63" s="74">
        <f t="shared" si="0"/>
        <v>5.9906652930791227E-2</v>
      </c>
      <c r="I63" s="120">
        <f t="shared" si="2"/>
        <v>3.2163986363029562E-3</v>
      </c>
      <c r="J63" s="121">
        <v>1488.14362990062</v>
      </c>
      <c r="K63" s="121">
        <v>6.3169545454545499</v>
      </c>
      <c r="M63"/>
      <c r="N63" s="168" t="s">
        <v>3318</v>
      </c>
    </row>
    <row r="64" spans="1:14" ht="12.75" x14ac:dyDescent="0.2">
      <c r="A64" s="118" t="s">
        <v>2635</v>
      </c>
      <c r="B64" s="59" t="s">
        <v>225</v>
      </c>
      <c r="C64" s="59" t="s">
        <v>882</v>
      </c>
      <c r="D64" s="118" t="s">
        <v>212</v>
      </c>
      <c r="E64" s="118" t="s">
        <v>1010</v>
      </c>
      <c r="F64" s="119">
        <v>54.545677266000006</v>
      </c>
      <c r="G64" s="119">
        <v>39.455225495000001</v>
      </c>
      <c r="H64" s="74">
        <f t="shared" si="0"/>
        <v>0.38247029592854198</v>
      </c>
      <c r="I64" s="60">
        <f t="shared" si="2"/>
        <v>3.0719488103472261E-3</v>
      </c>
      <c r="J64" s="121">
        <v>1496.7573440000001</v>
      </c>
      <c r="K64" s="121">
        <v>23.175045454545501</v>
      </c>
      <c r="M64"/>
      <c r="N64" s="168" t="s">
        <v>3318</v>
      </c>
    </row>
    <row r="65" spans="1:14" ht="12.75" x14ac:dyDescent="0.2">
      <c r="A65" s="118" t="s">
        <v>2171</v>
      </c>
      <c r="B65" s="59" t="s">
        <v>400</v>
      </c>
      <c r="C65" s="59" t="s">
        <v>881</v>
      </c>
      <c r="D65" s="118" t="s">
        <v>213</v>
      </c>
      <c r="E65" s="118" t="s">
        <v>214</v>
      </c>
      <c r="F65" s="119">
        <v>53.340393708999997</v>
      </c>
      <c r="G65" s="119">
        <v>32.999372919999999</v>
      </c>
      <c r="H65" s="74">
        <f t="shared" si="0"/>
        <v>0.61640628257732355</v>
      </c>
      <c r="I65" s="60">
        <f t="shared" si="2"/>
        <v>3.0040686487167981E-3</v>
      </c>
      <c r="J65" s="121">
        <v>97.136903900000007</v>
      </c>
      <c r="K65" s="121">
        <v>19.2046363636364</v>
      </c>
      <c r="M65"/>
      <c r="N65" s="168" t="s">
        <v>3318</v>
      </c>
    </row>
    <row r="66" spans="1:14" ht="12.75" x14ac:dyDescent="0.2">
      <c r="A66" s="118" t="s">
        <v>2236</v>
      </c>
      <c r="B66" s="59" t="s">
        <v>103</v>
      </c>
      <c r="C66" s="59" t="s">
        <v>656</v>
      </c>
      <c r="D66" s="118" t="s">
        <v>212</v>
      </c>
      <c r="E66" s="118" t="s">
        <v>1010</v>
      </c>
      <c r="F66" s="119">
        <v>52.485660330000002</v>
      </c>
      <c r="G66" s="119">
        <v>73.954395094999995</v>
      </c>
      <c r="H66" s="74">
        <f t="shared" si="0"/>
        <v>-0.29029694229020175</v>
      </c>
      <c r="I66" s="60">
        <f t="shared" si="2"/>
        <v>2.9559310635149773E-3</v>
      </c>
      <c r="J66" s="121">
        <v>406.96663167600002</v>
      </c>
      <c r="K66" s="121">
        <v>14.025</v>
      </c>
      <c r="M66"/>
      <c r="N66" s="168" t="s">
        <v>3318</v>
      </c>
    </row>
    <row r="67" spans="1:14" ht="12.75" x14ac:dyDescent="0.2">
      <c r="A67" s="118" t="s">
        <v>2773</v>
      </c>
      <c r="B67" s="59" t="s">
        <v>1581</v>
      </c>
      <c r="C67" s="59" t="s">
        <v>656</v>
      </c>
      <c r="D67" s="118" t="s">
        <v>212</v>
      </c>
      <c r="E67" s="118" t="s">
        <v>1010</v>
      </c>
      <c r="F67" s="119">
        <v>50.876186443999998</v>
      </c>
      <c r="G67" s="119">
        <v>44.767959157</v>
      </c>
      <c r="H67" s="74">
        <f t="shared" si="0"/>
        <v>0.13644194200541082</v>
      </c>
      <c r="I67" s="60">
        <f t="shared" si="2"/>
        <v>2.8652873748268451E-3</v>
      </c>
      <c r="J67" s="121">
        <v>454.36216171372001</v>
      </c>
      <c r="K67" s="121">
        <v>54.235999999999997</v>
      </c>
      <c r="M67"/>
      <c r="N67" s="168" t="s">
        <v>3318</v>
      </c>
    </row>
    <row r="68" spans="1:14" ht="12.75" x14ac:dyDescent="0.2">
      <c r="A68" s="118" t="s">
        <v>2225</v>
      </c>
      <c r="B68" s="118" t="s">
        <v>47</v>
      </c>
      <c r="C68" s="118" t="s">
        <v>1876</v>
      </c>
      <c r="D68" s="118" t="s">
        <v>213</v>
      </c>
      <c r="E68" s="118" t="s">
        <v>214</v>
      </c>
      <c r="F68" s="119">
        <v>49.976026829999995</v>
      </c>
      <c r="G68" s="119">
        <v>42.496234975</v>
      </c>
      <c r="H68" s="74">
        <f t="shared" si="0"/>
        <v>0.17601069505099121</v>
      </c>
      <c r="I68" s="120">
        <f t="shared" si="2"/>
        <v>2.8145914371475894E-3</v>
      </c>
      <c r="J68" s="121">
        <v>293.32786352999995</v>
      </c>
      <c r="K68" s="121">
        <v>6.1371818181818201</v>
      </c>
      <c r="M68"/>
      <c r="N68" s="168" t="s">
        <v>3318</v>
      </c>
    </row>
    <row r="69" spans="1:14" ht="12.75" x14ac:dyDescent="0.2">
      <c r="A69" s="118" t="s">
        <v>1672</v>
      </c>
      <c r="B69" s="59" t="s">
        <v>139</v>
      </c>
      <c r="C69" s="59" t="s">
        <v>656</v>
      </c>
      <c r="D69" s="118" t="s">
        <v>212</v>
      </c>
      <c r="E69" s="118" t="s">
        <v>1010</v>
      </c>
      <c r="F69" s="119">
        <v>45.290134364000004</v>
      </c>
      <c r="G69" s="119">
        <v>79.302610988000012</v>
      </c>
      <c r="H69" s="74">
        <f t="shared" si="0"/>
        <v>-0.42889478921629376</v>
      </c>
      <c r="I69" s="60">
        <f t="shared" si="2"/>
        <v>2.5506874486400264E-3</v>
      </c>
      <c r="J69" s="121">
        <v>1352.0755362176999</v>
      </c>
      <c r="K69" s="121">
        <v>7.8503636363636398</v>
      </c>
      <c r="M69"/>
      <c r="N69" s="168" t="s">
        <v>3318</v>
      </c>
    </row>
    <row r="70" spans="1:14" ht="12.75" x14ac:dyDescent="0.2">
      <c r="A70" s="118" t="s">
        <v>2534</v>
      </c>
      <c r="B70" s="59" t="s">
        <v>223</v>
      </c>
      <c r="C70" s="59" t="s">
        <v>882</v>
      </c>
      <c r="D70" s="118" t="s">
        <v>212</v>
      </c>
      <c r="E70" s="118" t="s">
        <v>214</v>
      </c>
      <c r="F70" s="119">
        <v>45.201458655000003</v>
      </c>
      <c r="G70" s="119">
        <v>10.257899026</v>
      </c>
      <c r="H70" s="74">
        <f t="shared" si="0"/>
        <v>3.4065025928244115</v>
      </c>
      <c r="I70" s="60">
        <f t="shared" si="2"/>
        <v>2.5456933363212663E-3</v>
      </c>
      <c r="J70" s="121">
        <v>1864.4267609999999</v>
      </c>
      <c r="K70" s="121">
        <v>10.567590909090899</v>
      </c>
      <c r="M70"/>
      <c r="N70" s="168" t="s">
        <v>3318</v>
      </c>
    </row>
    <row r="71" spans="1:14" ht="12.75" x14ac:dyDescent="0.2">
      <c r="A71" s="118" t="s">
        <v>2170</v>
      </c>
      <c r="B71" s="59" t="s">
        <v>610</v>
      </c>
      <c r="C71" s="59" t="s">
        <v>881</v>
      </c>
      <c r="D71" s="118" t="s">
        <v>213</v>
      </c>
      <c r="E71" s="118" t="s">
        <v>214</v>
      </c>
      <c r="F71" s="119">
        <v>43.379054816</v>
      </c>
      <c r="G71" s="119">
        <v>36.835199115000002</v>
      </c>
      <c r="H71" s="74">
        <f t="shared" ref="H71:H134" si="3">IF(ISERROR(F71/G71-1),"",IF((F71/G71-1)&gt;10000%,"",F71/G71-1))</f>
        <v>0.17765224182907202</v>
      </c>
      <c r="I71" s="60">
        <f t="shared" ref="I71:I102" si="4">F71/$F$1060</f>
        <v>2.4430576814757467E-3</v>
      </c>
      <c r="J71" s="121">
        <v>534.65369814999997</v>
      </c>
      <c r="K71" s="121">
        <v>16.152090909090902</v>
      </c>
      <c r="M71"/>
      <c r="N71" s="168" t="s">
        <v>3318</v>
      </c>
    </row>
    <row r="72" spans="1:14" ht="12.75" x14ac:dyDescent="0.2">
      <c r="A72" s="118" t="s">
        <v>1983</v>
      </c>
      <c r="B72" s="59" t="s">
        <v>91</v>
      </c>
      <c r="C72" s="59" t="s">
        <v>963</v>
      </c>
      <c r="D72" s="118" t="s">
        <v>213</v>
      </c>
      <c r="E72" s="118" t="s">
        <v>214</v>
      </c>
      <c r="F72" s="119">
        <v>42.93693365</v>
      </c>
      <c r="G72" s="119">
        <v>21.39064788</v>
      </c>
      <c r="H72" s="74">
        <f t="shared" si="3"/>
        <v>1.0072759783094516</v>
      </c>
      <c r="I72" s="60">
        <f t="shared" si="4"/>
        <v>2.4181579339980558E-3</v>
      </c>
      <c r="J72" s="121">
        <v>2176.0001463899998</v>
      </c>
      <c r="K72" s="121">
        <v>11.804090909090901</v>
      </c>
      <c r="M72"/>
      <c r="N72" s="168" t="s">
        <v>3318</v>
      </c>
    </row>
    <row r="73" spans="1:14" ht="12.75" x14ac:dyDescent="0.2">
      <c r="A73" s="118" t="s">
        <v>2274</v>
      </c>
      <c r="B73" s="59" t="s">
        <v>890</v>
      </c>
      <c r="C73" s="59" t="s">
        <v>656</v>
      </c>
      <c r="D73" s="118" t="s">
        <v>818</v>
      </c>
      <c r="E73" s="118" t="s">
        <v>1010</v>
      </c>
      <c r="F73" s="119">
        <v>42.381044588000002</v>
      </c>
      <c r="G73" s="119">
        <v>24.226907260000001</v>
      </c>
      <c r="H73" s="74">
        <f t="shared" si="3"/>
        <v>0.74933779756417818</v>
      </c>
      <c r="I73" s="60">
        <f t="shared" si="4"/>
        <v>2.3868509115484442E-3</v>
      </c>
      <c r="J73" s="121">
        <v>281.81508617079999</v>
      </c>
      <c r="K73" s="121">
        <v>24.338681818181801</v>
      </c>
      <c r="M73"/>
      <c r="N73" s="168" t="s">
        <v>3318</v>
      </c>
    </row>
    <row r="74" spans="1:14" ht="12.75" x14ac:dyDescent="0.2">
      <c r="A74" s="118" t="s">
        <v>1637</v>
      </c>
      <c r="B74" s="59" t="s">
        <v>1464</v>
      </c>
      <c r="C74" s="59" t="s">
        <v>149</v>
      </c>
      <c r="D74" s="118" t="s">
        <v>213</v>
      </c>
      <c r="E74" s="118" t="s">
        <v>214</v>
      </c>
      <c r="F74" s="119">
        <v>42.236443639999997</v>
      </c>
      <c r="G74" s="119">
        <v>42.510100080000001</v>
      </c>
      <c r="H74" s="74">
        <f t="shared" si="3"/>
        <v>-6.4374452067863519E-3</v>
      </c>
      <c r="I74" s="60">
        <f t="shared" si="4"/>
        <v>2.3787071551144108E-3</v>
      </c>
      <c r="J74" s="121">
        <v>1073.2724014937608</v>
      </c>
      <c r="K74" s="121">
        <v>5.9855454545454503</v>
      </c>
      <c r="M74"/>
      <c r="N74" s="168" t="s">
        <v>3318</v>
      </c>
    </row>
    <row r="75" spans="1:14" ht="12.75" x14ac:dyDescent="0.2">
      <c r="A75" s="118" t="s">
        <v>2504</v>
      </c>
      <c r="B75" s="59" t="s">
        <v>910</v>
      </c>
      <c r="C75" s="59" t="s">
        <v>881</v>
      </c>
      <c r="D75" s="118" t="s">
        <v>212</v>
      </c>
      <c r="E75" s="118" t="s">
        <v>1010</v>
      </c>
      <c r="F75" s="119">
        <v>41.150563123000005</v>
      </c>
      <c r="G75" s="119">
        <v>10.754644539000001</v>
      </c>
      <c r="H75" s="74">
        <f t="shared" si="3"/>
        <v>2.826306204149664</v>
      </c>
      <c r="I75" s="60">
        <f t="shared" si="4"/>
        <v>2.3175516331816644E-3</v>
      </c>
      <c r="J75" s="121">
        <v>552.32130717999996</v>
      </c>
      <c r="K75" s="121">
        <v>24.5252272727273</v>
      </c>
      <c r="M75"/>
      <c r="N75" s="168" t="s">
        <v>3318</v>
      </c>
    </row>
    <row r="76" spans="1:14" ht="12.75" x14ac:dyDescent="0.2">
      <c r="A76" s="118" t="s">
        <v>1756</v>
      </c>
      <c r="B76" s="59" t="s">
        <v>609</v>
      </c>
      <c r="C76" s="59" t="s">
        <v>881</v>
      </c>
      <c r="D76" s="118" t="s">
        <v>213</v>
      </c>
      <c r="E76" s="118" t="s">
        <v>214</v>
      </c>
      <c r="F76" s="119">
        <v>39.336842361000002</v>
      </c>
      <c r="G76" s="119">
        <v>18.661329300000002</v>
      </c>
      <c r="H76" s="74">
        <f t="shared" si="3"/>
        <v>1.107933562964349</v>
      </c>
      <c r="I76" s="60">
        <f t="shared" si="4"/>
        <v>2.2154049990871427E-3</v>
      </c>
      <c r="J76" s="121">
        <v>843.51130444</v>
      </c>
      <c r="K76" s="121">
        <v>17.579181818181802</v>
      </c>
      <c r="M76"/>
      <c r="N76" s="168" t="s">
        <v>3318</v>
      </c>
    </row>
    <row r="77" spans="1:14" ht="12.75" x14ac:dyDescent="0.2">
      <c r="A77" s="118" t="s">
        <v>2651</v>
      </c>
      <c r="B77" s="59" t="s">
        <v>550</v>
      </c>
      <c r="C77" s="59" t="s">
        <v>880</v>
      </c>
      <c r="D77" s="118" t="s">
        <v>212</v>
      </c>
      <c r="E77" s="118" t="s">
        <v>1010</v>
      </c>
      <c r="F77" s="119">
        <v>39.322267296999996</v>
      </c>
      <c r="G77" s="119">
        <v>38.302417296999998</v>
      </c>
      <c r="H77" s="74">
        <f t="shared" si="3"/>
        <v>2.6626256825829087E-2</v>
      </c>
      <c r="I77" s="60">
        <f t="shared" si="4"/>
        <v>2.2145841485127298E-3</v>
      </c>
      <c r="J77" s="121">
        <v>83.585677435000008</v>
      </c>
      <c r="K77" s="121">
        <v>21.9241363636364</v>
      </c>
      <c r="M77"/>
      <c r="N77" s="168" t="s">
        <v>3318</v>
      </c>
    </row>
    <row r="78" spans="1:14" ht="12.75" x14ac:dyDescent="0.2">
      <c r="A78" s="118" t="s">
        <v>2537</v>
      </c>
      <c r="B78" s="59" t="s">
        <v>517</v>
      </c>
      <c r="C78" s="59" t="s">
        <v>882</v>
      </c>
      <c r="D78" s="118" t="s">
        <v>212</v>
      </c>
      <c r="E78" s="118" t="s">
        <v>1010</v>
      </c>
      <c r="F78" s="119">
        <v>39.154108659000002</v>
      </c>
      <c r="G78" s="119">
        <v>30.218182850000002</v>
      </c>
      <c r="H78" s="74">
        <f t="shared" si="3"/>
        <v>0.29571353953866231</v>
      </c>
      <c r="I78" s="60">
        <f t="shared" si="4"/>
        <v>2.2051136505036109E-3</v>
      </c>
      <c r="J78" s="121">
        <v>983.88569900000005</v>
      </c>
      <c r="K78" s="121">
        <v>19.429181818181799</v>
      </c>
      <c r="M78"/>
      <c r="N78" s="168" t="s">
        <v>3318</v>
      </c>
    </row>
    <row r="79" spans="1:14" ht="12.75" x14ac:dyDescent="0.2">
      <c r="A79" s="118" t="s">
        <v>1677</v>
      </c>
      <c r="B79" s="118" t="s">
        <v>336</v>
      </c>
      <c r="C79" s="118" t="s">
        <v>656</v>
      </c>
      <c r="D79" s="118" t="s">
        <v>212</v>
      </c>
      <c r="E79" s="118" t="s">
        <v>1010</v>
      </c>
      <c r="F79" s="119">
        <v>38.783495196000004</v>
      </c>
      <c r="G79" s="119">
        <v>54.653780959999999</v>
      </c>
      <c r="H79" s="74">
        <f t="shared" si="3"/>
        <v>-0.29037855177147098</v>
      </c>
      <c r="I79" s="120">
        <f t="shared" si="4"/>
        <v>2.1842411333065207E-3</v>
      </c>
      <c r="J79" s="121">
        <v>1439.3739282439849</v>
      </c>
      <c r="K79" s="121">
        <v>7.5953636363636399</v>
      </c>
      <c r="M79"/>
      <c r="N79" s="168" t="s">
        <v>3318</v>
      </c>
    </row>
    <row r="80" spans="1:14" ht="12.75" x14ac:dyDescent="0.2">
      <c r="A80" s="118" t="s">
        <v>1664</v>
      </c>
      <c r="B80" s="59" t="s">
        <v>153</v>
      </c>
      <c r="C80" s="59" t="s">
        <v>656</v>
      </c>
      <c r="D80" s="118" t="s">
        <v>212</v>
      </c>
      <c r="E80" s="118" t="s">
        <v>1010</v>
      </c>
      <c r="F80" s="119">
        <v>37.989509416000004</v>
      </c>
      <c r="G80" s="119">
        <v>32.429543856000002</v>
      </c>
      <c r="H80" s="74">
        <f t="shared" si="3"/>
        <v>0.17144754131258977</v>
      </c>
      <c r="I80" s="60">
        <f t="shared" si="4"/>
        <v>2.1395247819005411E-3</v>
      </c>
      <c r="J80" s="121">
        <v>772.78464845865221</v>
      </c>
      <c r="K80" s="121">
        <v>22.323227272727301</v>
      </c>
      <c r="M80"/>
      <c r="N80" s="168" t="s">
        <v>3318</v>
      </c>
    </row>
    <row r="81" spans="1:14" ht="12.75" x14ac:dyDescent="0.2">
      <c r="A81" s="118" t="s">
        <v>2231</v>
      </c>
      <c r="B81" s="59" t="s">
        <v>241</v>
      </c>
      <c r="C81" s="59" t="s">
        <v>878</v>
      </c>
      <c r="D81" s="118" t="s">
        <v>212</v>
      </c>
      <c r="E81" s="118" t="s">
        <v>1010</v>
      </c>
      <c r="F81" s="119">
        <v>37.456725130000002</v>
      </c>
      <c r="G81" s="119">
        <v>27.319921659999999</v>
      </c>
      <c r="H81" s="74">
        <f t="shared" si="3"/>
        <v>0.37104072244986086</v>
      </c>
      <c r="I81" s="60">
        <f t="shared" si="4"/>
        <v>2.1095189934387374E-3</v>
      </c>
      <c r="J81" s="121">
        <v>23.610510140000002</v>
      </c>
      <c r="K81" s="121">
        <v>17.029272727272701</v>
      </c>
      <c r="M81"/>
      <c r="N81" s="168" t="s">
        <v>3318</v>
      </c>
    </row>
    <row r="82" spans="1:14" ht="12.75" x14ac:dyDescent="0.2">
      <c r="A82" s="118" t="s">
        <v>2408</v>
      </c>
      <c r="B82" s="59" t="s">
        <v>67</v>
      </c>
      <c r="C82" s="59" t="s">
        <v>876</v>
      </c>
      <c r="D82" s="118" t="s">
        <v>212</v>
      </c>
      <c r="E82" s="118" t="s">
        <v>2980</v>
      </c>
      <c r="F82" s="119">
        <v>35.623702777999995</v>
      </c>
      <c r="G82" s="119">
        <v>12.822838429999999</v>
      </c>
      <c r="H82" s="74">
        <f t="shared" si="3"/>
        <v>1.778144868039174</v>
      </c>
      <c r="I82" s="60">
        <f t="shared" si="4"/>
        <v>2.0062853163481382E-3</v>
      </c>
      <c r="J82" s="121">
        <v>75.147332869999985</v>
      </c>
      <c r="K82" s="121">
        <v>43.352045454545497</v>
      </c>
      <c r="M82"/>
      <c r="N82" s="168" t="s">
        <v>3318</v>
      </c>
    </row>
    <row r="83" spans="1:14" ht="12.75" x14ac:dyDescent="0.2">
      <c r="A83" s="118" t="s">
        <v>2241</v>
      </c>
      <c r="B83" s="59" t="s">
        <v>286</v>
      </c>
      <c r="C83" s="59" t="s">
        <v>1876</v>
      </c>
      <c r="D83" s="118" t="s">
        <v>213</v>
      </c>
      <c r="E83" s="118" t="s">
        <v>214</v>
      </c>
      <c r="F83" s="119">
        <v>35.112209417000003</v>
      </c>
      <c r="G83" s="119">
        <v>26.546352116000001</v>
      </c>
      <c r="H83" s="74">
        <f t="shared" si="3"/>
        <v>0.3226754946807624</v>
      </c>
      <c r="I83" s="60">
        <f t="shared" si="4"/>
        <v>1.9774786079051966E-3</v>
      </c>
      <c r="J83" s="121">
        <v>279.53023264999996</v>
      </c>
      <c r="K83" s="121">
        <v>19.6056818181818</v>
      </c>
      <c r="M83"/>
      <c r="N83" s="168" t="s">
        <v>3318</v>
      </c>
    </row>
    <row r="84" spans="1:14" ht="12.75" x14ac:dyDescent="0.2">
      <c r="A84" s="118" t="s">
        <v>2109</v>
      </c>
      <c r="B84" s="59" t="s">
        <v>887</v>
      </c>
      <c r="C84" s="59" t="s">
        <v>877</v>
      </c>
      <c r="D84" s="118" t="s">
        <v>212</v>
      </c>
      <c r="E84" s="118" t="s">
        <v>1010</v>
      </c>
      <c r="F84" s="119">
        <v>34.173947384999998</v>
      </c>
      <c r="G84" s="119">
        <v>26.166551155000001</v>
      </c>
      <c r="H84" s="74">
        <f t="shared" si="3"/>
        <v>0.30601649344491144</v>
      </c>
      <c r="I84" s="60">
        <f t="shared" si="4"/>
        <v>1.9246367865645164E-3</v>
      </c>
      <c r="J84" s="121">
        <v>166.19051406</v>
      </c>
      <c r="K84" s="121">
        <v>53.6145</v>
      </c>
      <c r="M84"/>
      <c r="N84" s="168" t="s">
        <v>3318</v>
      </c>
    </row>
    <row r="85" spans="1:14" ht="12.75" x14ac:dyDescent="0.2">
      <c r="A85" s="118" t="s">
        <v>1747</v>
      </c>
      <c r="B85" s="59" t="s">
        <v>500</v>
      </c>
      <c r="C85" s="59" t="s">
        <v>881</v>
      </c>
      <c r="D85" s="118" t="s">
        <v>818</v>
      </c>
      <c r="E85" s="118" t="s">
        <v>214</v>
      </c>
      <c r="F85" s="119">
        <v>32.512408350000001</v>
      </c>
      <c r="G85" s="119">
        <v>19.987115145000001</v>
      </c>
      <c r="H85" s="74">
        <f t="shared" si="3"/>
        <v>0.6266683868148597</v>
      </c>
      <c r="I85" s="60">
        <f t="shared" si="4"/>
        <v>1.8310608495196335E-3</v>
      </c>
      <c r="J85" s="121">
        <v>2570.9309083437465</v>
      </c>
      <c r="K85" s="121">
        <v>12.1641363636364</v>
      </c>
      <c r="M85"/>
      <c r="N85" s="168" t="s">
        <v>3318</v>
      </c>
    </row>
    <row r="86" spans="1:14" ht="12.75" x14ac:dyDescent="0.2">
      <c r="A86" s="118" t="s">
        <v>2657</v>
      </c>
      <c r="B86" s="59" t="s">
        <v>171</v>
      </c>
      <c r="C86" s="59" t="s">
        <v>881</v>
      </c>
      <c r="D86" s="118" t="s">
        <v>213</v>
      </c>
      <c r="E86" s="118" t="s">
        <v>1010</v>
      </c>
      <c r="F86" s="119">
        <v>32.389202288</v>
      </c>
      <c r="G86" s="119">
        <v>54.255646806000001</v>
      </c>
      <c r="H86" s="74">
        <f t="shared" si="3"/>
        <v>-0.40302615129052044</v>
      </c>
      <c r="I86" s="60">
        <f t="shared" si="4"/>
        <v>1.8241220280665099E-3</v>
      </c>
      <c r="J86" s="121">
        <v>884.09629217999998</v>
      </c>
      <c r="K86" s="121">
        <v>13.8772727272727</v>
      </c>
      <c r="M86"/>
      <c r="N86" s="168" t="s">
        <v>3318</v>
      </c>
    </row>
    <row r="87" spans="1:14" ht="12.75" x14ac:dyDescent="0.2">
      <c r="A87" s="118" t="s">
        <v>2173</v>
      </c>
      <c r="B87" s="59" t="s">
        <v>402</v>
      </c>
      <c r="C87" s="59" t="s">
        <v>881</v>
      </c>
      <c r="D87" s="118" t="s">
        <v>213</v>
      </c>
      <c r="E87" s="118" t="s">
        <v>214</v>
      </c>
      <c r="F87" s="119">
        <v>31.795076311999999</v>
      </c>
      <c r="G87" s="119">
        <v>63.342705847000005</v>
      </c>
      <c r="H87" s="74">
        <f t="shared" si="3"/>
        <v>-0.4980467618671226</v>
      </c>
      <c r="I87" s="60">
        <f t="shared" si="4"/>
        <v>1.7906615472979039E-3</v>
      </c>
      <c r="J87" s="121">
        <v>133.40379934000001</v>
      </c>
      <c r="K87" s="121">
        <v>18.071045454545501</v>
      </c>
      <c r="M87"/>
      <c r="N87" s="168" t="s">
        <v>3318</v>
      </c>
    </row>
    <row r="88" spans="1:14" ht="12.75" x14ac:dyDescent="0.2">
      <c r="A88" s="118" t="s">
        <v>2178</v>
      </c>
      <c r="B88" s="59" t="s">
        <v>407</v>
      </c>
      <c r="C88" s="59" t="s">
        <v>881</v>
      </c>
      <c r="D88" s="118" t="s">
        <v>213</v>
      </c>
      <c r="E88" s="118" t="s">
        <v>214</v>
      </c>
      <c r="F88" s="119">
        <v>31.711743412000001</v>
      </c>
      <c r="G88" s="119">
        <v>28.854353333999999</v>
      </c>
      <c r="H88" s="74">
        <f t="shared" si="3"/>
        <v>9.9028040757823899E-2</v>
      </c>
      <c r="I88" s="60">
        <f t="shared" si="4"/>
        <v>1.7859683357392797E-3</v>
      </c>
      <c r="J88" s="121">
        <v>584.23692380999989</v>
      </c>
      <c r="K88" s="121">
        <v>20.236227272727302</v>
      </c>
      <c r="M88"/>
      <c r="N88" s="168" t="s">
        <v>3318</v>
      </c>
    </row>
    <row r="89" spans="1:14" ht="12.75" x14ac:dyDescent="0.2">
      <c r="A89" s="118" t="s">
        <v>2233</v>
      </c>
      <c r="B89" s="59" t="s">
        <v>128</v>
      </c>
      <c r="C89" s="59" t="s">
        <v>878</v>
      </c>
      <c r="D89" s="118" t="s">
        <v>212</v>
      </c>
      <c r="E89" s="118" t="s">
        <v>1010</v>
      </c>
      <c r="F89" s="119">
        <v>31.706688920000001</v>
      </c>
      <c r="G89" s="119">
        <v>33.436133510000005</v>
      </c>
      <c r="H89" s="74">
        <f t="shared" si="3"/>
        <v>-5.1723821161402062E-2</v>
      </c>
      <c r="I89" s="60">
        <f t="shared" si="4"/>
        <v>1.7856836726557032E-3</v>
      </c>
      <c r="J89" s="121">
        <v>362.18644126999999</v>
      </c>
      <c r="K89" s="121">
        <v>9.8932272727272696</v>
      </c>
      <c r="M89"/>
      <c r="N89" s="168" t="s">
        <v>3318</v>
      </c>
    </row>
    <row r="90" spans="1:14" ht="12.75" x14ac:dyDescent="0.2">
      <c r="A90" s="118" t="s">
        <v>2542</v>
      </c>
      <c r="B90" s="118" t="s">
        <v>899</v>
      </c>
      <c r="C90" s="118" t="s">
        <v>882</v>
      </c>
      <c r="D90" s="118" t="s">
        <v>212</v>
      </c>
      <c r="E90" s="118" t="s">
        <v>214</v>
      </c>
      <c r="F90" s="119">
        <v>31.444282993000002</v>
      </c>
      <c r="G90" s="119">
        <v>18.013644728999999</v>
      </c>
      <c r="H90" s="74">
        <f t="shared" si="3"/>
        <v>0.74558138933306162</v>
      </c>
      <c r="I90" s="120">
        <f t="shared" si="4"/>
        <v>1.7709052774522729E-3</v>
      </c>
      <c r="J90" s="121">
        <v>745.06305859999998</v>
      </c>
      <c r="K90" s="121">
        <v>6.8426818181818199</v>
      </c>
      <c r="M90"/>
      <c r="N90" s="168" t="s">
        <v>3318</v>
      </c>
    </row>
    <row r="91" spans="1:14" ht="12.75" x14ac:dyDescent="0.2">
      <c r="A91" s="118" t="s">
        <v>1751</v>
      </c>
      <c r="B91" s="59" t="s">
        <v>32</v>
      </c>
      <c r="C91" s="59" t="s">
        <v>881</v>
      </c>
      <c r="D91" s="118" t="s">
        <v>213</v>
      </c>
      <c r="E91" s="118" t="s">
        <v>214</v>
      </c>
      <c r="F91" s="119">
        <v>31.420242863999999</v>
      </c>
      <c r="G91" s="119">
        <v>25.368845896</v>
      </c>
      <c r="H91" s="74">
        <f t="shared" si="3"/>
        <v>0.23853654962499271</v>
      </c>
      <c r="I91" s="60">
        <f t="shared" si="4"/>
        <v>1.769551365476407E-3</v>
      </c>
      <c r="J91" s="121">
        <v>1145.29994689</v>
      </c>
      <c r="K91" s="121">
        <v>10.482681818181799</v>
      </c>
      <c r="M91"/>
      <c r="N91" s="168" t="s">
        <v>3318</v>
      </c>
    </row>
    <row r="92" spans="1:14" ht="12.75" x14ac:dyDescent="0.2">
      <c r="A92" s="118" t="s">
        <v>2904</v>
      </c>
      <c r="B92" s="59" t="s">
        <v>381</v>
      </c>
      <c r="C92" s="59" t="s">
        <v>881</v>
      </c>
      <c r="D92" s="118" t="s">
        <v>213</v>
      </c>
      <c r="E92" s="118" t="s">
        <v>214</v>
      </c>
      <c r="F92" s="119">
        <v>30.872465368</v>
      </c>
      <c r="G92" s="119">
        <v>2.802714055</v>
      </c>
      <c r="H92" s="74">
        <f t="shared" si="3"/>
        <v>10.01520339291266</v>
      </c>
      <c r="I92" s="60">
        <f t="shared" si="4"/>
        <v>1.7387011769460488E-3</v>
      </c>
      <c r="J92" s="121">
        <v>410.09367490607201</v>
      </c>
      <c r="K92" s="121">
        <v>38.006727272727296</v>
      </c>
      <c r="M92"/>
      <c r="N92" s="168" t="s">
        <v>3318</v>
      </c>
    </row>
    <row r="93" spans="1:14" ht="12.75" x14ac:dyDescent="0.2">
      <c r="A93" s="118" t="s">
        <v>2287</v>
      </c>
      <c r="B93" s="59" t="s">
        <v>1220</v>
      </c>
      <c r="C93" s="59" t="s">
        <v>878</v>
      </c>
      <c r="D93" s="118" t="s">
        <v>212</v>
      </c>
      <c r="E93" s="118" t="s">
        <v>1010</v>
      </c>
      <c r="F93" s="119">
        <v>30.642780719999998</v>
      </c>
      <c r="G93" s="119">
        <v>23.938899850000002</v>
      </c>
      <c r="H93" s="74">
        <f t="shared" si="3"/>
        <v>0.28004130983487929</v>
      </c>
      <c r="I93" s="60">
        <f t="shared" si="4"/>
        <v>1.7257656059430934E-3</v>
      </c>
      <c r="J93" s="121">
        <v>1377.1948675799999</v>
      </c>
      <c r="K93" s="121">
        <v>5.7739090909090898</v>
      </c>
      <c r="M93"/>
      <c r="N93" s="168" t="s">
        <v>3318</v>
      </c>
    </row>
    <row r="94" spans="1:14" ht="12.75" x14ac:dyDescent="0.2">
      <c r="A94" s="118" t="s">
        <v>1673</v>
      </c>
      <c r="B94" s="59" t="s">
        <v>133</v>
      </c>
      <c r="C94" s="59" t="s">
        <v>656</v>
      </c>
      <c r="D94" s="118" t="s">
        <v>212</v>
      </c>
      <c r="E94" s="118" t="s">
        <v>1010</v>
      </c>
      <c r="F94" s="119">
        <v>29.956600926</v>
      </c>
      <c r="G94" s="119">
        <v>27.817170017000002</v>
      </c>
      <c r="H94" s="74">
        <f t="shared" si="3"/>
        <v>7.6910444437465086E-2</v>
      </c>
      <c r="I94" s="60">
        <f t="shared" si="4"/>
        <v>1.6871207617039602E-3</v>
      </c>
      <c r="J94" s="121">
        <v>329.30949243010002</v>
      </c>
      <c r="K94" s="121">
        <v>4.9793636363636402</v>
      </c>
      <c r="M94"/>
      <c r="N94" s="168" t="s">
        <v>3318</v>
      </c>
    </row>
    <row r="95" spans="1:14" ht="12.75" x14ac:dyDescent="0.2">
      <c r="A95" s="118" t="s">
        <v>1690</v>
      </c>
      <c r="B95" s="59" t="s">
        <v>338</v>
      </c>
      <c r="C95" s="59" t="s">
        <v>656</v>
      </c>
      <c r="D95" s="118" t="s">
        <v>212</v>
      </c>
      <c r="E95" s="118" t="s">
        <v>1010</v>
      </c>
      <c r="F95" s="119">
        <v>29.392019283</v>
      </c>
      <c r="G95" s="119">
        <v>10.829186803999999</v>
      </c>
      <c r="H95" s="74">
        <f t="shared" si="3"/>
        <v>1.714148330338471</v>
      </c>
      <c r="I95" s="60">
        <f t="shared" si="4"/>
        <v>1.6553241832491755E-3</v>
      </c>
      <c r="J95" s="121">
        <v>297.88656926559355</v>
      </c>
      <c r="K95" s="121">
        <v>10.830590909090899</v>
      </c>
      <c r="M95"/>
      <c r="N95" s="168" t="s">
        <v>3318</v>
      </c>
    </row>
    <row r="96" spans="1:14" ht="12.75" x14ac:dyDescent="0.2">
      <c r="A96" s="118" t="s">
        <v>1758</v>
      </c>
      <c r="B96" s="59" t="s">
        <v>925</v>
      </c>
      <c r="C96" s="59" t="s">
        <v>881</v>
      </c>
      <c r="D96" s="118" t="s">
        <v>213</v>
      </c>
      <c r="E96" s="118" t="s">
        <v>214</v>
      </c>
      <c r="F96" s="119">
        <v>29.324910543000001</v>
      </c>
      <c r="G96" s="119">
        <v>29.952734174</v>
      </c>
      <c r="H96" s="74">
        <f t="shared" si="3"/>
        <v>-2.0960478177146524E-2</v>
      </c>
      <c r="I96" s="60">
        <f t="shared" si="4"/>
        <v>1.6515446974248167E-3</v>
      </c>
      <c r="J96" s="121">
        <v>1601.26923599</v>
      </c>
      <c r="K96" s="121">
        <v>21.571272727272699</v>
      </c>
      <c r="M96"/>
      <c r="N96" s="168" t="s">
        <v>3318</v>
      </c>
    </row>
    <row r="97" spans="1:14" ht="12.75" x14ac:dyDescent="0.2">
      <c r="A97" s="118" t="s">
        <v>1874</v>
      </c>
      <c r="B97" s="59" t="s">
        <v>1875</v>
      </c>
      <c r="C97" s="59" t="s">
        <v>881</v>
      </c>
      <c r="D97" s="118" t="s">
        <v>818</v>
      </c>
      <c r="E97" s="118" t="s">
        <v>214</v>
      </c>
      <c r="F97" s="119">
        <v>29.165778289999999</v>
      </c>
      <c r="G97" s="119">
        <v>12.04606416</v>
      </c>
      <c r="H97" s="74">
        <f t="shared" si="3"/>
        <v>1.4211873606690135</v>
      </c>
      <c r="I97" s="60">
        <f t="shared" si="4"/>
        <v>1.642582554872121E-3</v>
      </c>
      <c r="J97" s="121">
        <v>585.82056043</v>
      </c>
      <c r="K97" s="121">
        <v>37.4850454545454</v>
      </c>
      <c r="M97"/>
      <c r="N97" s="168" t="s">
        <v>3318</v>
      </c>
    </row>
    <row r="98" spans="1:14" ht="12.75" x14ac:dyDescent="0.2">
      <c r="A98" s="118" t="s">
        <v>2894</v>
      </c>
      <c r="B98" s="59" t="s">
        <v>68</v>
      </c>
      <c r="C98" s="59" t="s">
        <v>876</v>
      </c>
      <c r="D98" s="118" t="s">
        <v>212</v>
      </c>
      <c r="E98" s="118" t="s">
        <v>2980</v>
      </c>
      <c r="F98" s="119">
        <v>29.153753622</v>
      </c>
      <c r="G98" s="119">
        <v>22.298598239999997</v>
      </c>
      <c r="H98" s="74">
        <f t="shared" si="3"/>
        <v>0.30742539545391634</v>
      </c>
      <c r="I98" s="60">
        <f t="shared" si="4"/>
        <v>1.6419053396204471E-3</v>
      </c>
      <c r="J98" s="121">
        <v>99.073863210000013</v>
      </c>
      <c r="K98" s="121">
        <v>21.226772727272699</v>
      </c>
      <c r="M98"/>
      <c r="N98" s="168" t="s">
        <v>3318</v>
      </c>
    </row>
    <row r="99" spans="1:14" ht="12.75" x14ac:dyDescent="0.2">
      <c r="A99" s="118" t="s">
        <v>2659</v>
      </c>
      <c r="B99" s="59" t="s">
        <v>379</v>
      </c>
      <c r="C99" s="59" t="s">
        <v>881</v>
      </c>
      <c r="D99" s="118" t="s">
        <v>818</v>
      </c>
      <c r="E99" s="118" t="s">
        <v>1010</v>
      </c>
      <c r="F99" s="119">
        <v>28.983294069999999</v>
      </c>
      <c r="G99" s="119">
        <v>13.847473908</v>
      </c>
      <c r="H99" s="74">
        <f t="shared" si="3"/>
        <v>1.0930383593830566</v>
      </c>
      <c r="I99" s="60">
        <f t="shared" si="4"/>
        <v>1.6323052568233245E-3</v>
      </c>
      <c r="J99" s="121">
        <v>976.51692887125841</v>
      </c>
      <c r="K99" s="121">
        <v>19.8757272727273</v>
      </c>
      <c r="M99"/>
      <c r="N99" s="168" t="s">
        <v>3318</v>
      </c>
    </row>
    <row r="100" spans="1:14" ht="12.75" x14ac:dyDescent="0.2">
      <c r="A100" s="118" t="s">
        <v>1675</v>
      </c>
      <c r="B100" s="59" t="s">
        <v>137</v>
      </c>
      <c r="C100" s="59" t="s">
        <v>656</v>
      </c>
      <c r="D100" s="118" t="s">
        <v>212</v>
      </c>
      <c r="E100" s="118" t="s">
        <v>1010</v>
      </c>
      <c r="F100" s="119">
        <v>28.961899188</v>
      </c>
      <c r="G100" s="119">
        <v>17.389234227999999</v>
      </c>
      <c r="H100" s="74">
        <f t="shared" si="3"/>
        <v>0.66550745180979809</v>
      </c>
      <c r="I100" s="60">
        <f t="shared" si="4"/>
        <v>1.6311003220676901E-3</v>
      </c>
      <c r="J100" s="121">
        <v>260.19952901639999</v>
      </c>
      <c r="K100" s="121">
        <v>10.594045454545499</v>
      </c>
      <c r="M100"/>
      <c r="N100" s="168" t="s">
        <v>3318</v>
      </c>
    </row>
    <row r="101" spans="1:14" ht="12.75" x14ac:dyDescent="0.2">
      <c r="A101" s="118" t="s">
        <v>2167</v>
      </c>
      <c r="B101" s="59" t="s">
        <v>916</v>
      </c>
      <c r="C101" s="59" t="s">
        <v>881</v>
      </c>
      <c r="D101" s="118" t="s">
        <v>818</v>
      </c>
      <c r="E101" s="118" t="s">
        <v>214</v>
      </c>
      <c r="F101" s="119">
        <v>28.751299664000001</v>
      </c>
      <c r="G101" s="119">
        <v>56.942816185000005</v>
      </c>
      <c r="H101" s="74">
        <f t="shared" si="3"/>
        <v>-0.49508469039201242</v>
      </c>
      <c r="I101" s="60">
        <f t="shared" si="4"/>
        <v>1.6192396029486198E-3</v>
      </c>
      <c r="J101" s="121">
        <v>1011.70470472</v>
      </c>
      <c r="K101" s="121">
        <v>8.3187272727272692</v>
      </c>
      <c r="M101"/>
      <c r="N101" s="168" t="s">
        <v>3318</v>
      </c>
    </row>
    <row r="102" spans="1:14" ht="12.75" x14ac:dyDescent="0.2">
      <c r="A102" s="118" t="s">
        <v>2192</v>
      </c>
      <c r="B102" s="59" t="s">
        <v>907</v>
      </c>
      <c r="C102" s="59" t="s">
        <v>881</v>
      </c>
      <c r="D102" s="118" t="s">
        <v>213</v>
      </c>
      <c r="E102" s="118" t="s">
        <v>214</v>
      </c>
      <c r="F102" s="119">
        <v>28.687853875999998</v>
      </c>
      <c r="G102" s="119">
        <v>15.516521014</v>
      </c>
      <c r="H102" s="74">
        <f t="shared" si="3"/>
        <v>0.84885863590916921</v>
      </c>
      <c r="I102" s="60">
        <f t="shared" si="4"/>
        <v>1.6156664103009664E-3</v>
      </c>
      <c r="J102" s="121">
        <v>309.59102508000001</v>
      </c>
      <c r="K102" s="121">
        <v>24.039227272727299</v>
      </c>
      <c r="M102"/>
      <c r="N102" s="168" t="s">
        <v>3318</v>
      </c>
    </row>
    <row r="103" spans="1:14" ht="12.75" x14ac:dyDescent="0.2">
      <c r="A103" s="118" t="s">
        <v>2240</v>
      </c>
      <c r="B103" s="59" t="s">
        <v>289</v>
      </c>
      <c r="C103" s="59" t="s">
        <v>878</v>
      </c>
      <c r="D103" s="118" t="s">
        <v>212</v>
      </c>
      <c r="E103" s="118" t="s">
        <v>1010</v>
      </c>
      <c r="F103" s="119">
        <v>28.665822379999998</v>
      </c>
      <c r="G103" s="119">
        <v>18.848244820000001</v>
      </c>
      <c r="H103" s="74">
        <f t="shared" si="3"/>
        <v>0.52087489597877568</v>
      </c>
      <c r="I103" s="60">
        <f t="shared" ref="I103:I133" si="5">F103/$F$1060</f>
        <v>1.6144256221886962E-3</v>
      </c>
      <c r="J103" s="121">
        <v>507.144101578</v>
      </c>
      <c r="K103" s="121">
        <v>7.7109545454545403</v>
      </c>
      <c r="M103"/>
      <c r="N103" s="168" t="s">
        <v>3318</v>
      </c>
    </row>
    <row r="104" spans="1:14" ht="12.75" x14ac:dyDescent="0.2">
      <c r="A104" s="118" t="s">
        <v>2229</v>
      </c>
      <c r="B104" s="118" t="s">
        <v>915</v>
      </c>
      <c r="C104" s="118" t="s">
        <v>881</v>
      </c>
      <c r="D104" s="118" t="s">
        <v>213</v>
      </c>
      <c r="E104" s="118" t="s">
        <v>214</v>
      </c>
      <c r="F104" s="119">
        <v>28.421459563999999</v>
      </c>
      <c r="G104" s="119">
        <v>31.533519840999997</v>
      </c>
      <c r="H104" s="74">
        <f t="shared" si="3"/>
        <v>-9.8690545574734223E-2</v>
      </c>
      <c r="I104" s="120">
        <f t="shared" si="5"/>
        <v>1.6006633939145191E-3</v>
      </c>
      <c r="J104" s="121">
        <v>324.09108461</v>
      </c>
      <c r="K104" s="121">
        <v>4.4282272727272698</v>
      </c>
      <c r="M104"/>
      <c r="N104" s="168" t="s">
        <v>3318</v>
      </c>
    </row>
    <row r="105" spans="1:14" ht="12.75" x14ac:dyDescent="0.2">
      <c r="A105" s="118" t="s">
        <v>1651</v>
      </c>
      <c r="B105" s="59" t="s">
        <v>1652</v>
      </c>
      <c r="C105" s="59" t="s">
        <v>149</v>
      </c>
      <c r="D105" s="118" t="s">
        <v>213</v>
      </c>
      <c r="E105" s="118" t="s">
        <v>1010</v>
      </c>
      <c r="F105" s="119">
        <v>28.307141909999999</v>
      </c>
      <c r="G105" s="119">
        <v>14.195242890000001</v>
      </c>
      <c r="H105" s="74">
        <f t="shared" si="3"/>
        <v>0.9941287464648656</v>
      </c>
      <c r="I105" s="60">
        <f t="shared" si="5"/>
        <v>1.5942251572143968E-3</v>
      </c>
      <c r="J105" s="121">
        <v>252.97456652000002</v>
      </c>
      <c r="K105" s="121">
        <v>13.204136363636399</v>
      </c>
      <c r="M105"/>
      <c r="N105" s="168" t="s">
        <v>3318</v>
      </c>
    </row>
    <row r="106" spans="1:14" ht="12.75" x14ac:dyDescent="0.2">
      <c r="A106" s="118" t="s">
        <v>2260</v>
      </c>
      <c r="B106" s="59" t="s">
        <v>2142</v>
      </c>
      <c r="C106" s="59" t="s">
        <v>1912</v>
      </c>
      <c r="D106" s="118" t="s">
        <v>213</v>
      </c>
      <c r="E106" s="118" t="s">
        <v>214</v>
      </c>
      <c r="F106" s="119">
        <v>28.000863164999998</v>
      </c>
      <c r="G106" s="119">
        <v>16.994089590000002</v>
      </c>
      <c r="H106" s="74">
        <f t="shared" si="3"/>
        <v>0.64768244963689137</v>
      </c>
      <c r="I106" s="60">
        <f t="shared" si="5"/>
        <v>1.5769758961638998E-3</v>
      </c>
      <c r="J106" s="121">
        <v>603.92317732200002</v>
      </c>
      <c r="K106" s="121">
        <v>100.11227272727299</v>
      </c>
      <c r="M106"/>
      <c r="N106" s="168" t="s">
        <v>3318</v>
      </c>
    </row>
    <row r="107" spans="1:14" ht="12.75" x14ac:dyDescent="0.2">
      <c r="A107" s="118" t="s">
        <v>1671</v>
      </c>
      <c r="B107" s="59" t="s">
        <v>131</v>
      </c>
      <c r="C107" s="59" t="s">
        <v>656</v>
      </c>
      <c r="D107" s="118" t="s">
        <v>212</v>
      </c>
      <c r="E107" s="118" t="s">
        <v>1010</v>
      </c>
      <c r="F107" s="119">
        <v>27.881827015999999</v>
      </c>
      <c r="G107" s="119">
        <v>8.4816040570000002</v>
      </c>
      <c r="H107" s="74">
        <f t="shared" si="3"/>
        <v>2.2873294754886242</v>
      </c>
      <c r="I107" s="60">
        <f t="shared" si="5"/>
        <v>1.5702719193386491E-3</v>
      </c>
      <c r="J107" s="121">
        <v>302.96938144880005</v>
      </c>
      <c r="K107" s="121">
        <v>36.050954545454502</v>
      </c>
      <c r="M107"/>
      <c r="N107" s="168" t="s">
        <v>3318</v>
      </c>
    </row>
    <row r="108" spans="1:14" ht="12.75" x14ac:dyDescent="0.2">
      <c r="A108" s="118" t="s">
        <v>1750</v>
      </c>
      <c r="B108" s="59" t="s">
        <v>373</v>
      </c>
      <c r="C108" s="59" t="s">
        <v>881</v>
      </c>
      <c r="D108" s="118" t="s">
        <v>213</v>
      </c>
      <c r="E108" s="118" t="s">
        <v>214</v>
      </c>
      <c r="F108" s="119">
        <v>27.426827468999999</v>
      </c>
      <c r="G108" s="119">
        <v>19.379845909</v>
      </c>
      <c r="H108" s="74">
        <f t="shared" si="3"/>
        <v>0.41522422818970828</v>
      </c>
      <c r="I108" s="60">
        <f t="shared" si="5"/>
        <v>1.5446468764906355E-3</v>
      </c>
      <c r="J108" s="121">
        <v>2195.62703354</v>
      </c>
      <c r="K108" s="121">
        <v>8.1788636363636407</v>
      </c>
      <c r="M108"/>
      <c r="N108" s="168" t="s">
        <v>3318</v>
      </c>
    </row>
    <row r="109" spans="1:14" ht="12.75" x14ac:dyDescent="0.2">
      <c r="A109" s="118" t="s">
        <v>2751</v>
      </c>
      <c r="B109" s="59" t="s">
        <v>1915</v>
      </c>
      <c r="C109" s="59" t="s">
        <v>1912</v>
      </c>
      <c r="D109" s="118" t="s">
        <v>212</v>
      </c>
      <c r="E109" s="118" t="s">
        <v>1010</v>
      </c>
      <c r="F109" s="119">
        <v>27.39073634</v>
      </c>
      <c r="G109" s="119">
        <v>23.040600379999997</v>
      </c>
      <c r="H109" s="74">
        <f t="shared" si="3"/>
        <v>0.18880306451458906</v>
      </c>
      <c r="I109" s="60">
        <f t="shared" si="5"/>
        <v>1.5426142662756232E-3</v>
      </c>
      <c r="J109" s="121">
        <v>1016.5132108655999</v>
      </c>
      <c r="K109" s="121">
        <v>5.5926363636363599</v>
      </c>
      <c r="M109"/>
      <c r="N109" s="168" t="s">
        <v>3318</v>
      </c>
    </row>
    <row r="110" spans="1:14" ht="12.75" x14ac:dyDescent="0.2">
      <c r="A110" s="118" t="s">
        <v>2267</v>
      </c>
      <c r="B110" s="59" t="s">
        <v>365</v>
      </c>
      <c r="C110" s="59" t="s">
        <v>1876</v>
      </c>
      <c r="D110" s="118" t="s">
        <v>213</v>
      </c>
      <c r="E110" s="118" t="s">
        <v>214</v>
      </c>
      <c r="F110" s="119">
        <v>27.353568719999998</v>
      </c>
      <c r="G110" s="119">
        <v>9.5434791400000005</v>
      </c>
      <c r="H110" s="74">
        <f t="shared" si="3"/>
        <v>1.8662051143750911</v>
      </c>
      <c r="I110" s="60">
        <f t="shared" si="5"/>
        <v>1.5405210293453044E-3</v>
      </c>
      <c r="J110" s="121">
        <v>122.99878475</v>
      </c>
      <c r="K110" s="121">
        <v>16.253318181818202</v>
      </c>
      <c r="M110"/>
      <c r="N110" s="168" t="s">
        <v>3318</v>
      </c>
    </row>
    <row r="111" spans="1:14" ht="12.75" x14ac:dyDescent="0.2">
      <c r="A111" s="118" t="s">
        <v>2405</v>
      </c>
      <c r="B111" s="59" t="s">
        <v>1729</v>
      </c>
      <c r="C111" s="59" t="s">
        <v>876</v>
      </c>
      <c r="D111" s="118" t="s">
        <v>212</v>
      </c>
      <c r="E111" s="118" t="s">
        <v>2980</v>
      </c>
      <c r="F111" s="119">
        <v>27.211994000000001</v>
      </c>
      <c r="G111" s="119">
        <v>19.640765690000002</v>
      </c>
      <c r="H111" s="74">
        <f t="shared" si="3"/>
        <v>0.38548539448514729</v>
      </c>
      <c r="I111" s="60">
        <f t="shared" si="5"/>
        <v>1.5325477065362698E-3</v>
      </c>
      <c r="J111" s="121">
        <v>1126.31207625</v>
      </c>
      <c r="K111" s="121">
        <v>12.5069545454545</v>
      </c>
      <c r="M111"/>
      <c r="N111" s="168" t="s">
        <v>3318</v>
      </c>
    </row>
    <row r="112" spans="1:14" ht="12.75" x14ac:dyDescent="0.2">
      <c r="A112" s="118" t="s">
        <v>1796</v>
      </c>
      <c r="B112" s="59" t="s">
        <v>362</v>
      </c>
      <c r="C112" s="59" t="s">
        <v>881</v>
      </c>
      <c r="D112" s="118" t="s">
        <v>213</v>
      </c>
      <c r="E112" s="118" t="s">
        <v>214</v>
      </c>
      <c r="F112" s="119">
        <v>26.338738606</v>
      </c>
      <c r="G112" s="119">
        <v>22.693152619999999</v>
      </c>
      <c r="H112" s="74">
        <f t="shared" si="3"/>
        <v>0.16064696021067881</v>
      </c>
      <c r="I112" s="60">
        <f t="shared" si="5"/>
        <v>1.4833669830914855E-3</v>
      </c>
      <c r="J112" s="121">
        <v>1410.3783833299999</v>
      </c>
      <c r="K112" s="121">
        <v>7.1398636363636401</v>
      </c>
      <c r="M112"/>
      <c r="N112" s="168" t="s">
        <v>3318</v>
      </c>
    </row>
    <row r="113" spans="1:14" ht="12.75" x14ac:dyDescent="0.2">
      <c r="A113" s="118" t="s">
        <v>2404</v>
      </c>
      <c r="B113" s="59" t="s">
        <v>317</v>
      </c>
      <c r="C113" s="59" t="s">
        <v>876</v>
      </c>
      <c r="D113" s="118" t="s">
        <v>212</v>
      </c>
      <c r="E113" s="118" t="s">
        <v>1010</v>
      </c>
      <c r="F113" s="119">
        <v>25.588935335999999</v>
      </c>
      <c r="G113" s="119">
        <v>8.5336110299999994</v>
      </c>
      <c r="H113" s="74">
        <f t="shared" si="3"/>
        <v>1.9986057773247254</v>
      </c>
      <c r="I113" s="60">
        <f t="shared" si="5"/>
        <v>1.4411389390241564E-3</v>
      </c>
      <c r="J113" s="121">
        <v>1900.42056</v>
      </c>
      <c r="K113" s="121">
        <v>5.7285909090909097</v>
      </c>
      <c r="M113"/>
      <c r="N113" s="168" t="s">
        <v>3318</v>
      </c>
    </row>
    <row r="114" spans="1:14" ht="12.75" x14ac:dyDescent="0.2">
      <c r="A114" s="118" t="s">
        <v>2755</v>
      </c>
      <c r="B114" s="59" t="s">
        <v>140</v>
      </c>
      <c r="C114" s="59" t="s">
        <v>656</v>
      </c>
      <c r="D114" s="118" t="s">
        <v>212</v>
      </c>
      <c r="E114" s="118" t="s">
        <v>1010</v>
      </c>
      <c r="F114" s="119">
        <v>25.328661931999999</v>
      </c>
      <c r="G114" s="119">
        <v>20.051169828000003</v>
      </c>
      <c r="H114" s="74">
        <f t="shared" si="3"/>
        <v>0.26320120717497297</v>
      </c>
      <c r="I114" s="60">
        <f t="shared" si="5"/>
        <v>1.4264806450243639E-3</v>
      </c>
      <c r="J114" s="121">
        <v>418.72922652400001</v>
      </c>
      <c r="K114" s="121">
        <v>28.9093181818182</v>
      </c>
      <c r="M114"/>
      <c r="N114" s="168" t="s">
        <v>3318</v>
      </c>
    </row>
    <row r="115" spans="1:14" ht="12.75" x14ac:dyDescent="0.2">
      <c r="A115" s="118" t="s">
        <v>2915</v>
      </c>
      <c r="B115" s="59" t="s">
        <v>1588</v>
      </c>
      <c r="C115" s="59" t="s">
        <v>656</v>
      </c>
      <c r="D115" s="118" t="s">
        <v>213</v>
      </c>
      <c r="E115" s="118" t="s">
        <v>1010</v>
      </c>
      <c r="F115" s="119">
        <v>25.121659584</v>
      </c>
      <c r="G115" s="119">
        <v>20.403541119</v>
      </c>
      <c r="H115" s="74">
        <f t="shared" si="3"/>
        <v>0.2312401772556254</v>
      </c>
      <c r="I115" s="60">
        <f t="shared" si="5"/>
        <v>1.4148225146545343E-3</v>
      </c>
      <c r="J115" s="121">
        <v>378.67197099999998</v>
      </c>
      <c r="K115" s="121">
        <v>21.154954545454501</v>
      </c>
      <c r="M115"/>
      <c r="N115" s="168" t="s">
        <v>3318</v>
      </c>
    </row>
    <row r="116" spans="1:14" ht="12.75" x14ac:dyDescent="0.2">
      <c r="A116" s="118" t="s">
        <v>1764</v>
      </c>
      <c r="B116" s="59" t="s">
        <v>374</v>
      </c>
      <c r="C116" s="59" t="s">
        <v>881</v>
      </c>
      <c r="D116" s="118" t="s">
        <v>818</v>
      </c>
      <c r="E116" s="118" t="s">
        <v>214</v>
      </c>
      <c r="F116" s="119">
        <v>24.558759897000002</v>
      </c>
      <c r="G116" s="119">
        <v>29.768206824</v>
      </c>
      <c r="H116" s="74">
        <f t="shared" si="3"/>
        <v>-0.17500036054573465</v>
      </c>
      <c r="I116" s="60">
        <f t="shared" si="5"/>
        <v>1.3831206619964076E-3</v>
      </c>
      <c r="J116" s="121">
        <v>1295.16818928</v>
      </c>
      <c r="K116" s="121">
        <v>6.3998181818181799</v>
      </c>
      <c r="M116"/>
      <c r="N116" s="168" t="s">
        <v>3318</v>
      </c>
    </row>
    <row r="117" spans="1:14" ht="12.75" x14ac:dyDescent="0.2">
      <c r="A117" s="118" t="s">
        <v>2055</v>
      </c>
      <c r="B117" s="118" t="s">
        <v>470</v>
      </c>
      <c r="C117" s="118" t="s">
        <v>877</v>
      </c>
      <c r="D117" s="118" t="s">
        <v>212</v>
      </c>
      <c r="E117" s="118" t="s">
        <v>1010</v>
      </c>
      <c r="F117" s="119">
        <v>24.471132728999997</v>
      </c>
      <c r="G117" s="119">
        <v>6.3000812750000001</v>
      </c>
      <c r="H117" s="74">
        <f t="shared" si="3"/>
        <v>2.8842566723871346</v>
      </c>
      <c r="I117" s="120">
        <f t="shared" si="5"/>
        <v>1.3781856022816114E-3</v>
      </c>
      <c r="J117" s="121">
        <v>56.665926240000005</v>
      </c>
      <c r="K117" s="121">
        <v>1.006</v>
      </c>
      <c r="M117"/>
      <c r="N117" s="168" t="s">
        <v>3318</v>
      </c>
    </row>
    <row r="118" spans="1:14" ht="12.75" x14ac:dyDescent="0.2">
      <c r="A118" s="118" t="s">
        <v>2909</v>
      </c>
      <c r="B118" s="59" t="s">
        <v>2673</v>
      </c>
      <c r="C118" s="59" t="s">
        <v>881</v>
      </c>
      <c r="D118" s="118" t="s">
        <v>818</v>
      </c>
      <c r="E118" s="118" t="s">
        <v>214</v>
      </c>
      <c r="F118" s="119">
        <v>24.45053519</v>
      </c>
      <c r="G118" s="119">
        <v>4.7647749400000006</v>
      </c>
      <c r="H118" s="74">
        <f t="shared" si="3"/>
        <v>4.1315194312199761</v>
      </c>
      <c r="I118" s="60">
        <f t="shared" si="5"/>
        <v>1.3770255729520908E-3</v>
      </c>
      <c r="J118" s="121">
        <v>208.14695551605922</v>
      </c>
      <c r="K118" s="121">
        <v>35.0492272727273</v>
      </c>
      <c r="M118"/>
      <c r="N118" s="168" t="s">
        <v>3318</v>
      </c>
    </row>
    <row r="119" spans="1:14" ht="12.75" x14ac:dyDescent="0.2">
      <c r="A119" s="118" t="s">
        <v>1981</v>
      </c>
      <c r="B119" s="59" t="s">
        <v>146</v>
      </c>
      <c r="C119" s="59" t="s">
        <v>963</v>
      </c>
      <c r="D119" s="118" t="s">
        <v>818</v>
      </c>
      <c r="E119" s="118" t="s">
        <v>214</v>
      </c>
      <c r="F119" s="119">
        <v>24.337333121</v>
      </c>
      <c r="G119" s="119">
        <v>12.916590900000001</v>
      </c>
      <c r="H119" s="74">
        <f t="shared" si="3"/>
        <v>0.88419168102629908</v>
      </c>
      <c r="I119" s="60">
        <f t="shared" si="5"/>
        <v>1.3706501646956759E-3</v>
      </c>
      <c r="J119" s="121">
        <v>316.57103331999997</v>
      </c>
      <c r="K119" s="121">
        <v>21.137545454545499</v>
      </c>
      <c r="M119"/>
      <c r="N119" s="168" t="s">
        <v>3318</v>
      </c>
    </row>
    <row r="120" spans="1:14" ht="12.75" x14ac:dyDescent="0.2">
      <c r="A120" s="118" t="s">
        <v>1762</v>
      </c>
      <c r="B120" s="118" t="s">
        <v>2923</v>
      </c>
      <c r="C120" s="59" t="s">
        <v>881</v>
      </c>
      <c r="D120" s="118" t="s">
        <v>818</v>
      </c>
      <c r="E120" s="118" t="s">
        <v>1010</v>
      </c>
      <c r="F120" s="119">
        <v>24.312779299999999</v>
      </c>
      <c r="G120" s="119">
        <v>5.4325156200000002</v>
      </c>
      <c r="H120" s="74">
        <f t="shared" si="3"/>
        <v>3.4754182041357842</v>
      </c>
      <c r="I120" s="60">
        <f t="shared" si="5"/>
        <v>1.3692673221865877E-3</v>
      </c>
      <c r="J120" s="121">
        <v>794.96183561999999</v>
      </c>
      <c r="K120" s="121">
        <v>11.876272727272699</v>
      </c>
      <c r="M120"/>
      <c r="N120" s="168" t="s">
        <v>3318</v>
      </c>
    </row>
    <row r="121" spans="1:14" ht="12.75" x14ac:dyDescent="0.2">
      <c r="A121" s="118" t="s">
        <v>1788</v>
      </c>
      <c r="B121" s="59" t="s">
        <v>35</v>
      </c>
      <c r="C121" s="59" t="s">
        <v>881</v>
      </c>
      <c r="D121" s="118" t="s">
        <v>213</v>
      </c>
      <c r="E121" s="118" t="s">
        <v>1010</v>
      </c>
      <c r="F121" s="119">
        <v>24.279282510000002</v>
      </c>
      <c r="G121" s="119">
        <v>5.7387768509999999</v>
      </c>
      <c r="H121" s="74">
        <f t="shared" si="3"/>
        <v>3.2307416964242579</v>
      </c>
      <c r="I121" s="60">
        <f t="shared" si="5"/>
        <v>1.3673808221127297E-3</v>
      </c>
      <c r="J121" s="121">
        <v>607.4630445447192</v>
      </c>
      <c r="K121" s="121">
        <v>30.995999999999999</v>
      </c>
      <c r="M121"/>
      <c r="N121" s="168" t="s">
        <v>3318</v>
      </c>
    </row>
    <row r="122" spans="1:14" ht="12.75" x14ac:dyDescent="0.2">
      <c r="A122" s="118" t="s">
        <v>1641</v>
      </c>
      <c r="B122" s="59" t="s">
        <v>1108</v>
      </c>
      <c r="C122" s="59" t="s">
        <v>149</v>
      </c>
      <c r="D122" s="118" t="s">
        <v>213</v>
      </c>
      <c r="E122" s="118" t="s">
        <v>214</v>
      </c>
      <c r="F122" s="119">
        <v>24.229236140000001</v>
      </c>
      <c r="G122" s="119">
        <v>17.776799109999999</v>
      </c>
      <c r="H122" s="74">
        <f t="shared" si="3"/>
        <v>0.36296956443470796</v>
      </c>
      <c r="I122" s="60">
        <f t="shared" si="5"/>
        <v>1.3645622690304394E-3</v>
      </c>
      <c r="J122" s="121">
        <v>2319.5141791701831</v>
      </c>
      <c r="K122" s="121">
        <v>16.0855909090909</v>
      </c>
      <c r="M122"/>
      <c r="N122" s="168" t="s">
        <v>3318</v>
      </c>
    </row>
    <row r="123" spans="1:14" ht="12.75" x14ac:dyDescent="0.2">
      <c r="A123" s="118" t="s">
        <v>1973</v>
      </c>
      <c r="B123" s="59" t="s">
        <v>90</v>
      </c>
      <c r="C123" s="59" t="s">
        <v>963</v>
      </c>
      <c r="D123" s="118" t="s">
        <v>213</v>
      </c>
      <c r="E123" s="118" t="s">
        <v>214</v>
      </c>
      <c r="F123" s="119">
        <v>23.74892663</v>
      </c>
      <c r="G123" s="119">
        <v>15.79149059</v>
      </c>
      <c r="H123" s="74">
        <f t="shared" si="3"/>
        <v>0.50390658150023304</v>
      </c>
      <c r="I123" s="60">
        <f t="shared" si="5"/>
        <v>1.3375117986394029E-3</v>
      </c>
      <c r="J123" s="121">
        <v>753.28062466999995</v>
      </c>
      <c r="K123" s="121">
        <v>15.9776818181818</v>
      </c>
      <c r="M123"/>
      <c r="N123" s="168" t="s">
        <v>3318</v>
      </c>
    </row>
    <row r="124" spans="1:14" ht="12.75" x14ac:dyDescent="0.2">
      <c r="A124" s="118" t="s">
        <v>2726</v>
      </c>
      <c r="B124" s="59" t="s">
        <v>509</v>
      </c>
      <c r="C124" s="59" t="s">
        <v>656</v>
      </c>
      <c r="D124" s="118" t="s">
        <v>212</v>
      </c>
      <c r="E124" s="118" t="s">
        <v>1010</v>
      </c>
      <c r="F124" s="119">
        <v>23.725175002</v>
      </c>
      <c r="G124" s="119">
        <v>13.24195325</v>
      </c>
      <c r="H124" s="74">
        <f t="shared" si="3"/>
        <v>0.79166732838299358</v>
      </c>
      <c r="I124" s="60">
        <f t="shared" si="5"/>
        <v>1.3361741347027616E-3</v>
      </c>
      <c r="J124" s="121">
        <v>274.92131000000001</v>
      </c>
      <c r="K124" s="121">
        <v>11.1710909090909</v>
      </c>
      <c r="M124"/>
      <c r="N124" s="168" t="s">
        <v>3318</v>
      </c>
    </row>
    <row r="125" spans="1:14" ht="12.75" x14ac:dyDescent="0.2">
      <c r="A125" s="118" t="s">
        <v>2228</v>
      </c>
      <c r="B125" s="59" t="s">
        <v>242</v>
      </c>
      <c r="C125" s="59" t="s">
        <v>878</v>
      </c>
      <c r="D125" s="118" t="s">
        <v>212</v>
      </c>
      <c r="E125" s="118" t="s">
        <v>1010</v>
      </c>
      <c r="F125" s="119">
        <v>23.26346294</v>
      </c>
      <c r="G125" s="119">
        <v>22.222646870000002</v>
      </c>
      <c r="H125" s="74">
        <f t="shared" si="3"/>
        <v>4.6835828157134385E-2</v>
      </c>
      <c r="I125" s="60">
        <f t="shared" si="5"/>
        <v>1.3101710508531094E-3</v>
      </c>
      <c r="J125" s="121">
        <v>27.186301879999998</v>
      </c>
      <c r="K125" s="121">
        <v>17.949954545454499</v>
      </c>
      <c r="M125"/>
      <c r="N125" s="168" t="s">
        <v>3318</v>
      </c>
    </row>
    <row r="126" spans="1:14" ht="12.75" x14ac:dyDescent="0.2">
      <c r="A126" s="118" t="s">
        <v>2187</v>
      </c>
      <c r="B126" s="59" t="s">
        <v>416</v>
      </c>
      <c r="C126" s="59" t="s">
        <v>881</v>
      </c>
      <c r="D126" s="118" t="s">
        <v>213</v>
      </c>
      <c r="E126" s="118" t="s">
        <v>214</v>
      </c>
      <c r="F126" s="119">
        <v>23.169595837000003</v>
      </c>
      <c r="G126" s="119">
        <v>12.332462830000001</v>
      </c>
      <c r="H126" s="74">
        <f t="shared" si="3"/>
        <v>0.87874848328247523</v>
      </c>
      <c r="I126" s="60">
        <f t="shared" si="5"/>
        <v>1.3048845652900943E-3</v>
      </c>
      <c r="J126" s="121">
        <v>141.19749722999998</v>
      </c>
      <c r="K126" s="121">
        <v>28.415409090909101</v>
      </c>
      <c r="M126"/>
      <c r="N126" s="168" t="s">
        <v>3318</v>
      </c>
    </row>
    <row r="127" spans="1:14" ht="12.75" x14ac:dyDescent="0.2">
      <c r="A127" s="118" t="s">
        <v>2150</v>
      </c>
      <c r="B127" s="59" t="s">
        <v>343</v>
      </c>
      <c r="C127" s="59" t="s">
        <v>656</v>
      </c>
      <c r="D127" s="118" t="s">
        <v>213</v>
      </c>
      <c r="E127" s="118" t="s">
        <v>214</v>
      </c>
      <c r="F127" s="119">
        <v>22.766949206</v>
      </c>
      <c r="G127" s="119">
        <v>40.662940397</v>
      </c>
      <c r="H127" s="74">
        <f t="shared" si="3"/>
        <v>-0.44010568385557081</v>
      </c>
      <c r="I127" s="60">
        <f t="shared" si="5"/>
        <v>1.2822079775000334E-3</v>
      </c>
      <c r="J127" s="121">
        <v>299.87332071200001</v>
      </c>
      <c r="K127" s="121">
        <v>11.4839545454545</v>
      </c>
      <c r="M127"/>
      <c r="N127" s="168" t="s">
        <v>3318</v>
      </c>
    </row>
    <row r="128" spans="1:14" ht="12.75" x14ac:dyDescent="0.2">
      <c r="A128" s="118" t="s">
        <v>2157</v>
      </c>
      <c r="B128" s="59" t="s">
        <v>909</v>
      </c>
      <c r="C128" s="59" t="s">
        <v>881</v>
      </c>
      <c r="D128" s="118" t="s">
        <v>213</v>
      </c>
      <c r="E128" s="118" t="s">
        <v>214</v>
      </c>
      <c r="F128" s="119">
        <v>22.684463192000003</v>
      </c>
      <c r="G128" s="119">
        <v>13.140940012</v>
      </c>
      <c r="H128" s="74">
        <f t="shared" si="3"/>
        <v>0.72624356943149282</v>
      </c>
      <c r="I128" s="60">
        <f t="shared" si="5"/>
        <v>1.2775624615713951E-3</v>
      </c>
      <c r="J128" s="121">
        <v>248.57507307790556</v>
      </c>
      <c r="K128" s="121">
        <v>20.148727272727299</v>
      </c>
      <c r="M128"/>
      <c r="N128" s="168" t="s">
        <v>3318</v>
      </c>
    </row>
    <row r="129" spans="1:14" ht="12.75" x14ac:dyDescent="0.2">
      <c r="A129" s="118" t="s">
        <v>2226</v>
      </c>
      <c r="B129" s="118" t="s">
        <v>912</v>
      </c>
      <c r="C129" s="118" t="s">
        <v>881</v>
      </c>
      <c r="D129" s="118" t="s">
        <v>213</v>
      </c>
      <c r="E129" s="118" t="s">
        <v>214</v>
      </c>
      <c r="F129" s="119">
        <v>22.033958475000002</v>
      </c>
      <c r="G129" s="119">
        <v>11.392578275</v>
      </c>
      <c r="H129" s="74">
        <f t="shared" si="3"/>
        <v>0.93406250482839037</v>
      </c>
      <c r="I129" s="120">
        <f t="shared" si="5"/>
        <v>1.2409267959847653E-3</v>
      </c>
      <c r="J129" s="121">
        <v>287.80779955000003</v>
      </c>
      <c r="K129" s="121">
        <v>3.6915</v>
      </c>
      <c r="M129"/>
      <c r="N129" s="168" t="s">
        <v>3318</v>
      </c>
    </row>
    <row r="130" spans="1:14" ht="12.75" x14ac:dyDescent="0.2">
      <c r="A130" s="118" t="s">
        <v>1691</v>
      </c>
      <c r="B130" s="59" t="s">
        <v>537</v>
      </c>
      <c r="C130" s="59" t="s">
        <v>656</v>
      </c>
      <c r="D130" s="118" t="s">
        <v>212</v>
      </c>
      <c r="E130" s="118" t="s">
        <v>1010</v>
      </c>
      <c r="F130" s="119">
        <v>21.900649914000002</v>
      </c>
      <c r="G130" s="119">
        <v>31.778040364999999</v>
      </c>
      <c r="H130" s="74">
        <f t="shared" si="3"/>
        <v>-0.31082440381940135</v>
      </c>
      <c r="I130" s="60">
        <f t="shared" si="5"/>
        <v>1.2334190135921115E-3</v>
      </c>
      <c r="J130" s="121">
        <v>977.20475912712516</v>
      </c>
      <c r="K130" s="121">
        <v>25.637090909090901</v>
      </c>
      <c r="M130"/>
      <c r="N130" s="168" t="s">
        <v>3318</v>
      </c>
    </row>
    <row r="131" spans="1:14" ht="12.75" x14ac:dyDescent="0.2">
      <c r="A131" s="118" t="s">
        <v>2179</v>
      </c>
      <c r="B131" s="59" t="s">
        <v>408</v>
      </c>
      <c r="C131" s="59" t="s">
        <v>881</v>
      </c>
      <c r="D131" s="118" t="s">
        <v>213</v>
      </c>
      <c r="E131" s="118" t="s">
        <v>214</v>
      </c>
      <c r="F131" s="119">
        <v>21.853633392999999</v>
      </c>
      <c r="G131" s="119">
        <v>8.0348920820000007</v>
      </c>
      <c r="H131" s="74">
        <f t="shared" si="3"/>
        <v>1.7198415572944836</v>
      </c>
      <c r="I131" s="60">
        <f t="shared" si="5"/>
        <v>1.2307710980653086E-3</v>
      </c>
      <c r="J131" s="121">
        <v>65.053614369999991</v>
      </c>
      <c r="K131" s="121">
        <v>28.425909090909101</v>
      </c>
      <c r="M131"/>
      <c r="N131" s="168" t="s">
        <v>3318</v>
      </c>
    </row>
    <row r="132" spans="1:14" ht="12.75" x14ac:dyDescent="0.2">
      <c r="A132" s="118" t="s">
        <v>2180</v>
      </c>
      <c r="B132" s="59" t="s">
        <v>409</v>
      </c>
      <c r="C132" s="59" t="s">
        <v>881</v>
      </c>
      <c r="D132" s="118" t="s">
        <v>213</v>
      </c>
      <c r="E132" s="118" t="s">
        <v>214</v>
      </c>
      <c r="F132" s="119">
        <v>21.60758869</v>
      </c>
      <c r="G132" s="119">
        <v>6.7449828399999996</v>
      </c>
      <c r="H132" s="74">
        <f t="shared" si="3"/>
        <v>2.2035053613272058</v>
      </c>
      <c r="I132" s="60">
        <f t="shared" si="5"/>
        <v>1.216914147880473E-3</v>
      </c>
      <c r="J132" s="121">
        <v>73.380616340000003</v>
      </c>
      <c r="K132" s="121">
        <v>18.507000000000001</v>
      </c>
      <c r="M132"/>
      <c r="N132" s="168" t="s">
        <v>3318</v>
      </c>
    </row>
    <row r="133" spans="1:14" ht="12.75" x14ac:dyDescent="0.2">
      <c r="A133" s="118" t="s">
        <v>2441</v>
      </c>
      <c r="B133" s="59" t="s">
        <v>303</v>
      </c>
      <c r="C133" s="59" t="s">
        <v>656</v>
      </c>
      <c r="D133" s="118" t="s">
        <v>818</v>
      </c>
      <c r="E133" s="118" t="s">
        <v>1010</v>
      </c>
      <c r="F133" s="119">
        <v>21.465109965999996</v>
      </c>
      <c r="G133" s="119">
        <v>14.999876587999999</v>
      </c>
      <c r="H133" s="74">
        <f t="shared" si="3"/>
        <v>0.43101910472865002</v>
      </c>
      <c r="I133" s="60">
        <f t="shared" si="5"/>
        <v>1.2088899126224313E-3</v>
      </c>
      <c r="J133" s="121">
        <v>376.48121918482349</v>
      </c>
      <c r="K133" s="121">
        <v>21.067409090909099</v>
      </c>
      <c r="M133"/>
      <c r="N133" s="168" t="s">
        <v>3318</v>
      </c>
    </row>
    <row r="134" spans="1:14" ht="12.75" x14ac:dyDescent="0.2">
      <c r="A134" s="118" t="s">
        <v>3014</v>
      </c>
      <c r="B134" s="59" t="s">
        <v>3015</v>
      </c>
      <c r="C134" s="59" t="s">
        <v>881</v>
      </c>
      <c r="D134" s="118" t="s">
        <v>818</v>
      </c>
      <c r="E134" s="118" t="s">
        <v>214</v>
      </c>
      <c r="F134" s="119">
        <v>21.351396664999999</v>
      </c>
      <c r="G134" s="119">
        <v>5.1100517449999998</v>
      </c>
      <c r="H134" s="74">
        <f t="shared" si="3"/>
        <v>3.1783132012100594</v>
      </c>
      <c r="I134" s="60">
        <f t="shared" ref="I134:I197" si="6">F134/$F$1060</f>
        <v>1.2024857123771196E-3</v>
      </c>
      <c r="J134" s="121">
        <v>240.11906425999999</v>
      </c>
      <c r="K134" s="121">
        <v>34.931363636363599</v>
      </c>
      <c r="M134"/>
      <c r="N134" s="168" t="s">
        <v>3318</v>
      </c>
    </row>
    <row r="135" spans="1:14" ht="12.75" x14ac:dyDescent="0.2">
      <c r="A135" s="118" t="s">
        <v>1992</v>
      </c>
      <c r="B135" s="59" t="s">
        <v>92</v>
      </c>
      <c r="C135" s="59" t="s">
        <v>963</v>
      </c>
      <c r="D135" s="118" t="s">
        <v>213</v>
      </c>
      <c r="E135" s="118" t="s">
        <v>214</v>
      </c>
      <c r="F135" s="119">
        <v>21.33792468</v>
      </c>
      <c r="G135" s="119">
        <v>19.372896579999999</v>
      </c>
      <c r="H135" s="74">
        <f t="shared" ref="H135:H198" si="7">IF(ISERROR(F135/G135-1),"",IF((F135/G135-1)&gt;10000%,"",F135/G135-1))</f>
        <v>0.1014318169658035</v>
      </c>
      <c r="I135" s="60">
        <f t="shared" si="6"/>
        <v>1.2017269859231068E-3</v>
      </c>
      <c r="J135" s="121">
        <v>1635.2274379</v>
      </c>
      <c r="K135" s="121">
        <v>6.7894090909090901</v>
      </c>
      <c r="M135"/>
      <c r="N135" s="168" t="s">
        <v>3318</v>
      </c>
    </row>
    <row r="136" spans="1:14" ht="12.75" x14ac:dyDescent="0.2">
      <c r="A136" s="118" t="s">
        <v>2219</v>
      </c>
      <c r="B136" s="59" t="s">
        <v>506</v>
      </c>
      <c r="C136" s="59" t="s">
        <v>881</v>
      </c>
      <c r="D136" s="118" t="s">
        <v>213</v>
      </c>
      <c r="E136" s="118" t="s">
        <v>214</v>
      </c>
      <c r="F136" s="119">
        <v>21.175121747999999</v>
      </c>
      <c r="G136" s="119">
        <v>5.5743457529999993</v>
      </c>
      <c r="H136" s="74">
        <f t="shared" si="7"/>
        <v>2.7986739047544691</v>
      </c>
      <c r="I136" s="60">
        <f t="shared" si="6"/>
        <v>1.192558115018094E-3</v>
      </c>
      <c r="J136" s="121">
        <v>169.96519060290001</v>
      </c>
      <c r="K136" s="121">
        <v>31.289681818181801</v>
      </c>
      <c r="M136"/>
      <c r="N136" s="168" t="s">
        <v>3318</v>
      </c>
    </row>
    <row r="137" spans="1:14" ht="12.75" x14ac:dyDescent="0.2">
      <c r="A137" s="118" t="s">
        <v>2778</v>
      </c>
      <c r="B137" s="59" t="s">
        <v>339</v>
      </c>
      <c r="C137" s="59" t="s">
        <v>656</v>
      </c>
      <c r="D137" s="118" t="s">
        <v>212</v>
      </c>
      <c r="E137" s="118" t="s">
        <v>1010</v>
      </c>
      <c r="F137" s="119">
        <v>21.124714964999999</v>
      </c>
      <c r="G137" s="119">
        <v>28.301518329999997</v>
      </c>
      <c r="H137" s="74">
        <f t="shared" si="7"/>
        <v>-0.2535836869710445</v>
      </c>
      <c r="I137" s="60">
        <f t="shared" si="6"/>
        <v>1.1897192638967641E-3</v>
      </c>
      <c r="J137" s="121">
        <v>289.92906783853203</v>
      </c>
      <c r="K137" s="121">
        <v>30.013500000000001</v>
      </c>
      <c r="M137"/>
      <c r="N137" s="168" t="s">
        <v>3318</v>
      </c>
    </row>
    <row r="138" spans="1:14" ht="12.75" x14ac:dyDescent="0.2">
      <c r="A138" s="118" t="s">
        <v>2473</v>
      </c>
      <c r="B138" s="118" t="s">
        <v>2467</v>
      </c>
      <c r="C138" s="59" t="s">
        <v>1912</v>
      </c>
      <c r="D138" s="118" t="s">
        <v>213</v>
      </c>
      <c r="E138" s="118" t="s">
        <v>1010</v>
      </c>
      <c r="F138" s="119">
        <v>20.9698049</v>
      </c>
      <c r="G138" s="119">
        <v>4.2789680999999993</v>
      </c>
      <c r="H138" s="74">
        <f t="shared" si="7"/>
        <v>3.9006686682240055</v>
      </c>
      <c r="I138" s="60">
        <f t="shared" si="6"/>
        <v>1.1809949100388612E-3</v>
      </c>
      <c r="J138" s="121">
        <v>969.2572270528641</v>
      </c>
      <c r="K138" s="121">
        <v>12.1577727272727</v>
      </c>
      <c r="M138"/>
      <c r="N138" s="168" t="s">
        <v>3318</v>
      </c>
    </row>
    <row r="139" spans="1:14" ht="12.75" x14ac:dyDescent="0.2">
      <c r="A139" s="118" t="s">
        <v>1629</v>
      </c>
      <c r="B139" s="59" t="s">
        <v>832</v>
      </c>
      <c r="C139" s="59" t="s">
        <v>149</v>
      </c>
      <c r="D139" s="118" t="s">
        <v>818</v>
      </c>
      <c r="E139" s="118" t="s">
        <v>1010</v>
      </c>
      <c r="F139" s="119">
        <v>20.866885562</v>
      </c>
      <c r="G139" s="119">
        <v>4.2651571100000005</v>
      </c>
      <c r="H139" s="74">
        <f t="shared" si="7"/>
        <v>3.8924072487449353</v>
      </c>
      <c r="I139" s="60">
        <f t="shared" si="6"/>
        <v>1.1751986131776269E-3</v>
      </c>
      <c r="J139" s="121">
        <v>369.09693809111678</v>
      </c>
      <c r="K139" s="121">
        <v>15.936454545454501</v>
      </c>
      <c r="M139"/>
      <c r="N139" s="168" t="s">
        <v>3318</v>
      </c>
    </row>
    <row r="140" spans="1:14" ht="12.75" x14ac:dyDescent="0.2">
      <c r="A140" s="118" t="s">
        <v>2410</v>
      </c>
      <c r="B140" s="59" t="s">
        <v>479</v>
      </c>
      <c r="C140" s="59" t="s">
        <v>876</v>
      </c>
      <c r="D140" s="118" t="s">
        <v>212</v>
      </c>
      <c r="E140" s="118" t="s">
        <v>2980</v>
      </c>
      <c r="F140" s="119">
        <v>20.811967041999999</v>
      </c>
      <c r="G140" s="119">
        <v>15.688389365000001</v>
      </c>
      <c r="H140" s="74">
        <f t="shared" si="7"/>
        <v>0.32658404618835113</v>
      </c>
      <c r="I140" s="60">
        <f t="shared" si="6"/>
        <v>1.1721056663001445E-3</v>
      </c>
      <c r="J140" s="121">
        <v>394.43287822500002</v>
      </c>
      <c r="K140" s="121">
        <v>19.0409090909091</v>
      </c>
      <c r="M140"/>
      <c r="N140" s="168" t="s">
        <v>3318</v>
      </c>
    </row>
    <row r="141" spans="1:14" ht="12.75" x14ac:dyDescent="0.2">
      <c r="A141" s="118" t="s">
        <v>1753</v>
      </c>
      <c r="B141" s="59" t="s">
        <v>928</v>
      </c>
      <c r="C141" s="59" t="s">
        <v>881</v>
      </c>
      <c r="D141" s="118" t="s">
        <v>213</v>
      </c>
      <c r="E141" s="118" t="s">
        <v>214</v>
      </c>
      <c r="F141" s="119">
        <v>20.719170850000001</v>
      </c>
      <c r="G141" s="119">
        <v>19.22602818</v>
      </c>
      <c r="H141" s="74">
        <f t="shared" si="7"/>
        <v>7.766256535259064E-2</v>
      </c>
      <c r="I141" s="60">
        <f t="shared" si="6"/>
        <v>1.1668794931933557E-3</v>
      </c>
      <c r="J141" s="121">
        <v>944.86529591085207</v>
      </c>
      <c r="K141" s="121">
        <v>21.066772727272699</v>
      </c>
      <c r="M141"/>
      <c r="N141" s="168" t="s">
        <v>3318</v>
      </c>
    </row>
    <row r="142" spans="1:14" ht="12.75" x14ac:dyDescent="0.2">
      <c r="A142" s="118" t="s">
        <v>2106</v>
      </c>
      <c r="B142" s="59" t="s">
        <v>524</v>
      </c>
      <c r="C142" s="59" t="s">
        <v>877</v>
      </c>
      <c r="D142" s="118" t="s">
        <v>212</v>
      </c>
      <c r="E142" s="118" t="s">
        <v>1010</v>
      </c>
      <c r="F142" s="119">
        <v>20.391493363000002</v>
      </c>
      <c r="G142" s="119">
        <v>14.223118159</v>
      </c>
      <c r="H142" s="74">
        <f t="shared" si="7"/>
        <v>0.43368656120576654</v>
      </c>
      <c r="I142" s="60">
        <f t="shared" si="6"/>
        <v>1.1484250799965346E-3</v>
      </c>
      <c r="J142" s="121">
        <v>587.81881992000001</v>
      </c>
      <c r="K142" s="121">
        <v>7.4644090909090899</v>
      </c>
      <c r="M142"/>
      <c r="N142" s="168" t="s">
        <v>3318</v>
      </c>
    </row>
    <row r="143" spans="1:14" ht="12.75" x14ac:dyDescent="0.2">
      <c r="A143" s="118" t="s">
        <v>2986</v>
      </c>
      <c r="B143" s="59" t="s">
        <v>2987</v>
      </c>
      <c r="C143" s="59" t="s">
        <v>656</v>
      </c>
      <c r="D143" s="118" t="s">
        <v>212</v>
      </c>
      <c r="E143" s="118" t="s">
        <v>1010</v>
      </c>
      <c r="F143" s="119">
        <v>20.364698239999999</v>
      </c>
      <c r="G143" s="119">
        <v>1.5707435300000001</v>
      </c>
      <c r="H143" s="74">
        <f t="shared" si="7"/>
        <v>11.965005330946674</v>
      </c>
      <c r="I143" s="60">
        <f t="shared" si="6"/>
        <v>1.14691600997763E-3</v>
      </c>
      <c r="J143" s="121">
        <v>18.4138096</v>
      </c>
      <c r="K143" s="121">
        <v>29.6904090909091</v>
      </c>
      <c r="M143"/>
      <c r="N143" s="168" t="s">
        <v>3318</v>
      </c>
    </row>
    <row r="144" spans="1:14" ht="12.75" x14ac:dyDescent="0.2">
      <c r="A144" s="118" t="s">
        <v>2234</v>
      </c>
      <c r="B144" s="59" t="s">
        <v>105</v>
      </c>
      <c r="C144" s="59" t="s">
        <v>656</v>
      </c>
      <c r="D144" s="118" t="s">
        <v>212</v>
      </c>
      <c r="E144" s="118" t="s">
        <v>1010</v>
      </c>
      <c r="F144" s="119">
        <v>20.352401630999999</v>
      </c>
      <c r="G144" s="119">
        <v>16.812213844999999</v>
      </c>
      <c r="H144" s="74">
        <f t="shared" si="7"/>
        <v>0.21057237426544284</v>
      </c>
      <c r="I144" s="60">
        <f t="shared" si="6"/>
        <v>1.1462234793265824E-3</v>
      </c>
      <c r="J144" s="121">
        <v>163.25930099520002</v>
      </c>
      <c r="K144" s="121">
        <v>15.1768181818182</v>
      </c>
      <c r="M144"/>
      <c r="N144" s="168" t="s">
        <v>3318</v>
      </c>
    </row>
    <row r="145" spans="1:14" ht="12.75" x14ac:dyDescent="0.2">
      <c r="A145" s="118" t="s">
        <v>1768</v>
      </c>
      <c r="B145" s="59" t="s">
        <v>1577</v>
      </c>
      <c r="C145" s="59" t="s">
        <v>881</v>
      </c>
      <c r="D145" s="118" t="s">
        <v>818</v>
      </c>
      <c r="E145" s="118" t="s">
        <v>214</v>
      </c>
      <c r="F145" s="119">
        <v>20.286838710999998</v>
      </c>
      <c r="G145" s="119">
        <v>17.292444299</v>
      </c>
      <c r="H145" s="74">
        <f t="shared" si="7"/>
        <v>0.17316200996369036</v>
      </c>
      <c r="I145" s="60">
        <f t="shared" si="6"/>
        <v>1.1425310522784277E-3</v>
      </c>
      <c r="J145" s="121">
        <v>818.86389095000004</v>
      </c>
      <c r="K145" s="121">
        <v>11.7381363636364</v>
      </c>
      <c r="M145"/>
      <c r="N145" s="168" t="s">
        <v>3318</v>
      </c>
    </row>
    <row r="146" spans="1:14" ht="12.75" x14ac:dyDescent="0.2">
      <c r="A146" s="118" t="s">
        <v>1795</v>
      </c>
      <c r="B146" s="59" t="s">
        <v>182</v>
      </c>
      <c r="C146" s="59" t="s">
        <v>881</v>
      </c>
      <c r="D146" s="118" t="s">
        <v>213</v>
      </c>
      <c r="E146" s="118" t="s">
        <v>1010</v>
      </c>
      <c r="F146" s="119">
        <v>20.183837892</v>
      </c>
      <c r="G146" s="119">
        <v>10.678381247999999</v>
      </c>
      <c r="H146" s="74">
        <f t="shared" si="7"/>
        <v>0.89015895042896309</v>
      </c>
      <c r="I146" s="60">
        <f t="shared" si="6"/>
        <v>1.136730166502479E-3</v>
      </c>
      <c r="J146" s="121">
        <v>1435.1084223299999</v>
      </c>
      <c r="K146" s="121">
        <v>17.0797272727273</v>
      </c>
      <c r="M146"/>
      <c r="N146" s="168" t="s">
        <v>3318</v>
      </c>
    </row>
    <row r="147" spans="1:14" ht="12.75" x14ac:dyDescent="0.2">
      <c r="A147" s="118" t="s">
        <v>2541</v>
      </c>
      <c r="B147" s="59" t="s">
        <v>576</v>
      </c>
      <c r="C147" s="59" t="s">
        <v>882</v>
      </c>
      <c r="D147" s="118" t="s">
        <v>213</v>
      </c>
      <c r="E147" s="118" t="s">
        <v>1010</v>
      </c>
      <c r="F147" s="119">
        <v>20.142622677999999</v>
      </c>
      <c r="G147" s="119">
        <v>1.4091774399999999</v>
      </c>
      <c r="H147" s="74">
        <f t="shared" si="7"/>
        <v>13.293886707411382</v>
      </c>
      <c r="I147" s="60">
        <f t="shared" si="6"/>
        <v>1.1344089738074452E-3</v>
      </c>
      <c r="J147" s="121">
        <v>353.16017910000005</v>
      </c>
      <c r="K147" s="121">
        <v>11.8056818181818</v>
      </c>
      <c r="M147"/>
      <c r="N147" s="168" t="s">
        <v>3318</v>
      </c>
    </row>
    <row r="148" spans="1:14" ht="12.75" x14ac:dyDescent="0.2">
      <c r="A148" s="118" t="s">
        <v>1767</v>
      </c>
      <c r="B148" s="59" t="s">
        <v>18</v>
      </c>
      <c r="C148" s="59" t="s">
        <v>881</v>
      </c>
      <c r="D148" s="118" t="s">
        <v>213</v>
      </c>
      <c r="E148" s="118" t="s">
        <v>214</v>
      </c>
      <c r="F148" s="119">
        <v>20.118611289</v>
      </c>
      <c r="G148" s="119">
        <v>42.441473101000007</v>
      </c>
      <c r="H148" s="74">
        <f t="shared" si="7"/>
        <v>-0.52596811988304981</v>
      </c>
      <c r="I148" s="60">
        <f t="shared" si="6"/>
        <v>1.1330566804347987E-3</v>
      </c>
      <c r="J148" s="121">
        <v>1980.1762821500001</v>
      </c>
      <c r="K148" s="121">
        <v>5.2919545454545496</v>
      </c>
      <c r="M148"/>
      <c r="N148" s="168" t="s">
        <v>3318</v>
      </c>
    </row>
    <row r="149" spans="1:14" ht="12.75" x14ac:dyDescent="0.2">
      <c r="A149" s="118" t="s">
        <v>1987</v>
      </c>
      <c r="B149" s="59" t="s">
        <v>93</v>
      </c>
      <c r="C149" s="59" t="s">
        <v>963</v>
      </c>
      <c r="D149" s="118" t="s">
        <v>213</v>
      </c>
      <c r="E149" s="118" t="s">
        <v>214</v>
      </c>
      <c r="F149" s="119">
        <v>20.1028965</v>
      </c>
      <c r="G149" s="119">
        <v>1.79026128</v>
      </c>
      <c r="H149" s="74">
        <f t="shared" si="7"/>
        <v>10.229029373857653</v>
      </c>
      <c r="I149" s="60">
        <f t="shared" si="6"/>
        <v>1.1321716418800844E-3</v>
      </c>
      <c r="J149" s="121">
        <v>809.38460634</v>
      </c>
      <c r="K149" s="121">
        <v>14.1782727272727</v>
      </c>
      <c r="M149"/>
      <c r="N149" s="168" t="s">
        <v>3318</v>
      </c>
    </row>
    <row r="150" spans="1:14" ht="12.75" x14ac:dyDescent="0.2">
      <c r="A150" s="118" t="s">
        <v>2222</v>
      </c>
      <c r="B150" s="118" t="s">
        <v>911</v>
      </c>
      <c r="C150" s="118" t="s">
        <v>881</v>
      </c>
      <c r="D150" s="118" t="s">
        <v>213</v>
      </c>
      <c r="E150" s="118" t="s">
        <v>214</v>
      </c>
      <c r="F150" s="119">
        <v>19.828809760999999</v>
      </c>
      <c r="G150" s="119">
        <v>24.282956473000002</v>
      </c>
      <c r="H150" s="74">
        <f t="shared" si="7"/>
        <v>-0.18342687048640594</v>
      </c>
      <c r="I150" s="60">
        <f t="shared" si="6"/>
        <v>1.1167353969931254E-3</v>
      </c>
      <c r="J150" s="121">
        <v>359.19661224999999</v>
      </c>
      <c r="K150" s="121">
        <v>3.4186818181818199</v>
      </c>
      <c r="M150"/>
      <c r="N150" s="168" t="s">
        <v>3318</v>
      </c>
    </row>
    <row r="151" spans="1:14" ht="12.75" x14ac:dyDescent="0.2">
      <c r="A151" s="118" t="s">
        <v>2547</v>
      </c>
      <c r="B151" s="118" t="s">
        <v>245</v>
      </c>
      <c r="C151" s="118" t="s">
        <v>882</v>
      </c>
      <c r="D151" s="118" t="s">
        <v>212</v>
      </c>
      <c r="E151" s="118" t="s">
        <v>214</v>
      </c>
      <c r="F151" s="119">
        <v>19.725509817000002</v>
      </c>
      <c r="G151" s="119">
        <v>15.689948164</v>
      </c>
      <c r="H151" s="74">
        <f t="shared" si="7"/>
        <v>0.25720681871081297</v>
      </c>
      <c r="I151" s="60">
        <f t="shared" si="6"/>
        <v>1.1109176648466858E-3</v>
      </c>
      <c r="J151" s="121">
        <v>448.21289080000003</v>
      </c>
      <c r="K151" s="121">
        <v>6.4336818181818201</v>
      </c>
      <c r="M151"/>
      <c r="N151" s="168" t="s">
        <v>3318</v>
      </c>
    </row>
    <row r="152" spans="1:14" ht="12.75" x14ac:dyDescent="0.2">
      <c r="A152" s="118" t="s">
        <v>1707</v>
      </c>
      <c r="B152" s="59" t="s">
        <v>1528</v>
      </c>
      <c r="C152" s="59" t="s">
        <v>656</v>
      </c>
      <c r="D152" s="118" t="s">
        <v>212</v>
      </c>
      <c r="E152" s="118" t="s">
        <v>214</v>
      </c>
      <c r="F152" s="119">
        <v>19.543995010000003</v>
      </c>
      <c r="G152" s="119">
        <v>10.00670605</v>
      </c>
      <c r="H152" s="74">
        <f t="shared" si="7"/>
        <v>0.95308974924870538</v>
      </c>
      <c r="I152" s="60">
        <f t="shared" si="6"/>
        <v>1.1006949630053499E-3</v>
      </c>
      <c r="J152" s="121">
        <v>2.9043498593999999</v>
      </c>
      <c r="K152" s="121">
        <v>5.4398636363636399</v>
      </c>
      <c r="M152"/>
      <c r="N152" s="168" t="s">
        <v>3318</v>
      </c>
    </row>
    <row r="153" spans="1:14" ht="12.75" x14ac:dyDescent="0.2">
      <c r="A153" s="118" t="s">
        <v>2217</v>
      </c>
      <c r="B153" s="118" t="s">
        <v>914</v>
      </c>
      <c r="C153" s="118" t="s">
        <v>881</v>
      </c>
      <c r="D153" s="118" t="s">
        <v>213</v>
      </c>
      <c r="E153" s="118" t="s">
        <v>214</v>
      </c>
      <c r="F153" s="119">
        <v>19.218987703000003</v>
      </c>
      <c r="G153" s="119">
        <v>15.68915696</v>
      </c>
      <c r="H153" s="74">
        <f t="shared" si="7"/>
        <v>0.22498536741007924</v>
      </c>
      <c r="I153" s="60">
        <f t="shared" si="6"/>
        <v>1.0823909312261874E-3</v>
      </c>
      <c r="J153" s="121">
        <v>219.71280068000002</v>
      </c>
      <c r="K153" s="121">
        <v>3.4239545454545501</v>
      </c>
      <c r="M153"/>
      <c r="N153" s="168" t="s">
        <v>3318</v>
      </c>
    </row>
    <row r="154" spans="1:14" ht="12.75" x14ac:dyDescent="0.2">
      <c r="A154" s="118" t="s">
        <v>1662</v>
      </c>
      <c r="B154" s="59" t="s">
        <v>521</v>
      </c>
      <c r="C154" s="59" t="s">
        <v>656</v>
      </c>
      <c r="D154" s="118" t="s">
        <v>212</v>
      </c>
      <c r="E154" s="118" t="s">
        <v>1010</v>
      </c>
      <c r="F154" s="119">
        <v>19.11437286</v>
      </c>
      <c r="G154" s="119">
        <v>16.407278039999998</v>
      </c>
      <c r="H154" s="74">
        <f t="shared" si="7"/>
        <v>0.16499353600275812</v>
      </c>
      <c r="I154" s="60">
        <f t="shared" si="6"/>
        <v>1.0764991455044462E-3</v>
      </c>
      <c r="J154" s="121">
        <v>266.29998717939998</v>
      </c>
      <c r="K154" s="121">
        <v>69.551045454545502</v>
      </c>
      <c r="M154"/>
      <c r="N154" s="168" t="s">
        <v>3318</v>
      </c>
    </row>
    <row r="155" spans="1:14" ht="12.75" x14ac:dyDescent="0.2">
      <c r="A155" s="118" t="s">
        <v>1755</v>
      </c>
      <c r="B155" s="59" t="s">
        <v>1579</v>
      </c>
      <c r="C155" s="59" t="s">
        <v>881</v>
      </c>
      <c r="D155" s="118" t="s">
        <v>818</v>
      </c>
      <c r="E155" s="118" t="s">
        <v>214</v>
      </c>
      <c r="F155" s="119">
        <v>19.067456739000001</v>
      </c>
      <c r="G155" s="119">
        <v>21.044900851000001</v>
      </c>
      <c r="H155" s="74">
        <f t="shared" si="7"/>
        <v>-9.3963099470056988E-2</v>
      </c>
      <c r="I155" s="60">
        <f t="shared" si="6"/>
        <v>1.0738568843883323E-3</v>
      </c>
      <c r="J155" s="121">
        <v>786.96739405999995</v>
      </c>
      <c r="K155" s="121">
        <v>13.8989090909091</v>
      </c>
      <c r="M155"/>
      <c r="N155" s="168" t="s">
        <v>3318</v>
      </c>
    </row>
    <row r="156" spans="1:14" ht="12.75" x14ac:dyDescent="0.2">
      <c r="A156" s="118" t="s">
        <v>2246</v>
      </c>
      <c r="B156" s="59" t="s">
        <v>173</v>
      </c>
      <c r="C156" s="59" t="s">
        <v>881</v>
      </c>
      <c r="D156" s="118" t="s">
        <v>213</v>
      </c>
      <c r="E156" s="118" t="s">
        <v>1010</v>
      </c>
      <c r="F156" s="119">
        <v>18.817488092000001</v>
      </c>
      <c r="G156" s="119">
        <v>13.46981351</v>
      </c>
      <c r="H156" s="74">
        <f t="shared" si="7"/>
        <v>0.39701177585197334</v>
      </c>
      <c r="I156" s="60">
        <f t="shared" si="6"/>
        <v>1.0597789422623041E-3</v>
      </c>
      <c r="J156" s="121">
        <v>675.37078417207113</v>
      </c>
      <c r="K156" s="121">
        <v>5.1001818181818201</v>
      </c>
      <c r="M156"/>
      <c r="N156" s="168" t="s">
        <v>3318</v>
      </c>
    </row>
    <row r="157" spans="1:14" ht="12.75" x14ac:dyDescent="0.2">
      <c r="A157" s="118" t="s">
        <v>1779</v>
      </c>
      <c r="B157" s="59" t="s">
        <v>1565</v>
      </c>
      <c r="C157" s="59" t="s">
        <v>881</v>
      </c>
      <c r="D157" s="118" t="s">
        <v>818</v>
      </c>
      <c r="E157" s="118" t="s">
        <v>214</v>
      </c>
      <c r="F157" s="119">
        <v>18.728593489999998</v>
      </c>
      <c r="G157" s="119">
        <v>2.3174026899999998</v>
      </c>
      <c r="H157" s="74">
        <f t="shared" si="7"/>
        <v>7.0817173341591317</v>
      </c>
      <c r="I157" s="60">
        <f t="shared" si="6"/>
        <v>1.054772502145547E-3</v>
      </c>
      <c r="J157" s="121">
        <v>241.2088371613776</v>
      </c>
      <c r="K157" s="121">
        <v>56.559045454545497</v>
      </c>
      <c r="M157"/>
      <c r="N157" s="168" t="s">
        <v>3318</v>
      </c>
    </row>
    <row r="158" spans="1:14" ht="12.75" x14ac:dyDescent="0.2">
      <c r="A158" s="118" t="s">
        <v>2479</v>
      </c>
      <c r="B158" s="59" t="s">
        <v>2480</v>
      </c>
      <c r="C158" s="59" t="s">
        <v>881</v>
      </c>
      <c r="D158" s="118" t="s">
        <v>818</v>
      </c>
      <c r="E158" s="118" t="s">
        <v>1010</v>
      </c>
      <c r="F158" s="119">
        <v>18.390001659999999</v>
      </c>
      <c r="G158" s="119">
        <v>17.464281120000003</v>
      </c>
      <c r="H158" s="74">
        <f t="shared" si="7"/>
        <v>5.3006507032222761E-2</v>
      </c>
      <c r="I158" s="60">
        <f t="shared" si="6"/>
        <v>1.0357034059037052E-3</v>
      </c>
      <c r="J158" s="121">
        <v>994.65364095409439</v>
      </c>
      <c r="K158" s="121">
        <v>35.1607727272727</v>
      </c>
      <c r="M158"/>
      <c r="N158" s="168" t="s">
        <v>3318</v>
      </c>
    </row>
    <row r="159" spans="1:14" ht="12.75" x14ac:dyDescent="0.2">
      <c r="A159" s="118" t="s">
        <v>1783</v>
      </c>
      <c r="B159" s="59" t="s">
        <v>356</v>
      </c>
      <c r="C159" s="59" t="s">
        <v>881</v>
      </c>
      <c r="D159" s="118" t="s">
        <v>818</v>
      </c>
      <c r="E159" s="118" t="s">
        <v>214</v>
      </c>
      <c r="F159" s="119">
        <v>18.156529324999997</v>
      </c>
      <c r="G159" s="119">
        <v>19.432358870999998</v>
      </c>
      <c r="H159" s="74">
        <f t="shared" si="7"/>
        <v>-6.56548983306392E-2</v>
      </c>
      <c r="I159" s="60">
        <f t="shared" si="6"/>
        <v>1.0225545167945897E-3</v>
      </c>
      <c r="J159" s="121">
        <v>2631.9265361337589</v>
      </c>
      <c r="K159" s="121">
        <v>18.9755454545455</v>
      </c>
      <c r="M159"/>
      <c r="N159" s="168" t="s">
        <v>3318</v>
      </c>
    </row>
    <row r="160" spans="1:14" ht="12.75" x14ac:dyDescent="0.2">
      <c r="A160" s="118" t="s">
        <v>2916</v>
      </c>
      <c r="B160" s="59" t="s">
        <v>305</v>
      </c>
      <c r="C160" s="59" t="s">
        <v>656</v>
      </c>
      <c r="D160" s="118" t="s">
        <v>213</v>
      </c>
      <c r="E160" s="118" t="s">
        <v>1010</v>
      </c>
      <c r="F160" s="119">
        <v>18.142824475000001</v>
      </c>
      <c r="G160" s="119">
        <v>33.125962731000001</v>
      </c>
      <c r="H160" s="74">
        <f t="shared" si="7"/>
        <v>-0.4523080092092977</v>
      </c>
      <c r="I160" s="60">
        <f t="shared" si="6"/>
        <v>1.0217826756558654E-3</v>
      </c>
      <c r="J160" s="121">
        <v>1027.8435728280006</v>
      </c>
      <c r="K160" s="121">
        <v>16.914636363636401</v>
      </c>
      <c r="M160"/>
      <c r="N160" s="168" t="s">
        <v>3318</v>
      </c>
    </row>
    <row r="161" spans="1:14" ht="12.75" x14ac:dyDescent="0.2">
      <c r="A161" s="118" t="s">
        <v>2540</v>
      </c>
      <c r="B161" s="59" t="s">
        <v>224</v>
      </c>
      <c r="C161" s="59" t="s">
        <v>882</v>
      </c>
      <c r="D161" s="118" t="s">
        <v>212</v>
      </c>
      <c r="E161" s="118" t="s">
        <v>214</v>
      </c>
      <c r="F161" s="119">
        <v>18.032186696</v>
      </c>
      <c r="G161" s="119">
        <v>37.744787961999997</v>
      </c>
      <c r="H161" s="74">
        <f t="shared" si="7"/>
        <v>-0.52226022002947503</v>
      </c>
      <c r="I161" s="60">
        <f t="shared" si="6"/>
        <v>1.0155516852160351E-3</v>
      </c>
      <c r="J161" s="121">
        <v>189.69188490000002</v>
      </c>
      <c r="K161" s="121">
        <v>141.12709090909101</v>
      </c>
      <c r="M161"/>
      <c r="N161" s="168" t="s">
        <v>3318</v>
      </c>
    </row>
    <row r="162" spans="1:14" ht="12.75" x14ac:dyDescent="0.2">
      <c r="A162" s="118" t="s">
        <v>2551</v>
      </c>
      <c r="B162" s="59" t="s">
        <v>158</v>
      </c>
      <c r="C162" s="59" t="s">
        <v>882</v>
      </c>
      <c r="D162" s="118" t="s">
        <v>212</v>
      </c>
      <c r="E162" s="118" t="s">
        <v>214</v>
      </c>
      <c r="F162" s="119">
        <v>17.996210569999999</v>
      </c>
      <c r="G162" s="119">
        <v>13.406276988</v>
      </c>
      <c r="H162" s="74">
        <f t="shared" si="7"/>
        <v>0.34237197889529369</v>
      </c>
      <c r="I162" s="60">
        <f t="shared" si="6"/>
        <v>1.0135255518356088E-3</v>
      </c>
      <c r="J162" s="121">
        <v>188.39407469999998</v>
      </c>
      <c r="K162" s="121">
        <v>24.9375</v>
      </c>
      <c r="M162"/>
      <c r="N162" s="168" t="s">
        <v>3318</v>
      </c>
    </row>
    <row r="163" spans="1:14" ht="12.75" x14ac:dyDescent="0.2">
      <c r="A163" s="118" t="s">
        <v>1994</v>
      </c>
      <c r="B163" s="59" t="s">
        <v>369</v>
      </c>
      <c r="C163" s="59" t="s">
        <v>963</v>
      </c>
      <c r="D163" s="118" t="s">
        <v>818</v>
      </c>
      <c r="E163" s="118" t="s">
        <v>214</v>
      </c>
      <c r="F163" s="119">
        <v>17.954709204</v>
      </c>
      <c r="G163" s="119">
        <v>28.537778318999997</v>
      </c>
      <c r="H163" s="74">
        <f t="shared" si="7"/>
        <v>-0.37084418403916042</v>
      </c>
      <c r="I163" s="60">
        <f t="shared" si="6"/>
        <v>1.0111882433942862E-3</v>
      </c>
      <c r="J163" s="121">
        <v>1102.0293382100001</v>
      </c>
      <c r="K163" s="121">
        <v>8.7875909090909108</v>
      </c>
      <c r="M163"/>
      <c r="N163" s="168" t="s">
        <v>3318</v>
      </c>
    </row>
    <row r="164" spans="1:14" ht="12.75" x14ac:dyDescent="0.2">
      <c r="A164" s="118" t="s">
        <v>1668</v>
      </c>
      <c r="B164" s="59" t="s">
        <v>132</v>
      </c>
      <c r="C164" s="59" t="s">
        <v>656</v>
      </c>
      <c r="D164" s="118" t="s">
        <v>212</v>
      </c>
      <c r="E164" s="118" t="s">
        <v>1010</v>
      </c>
      <c r="F164" s="119">
        <v>17.731894958000002</v>
      </c>
      <c r="G164" s="119">
        <v>4.9198157130000002</v>
      </c>
      <c r="H164" s="74">
        <f t="shared" si="7"/>
        <v>2.6041786913167657</v>
      </c>
      <c r="I164" s="60">
        <f t="shared" si="6"/>
        <v>9.9863960540432818E-4</v>
      </c>
      <c r="J164" s="121">
        <v>216.35547923550001</v>
      </c>
      <c r="K164" s="121">
        <v>24.010636363636401</v>
      </c>
      <c r="M164"/>
      <c r="N164" s="168" t="s">
        <v>3318</v>
      </c>
    </row>
    <row r="165" spans="1:14" ht="12.75" x14ac:dyDescent="0.2">
      <c r="A165" s="118" t="s">
        <v>2052</v>
      </c>
      <c r="B165" s="59" t="s">
        <v>264</v>
      </c>
      <c r="C165" s="59" t="s">
        <v>877</v>
      </c>
      <c r="D165" s="118" t="s">
        <v>212</v>
      </c>
      <c r="E165" s="118" t="s">
        <v>1010</v>
      </c>
      <c r="F165" s="119">
        <v>17.640585148</v>
      </c>
      <c r="G165" s="119">
        <v>10.492211220000002</v>
      </c>
      <c r="H165" s="74">
        <f t="shared" si="7"/>
        <v>0.68130289965702739</v>
      </c>
      <c r="I165" s="60">
        <f t="shared" si="6"/>
        <v>9.934971435950333E-4</v>
      </c>
      <c r="J165" s="121">
        <v>432.81483708999997</v>
      </c>
      <c r="K165" s="121">
        <v>8.5551818181818202</v>
      </c>
      <c r="M165"/>
      <c r="N165" s="168" t="s">
        <v>3318</v>
      </c>
    </row>
    <row r="166" spans="1:14" ht="12.75" x14ac:dyDescent="0.2">
      <c r="A166" s="118" t="s">
        <v>2530</v>
      </c>
      <c r="B166" s="59" t="s">
        <v>50</v>
      </c>
      <c r="C166" s="59" t="s">
        <v>882</v>
      </c>
      <c r="D166" s="118" t="s">
        <v>212</v>
      </c>
      <c r="E166" s="118" t="s">
        <v>1010</v>
      </c>
      <c r="F166" s="119">
        <v>17.593983265000002</v>
      </c>
      <c r="G166" s="119">
        <v>55.718654356999998</v>
      </c>
      <c r="H166" s="74">
        <f t="shared" si="7"/>
        <v>-0.68423531637587631</v>
      </c>
      <c r="I166" s="60">
        <f t="shared" si="6"/>
        <v>9.908725799959116E-4</v>
      </c>
      <c r="J166" s="121">
        <v>335.16138180000002</v>
      </c>
      <c r="K166" s="121">
        <v>41.997318181818201</v>
      </c>
      <c r="M166"/>
      <c r="N166" s="168" t="s">
        <v>3318</v>
      </c>
    </row>
    <row r="167" spans="1:14" ht="12.75" x14ac:dyDescent="0.2">
      <c r="A167" s="118" t="s">
        <v>2533</v>
      </c>
      <c r="B167" s="59" t="s">
        <v>219</v>
      </c>
      <c r="C167" s="59" t="s">
        <v>882</v>
      </c>
      <c r="D167" s="118" t="s">
        <v>212</v>
      </c>
      <c r="E167" s="118" t="s">
        <v>1010</v>
      </c>
      <c r="F167" s="119">
        <v>17.528117357999999</v>
      </c>
      <c r="G167" s="119">
        <v>10.962316117</v>
      </c>
      <c r="H167" s="74">
        <f t="shared" si="7"/>
        <v>0.59894288496369574</v>
      </c>
      <c r="I167" s="60">
        <f t="shared" si="6"/>
        <v>9.8716308907393843E-4</v>
      </c>
      <c r="J167" s="121">
        <v>1127.209764</v>
      </c>
      <c r="K167" s="121">
        <v>13.013227272727301</v>
      </c>
      <c r="M167"/>
      <c r="N167" s="168" t="s">
        <v>3318</v>
      </c>
    </row>
    <row r="168" spans="1:14" ht="12.75" x14ac:dyDescent="0.2">
      <c r="A168" s="118" t="s">
        <v>1754</v>
      </c>
      <c r="B168" s="59" t="s">
        <v>31</v>
      </c>
      <c r="C168" s="59" t="s">
        <v>881</v>
      </c>
      <c r="D168" s="118" t="s">
        <v>818</v>
      </c>
      <c r="E168" s="118" t="s">
        <v>214</v>
      </c>
      <c r="F168" s="119">
        <v>17.377968057</v>
      </c>
      <c r="G168" s="119">
        <v>12.913664914999998</v>
      </c>
      <c r="H168" s="74">
        <f t="shared" si="7"/>
        <v>0.34570380843740534</v>
      </c>
      <c r="I168" s="60">
        <f t="shared" si="6"/>
        <v>9.7870685588185517E-4</v>
      </c>
      <c r="J168" s="121">
        <v>3909.9952182250672</v>
      </c>
      <c r="K168" s="121">
        <v>20.6346363636364</v>
      </c>
      <c r="M168"/>
      <c r="N168" s="168" t="s">
        <v>3318</v>
      </c>
    </row>
    <row r="169" spans="1:14" ht="12.75" x14ac:dyDescent="0.2">
      <c r="A169" s="118" t="s">
        <v>2666</v>
      </c>
      <c r="B169" s="59" t="s">
        <v>2667</v>
      </c>
      <c r="C169" s="59" t="s">
        <v>1912</v>
      </c>
      <c r="D169" s="118" t="s">
        <v>818</v>
      </c>
      <c r="E169" s="118" t="s">
        <v>1010</v>
      </c>
      <c r="F169" s="119">
        <v>17.301196000000001</v>
      </c>
      <c r="G169" s="119">
        <v>6.6971109900000005</v>
      </c>
      <c r="H169" s="74">
        <f t="shared" si="7"/>
        <v>1.5833820024535683</v>
      </c>
      <c r="I169" s="60">
        <f t="shared" si="6"/>
        <v>9.7438314333504869E-4</v>
      </c>
      <c r="J169" s="121">
        <v>735.19510170360172</v>
      </c>
      <c r="K169" s="121">
        <v>32.902136363636401</v>
      </c>
      <c r="M169"/>
      <c r="N169" s="168" t="s">
        <v>3318</v>
      </c>
    </row>
    <row r="170" spans="1:14" ht="12.75" x14ac:dyDescent="0.2">
      <c r="A170" s="118" t="s">
        <v>1759</v>
      </c>
      <c r="B170" s="118" t="s">
        <v>360</v>
      </c>
      <c r="C170" s="118" t="s">
        <v>881</v>
      </c>
      <c r="D170" s="118" t="s">
        <v>213</v>
      </c>
      <c r="E170" s="118" t="s">
        <v>214</v>
      </c>
      <c r="F170" s="119">
        <v>17.185879046</v>
      </c>
      <c r="G170" s="119">
        <v>28.769424094999998</v>
      </c>
      <c r="H170" s="74">
        <f t="shared" si="7"/>
        <v>-0.40263388696102431</v>
      </c>
      <c r="I170" s="60">
        <f t="shared" si="6"/>
        <v>9.6788862722654704E-4</v>
      </c>
      <c r="J170" s="121">
        <v>862.41146115999993</v>
      </c>
      <c r="K170" s="121">
        <v>5.1663636363636396</v>
      </c>
      <c r="M170"/>
      <c r="N170" s="168" t="s">
        <v>3318</v>
      </c>
    </row>
    <row r="171" spans="1:14" ht="12.75" x14ac:dyDescent="0.2">
      <c r="A171" s="118" t="s">
        <v>2239</v>
      </c>
      <c r="B171" s="59" t="s">
        <v>235</v>
      </c>
      <c r="C171" s="59" t="s">
        <v>878</v>
      </c>
      <c r="D171" s="118" t="s">
        <v>212</v>
      </c>
      <c r="E171" s="118" t="s">
        <v>1010</v>
      </c>
      <c r="F171" s="119">
        <v>17.029271379999997</v>
      </c>
      <c r="G171" s="119">
        <v>7.5279445700000007</v>
      </c>
      <c r="H171" s="74">
        <f t="shared" si="7"/>
        <v>1.2621409099987564</v>
      </c>
      <c r="I171" s="60">
        <f t="shared" si="6"/>
        <v>9.5906866646386639E-4</v>
      </c>
      <c r="J171" s="121">
        <v>46.390423609999999</v>
      </c>
      <c r="K171" s="121">
        <v>14.3303636363636</v>
      </c>
      <c r="M171"/>
      <c r="N171" s="168" t="s">
        <v>3318</v>
      </c>
    </row>
    <row r="172" spans="1:14" ht="12.75" x14ac:dyDescent="0.2">
      <c r="A172" s="118" t="s">
        <v>2064</v>
      </c>
      <c r="B172" s="59" t="s">
        <v>615</v>
      </c>
      <c r="C172" s="59" t="s">
        <v>877</v>
      </c>
      <c r="D172" s="118" t="s">
        <v>213</v>
      </c>
      <c r="E172" s="118" t="s">
        <v>214</v>
      </c>
      <c r="F172" s="119">
        <v>16.668614269999999</v>
      </c>
      <c r="G172" s="119">
        <v>15.10867376</v>
      </c>
      <c r="H172" s="74">
        <f t="shared" si="7"/>
        <v>0.10324801069766432</v>
      </c>
      <c r="I172" s="60">
        <f t="shared" si="6"/>
        <v>9.3875687943434935E-4</v>
      </c>
      <c r="J172" s="121">
        <v>62.814048290000002</v>
      </c>
      <c r="K172" s="121">
        <v>7.2196818181818196</v>
      </c>
      <c r="M172"/>
      <c r="N172" s="168" t="s">
        <v>3318</v>
      </c>
    </row>
    <row r="173" spans="1:14" ht="12.75" x14ac:dyDescent="0.2">
      <c r="A173" s="118" t="s">
        <v>2531</v>
      </c>
      <c r="B173" s="59" t="s">
        <v>161</v>
      </c>
      <c r="C173" s="59" t="s">
        <v>882</v>
      </c>
      <c r="D173" s="118" t="s">
        <v>212</v>
      </c>
      <c r="E173" s="118" t="s">
        <v>1010</v>
      </c>
      <c r="F173" s="119">
        <v>16.601910802999999</v>
      </c>
      <c r="G173" s="119">
        <v>11.712478369999999</v>
      </c>
      <c r="H173" s="74">
        <f t="shared" si="7"/>
        <v>0.41745498079412879</v>
      </c>
      <c r="I173" s="60">
        <f t="shared" si="6"/>
        <v>9.3500021811181383E-4</v>
      </c>
      <c r="J173" s="121">
        <v>221.140895</v>
      </c>
      <c r="K173" s="121">
        <v>19.873000000000001</v>
      </c>
      <c r="M173"/>
      <c r="N173" s="168" t="s">
        <v>3318</v>
      </c>
    </row>
    <row r="174" spans="1:14" ht="12.75" x14ac:dyDescent="0.2">
      <c r="A174" s="118" t="s">
        <v>1833</v>
      </c>
      <c r="B174" s="59" t="s">
        <v>1724</v>
      </c>
      <c r="C174" s="59" t="s">
        <v>881</v>
      </c>
      <c r="D174" s="118" t="s">
        <v>818</v>
      </c>
      <c r="E174" s="118" t="s">
        <v>1010</v>
      </c>
      <c r="F174" s="119">
        <v>16.579885230000002</v>
      </c>
      <c r="G174" s="119">
        <v>19.43625123</v>
      </c>
      <c r="H174" s="74">
        <f t="shared" si="7"/>
        <v>-0.14696074701849782</v>
      </c>
      <c r="I174" s="60">
        <f t="shared" si="6"/>
        <v>9.337597635759833E-4</v>
      </c>
      <c r="J174" s="121">
        <v>373.32688918999997</v>
      </c>
      <c r="K174" s="121">
        <v>22.407</v>
      </c>
      <c r="M174"/>
      <c r="N174" s="168" t="s">
        <v>3318</v>
      </c>
    </row>
    <row r="175" spans="1:14" ht="12.75" x14ac:dyDescent="0.2">
      <c r="A175" s="118" t="s">
        <v>2554</v>
      </c>
      <c r="B175" s="118" t="s">
        <v>246</v>
      </c>
      <c r="C175" s="118" t="s">
        <v>882</v>
      </c>
      <c r="D175" s="118" t="s">
        <v>212</v>
      </c>
      <c r="E175" s="118" t="s">
        <v>214</v>
      </c>
      <c r="F175" s="119">
        <v>16.554180505000001</v>
      </c>
      <c r="G175" s="119">
        <v>13.71268105</v>
      </c>
      <c r="H175" s="74">
        <f t="shared" si="7"/>
        <v>0.20721691437576317</v>
      </c>
      <c r="I175" s="60">
        <f t="shared" si="6"/>
        <v>9.323121034983758E-4</v>
      </c>
      <c r="J175" s="121">
        <v>763.31205320000004</v>
      </c>
      <c r="K175" s="121">
        <v>6.4755454545454496</v>
      </c>
      <c r="M175"/>
      <c r="N175" s="168" t="s">
        <v>3318</v>
      </c>
    </row>
    <row r="176" spans="1:14" ht="12.75" x14ac:dyDescent="0.2">
      <c r="A176" s="118" t="s">
        <v>2764</v>
      </c>
      <c r="B176" s="59" t="s">
        <v>363</v>
      </c>
      <c r="C176" s="59" t="s">
        <v>656</v>
      </c>
      <c r="D176" s="118" t="s">
        <v>212</v>
      </c>
      <c r="E176" s="118" t="s">
        <v>1010</v>
      </c>
      <c r="F176" s="119">
        <v>16.524207950000001</v>
      </c>
      <c r="G176" s="119">
        <v>16.844436108</v>
      </c>
      <c r="H176" s="74">
        <f t="shared" si="7"/>
        <v>-1.9010915886220281E-2</v>
      </c>
      <c r="I176" s="60">
        <f t="shared" si="6"/>
        <v>9.306240842218655E-4</v>
      </c>
      <c r="J176" s="121">
        <v>340.172148316</v>
      </c>
      <c r="K176" s="121">
        <v>60.338318181818202</v>
      </c>
      <c r="M176"/>
      <c r="N176" s="168" t="s">
        <v>3318</v>
      </c>
    </row>
    <row r="177" spans="1:14" ht="12.75" x14ac:dyDescent="0.2">
      <c r="A177" s="118" t="s">
        <v>2546</v>
      </c>
      <c r="B177" s="118" t="s">
        <v>573</v>
      </c>
      <c r="C177" s="118" t="s">
        <v>882</v>
      </c>
      <c r="D177" s="118" t="s">
        <v>212</v>
      </c>
      <c r="E177" s="118" t="s">
        <v>1010</v>
      </c>
      <c r="F177" s="119">
        <v>16.458902427999998</v>
      </c>
      <c r="G177" s="119">
        <v>9.2363865160000014</v>
      </c>
      <c r="H177" s="74">
        <f t="shared" si="7"/>
        <v>0.78196336841129188</v>
      </c>
      <c r="I177" s="60">
        <f t="shared" si="6"/>
        <v>9.269461535283169E-4</v>
      </c>
      <c r="J177" s="121">
        <v>496.88525670000001</v>
      </c>
      <c r="K177" s="121">
        <v>0.86550000000000005</v>
      </c>
      <c r="M177"/>
      <c r="N177" s="168" t="s">
        <v>3318</v>
      </c>
    </row>
    <row r="178" spans="1:14" ht="12.75" x14ac:dyDescent="0.2">
      <c r="A178" s="118" t="s">
        <v>2156</v>
      </c>
      <c r="B178" s="118" t="s">
        <v>608</v>
      </c>
      <c r="C178" s="118" t="s">
        <v>881</v>
      </c>
      <c r="D178" s="118" t="s">
        <v>213</v>
      </c>
      <c r="E178" s="118" t="s">
        <v>214</v>
      </c>
      <c r="F178" s="119">
        <v>16.455810321000001</v>
      </c>
      <c r="G178" s="119">
        <v>16.729217352999999</v>
      </c>
      <c r="H178" s="74">
        <f t="shared" si="7"/>
        <v>-1.6343085646560063E-2</v>
      </c>
      <c r="I178" s="60">
        <f t="shared" si="6"/>
        <v>9.2677200967501423E-4</v>
      </c>
      <c r="J178" s="121">
        <v>222.49037506852238</v>
      </c>
      <c r="K178" s="121">
        <v>16.9472272727273</v>
      </c>
      <c r="M178"/>
      <c r="N178" s="168" t="s">
        <v>3318</v>
      </c>
    </row>
    <row r="179" spans="1:14" ht="12.75" x14ac:dyDescent="0.2">
      <c r="A179" s="118" t="s">
        <v>2539</v>
      </c>
      <c r="B179" s="59" t="s">
        <v>159</v>
      </c>
      <c r="C179" s="59" t="s">
        <v>882</v>
      </c>
      <c r="D179" s="118" t="s">
        <v>212</v>
      </c>
      <c r="E179" s="118" t="s">
        <v>214</v>
      </c>
      <c r="F179" s="119">
        <v>16.455780130000001</v>
      </c>
      <c r="G179" s="119">
        <v>6.8611929800000002</v>
      </c>
      <c r="H179" s="74">
        <f t="shared" si="7"/>
        <v>1.3983846800356283</v>
      </c>
      <c r="I179" s="60">
        <f t="shared" si="6"/>
        <v>9.2677030935317051E-4</v>
      </c>
      <c r="J179" s="121">
        <v>670.12435100000005</v>
      </c>
      <c r="K179" s="121">
        <v>16.840363636363598</v>
      </c>
      <c r="M179"/>
      <c r="N179" s="168" t="s">
        <v>3318</v>
      </c>
    </row>
    <row r="180" spans="1:14" ht="12.75" x14ac:dyDescent="0.2">
      <c r="A180" s="118" t="s">
        <v>2333</v>
      </c>
      <c r="B180" s="59" t="s">
        <v>48</v>
      </c>
      <c r="C180" s="59" t="s">
        <v>1876</v>
      </c>
      <c r="D180" s="118" t="s">
        <v>213</v>
      </c>
      <c r="E180" s="118" t="s">
        <v>214</v>
      </c>
      <c r="F180" s="119">
        <v>16.441825739999999</v>
      </c>
      <c r="G180" s="119">
        <v>14.883438285</v>
      </c>
      <c r="H180" s="74">
        <f t="shared" si="7"/>
        <v>0.10470614552623836</v>
      </c>
      <c r="I180" s="60">
        <f t="shared" si="6"/>
        <v>9.2598441441321807E-4</v>
      </c>
      <c r="J180" s="121">
        <v>81.490566980000011</v>
      </c>
      <c r="K180" s="121">
        <v>12.505000000000001</v>
      </c>
      <c r="M180"/>
      <c r="N180" s="168" t="s">
        <v>3318</v>
      </c>
    </row>
    <row r="181" spans="1:14" ht="12.75" x14ac:dyDescent="0.2">
      <c r="A181" s="118" t="s">
        <v>1926</v>
      </c>
      <c r="B181" s="59" t="s">
        <v>266</v>
      </c>
      <c r="C181" s="59" t="s">
        <v>278</v>
      </c>
      <c r="D181" s="118" t="s">
        <v>213</v>
      </c>
      <c r="E181" s="118" t="s">
        <v>214</v>
      </c>
      <c r="F181" s="119">
        <v>16.393701920000002</v>
      </c>
      <c r="G181" s="119">
        <v>21.039049563999999</v>
      </c>
      <c r="H181" s="74">
        <f t="shared" si="7"/>
        <v>-0.22079645897829292</v>
      </c>
      <c r="I181" s="60">
        <f t="shared" si="6"/>
        <v>9.2327413710054638E-4</v>
      </c>
      <c r="J181" s="121">
        <v>1832.874439637</v>
      </c>
      <c r="K181" s="121">
        <v>7.0767727272727301</v>
      </c>
      <c r="M181"/>
      <c r="N181" s="168" t="s">
        <v>3318</v>
      </c>
    </row>
    <row r="182" spans="1:14" ht="12.75" x14ac:dyDescent="0.2">
      <c r="A182" s="118" t="s">
        <v>2911</v>
      </c>
      <c r="B182" s="59" t="s">
        <v>183</v>
      </c>
      <c r="C182" s="59" t="s">
        <v>876</v>
      </c>
      <c r="D182" s="118" t="s">
        <v>212</v>
      </c>
      <c r="E182" s="118" t="s">
        <v>1010</v>
      </c>
      <c r="F182" s="119">
        <v>16.290595562</v>
      </c>
      <c r="G182" s="119">
        <v>8.2623368090000007</v>
      </c>
      <c r="H182" s="74">
        <f t="shared" si="7"/>
        <v>0.97166926725317904</v>
      </c>
      <c r="I182" s="60">
        <f t="shared" si="6"/>
        <v>9.1746730749143318E-4</v>
      </c>
      <c r="J182" s="121">
        <v>262.29048</v>
      </c>
      <c r="K182" s="121">
        <v>6.7689545454545499</v>
      </c>
      <c r="M182"/>
      <c r="N182" s="168" t="s">
        <v>3318</v>
      </c>
    </row>
    <row r="183" spans="1:14" ht="12.75" x14ac:dyDescent="0.2">
      <c r="A183" s="118" t="s">
        <v>2194</v>
      </c>
      <c r="B183" s="59" t="s">
        <v>908</v>
      </c>
      <c r="C183" s="59" t="s">
        <v>881</v>
      </c>
      <c r="D183" s="118" t="s">
        <v>213</v>
      </c>
      <c r="E183" s="118" t="s">
        <v>214</v>
      </c>
      <c r="F183" s="119">
        <v>16.163075999</v>
      </c>
      <c r="G183" s="119">
        <v>32.631514035999999</v>
      </c>
      <c r="H183" s="74">
        <f t="shared" si="7"/>
        <v>-0.50467894376067135</v>
      </c>
      <c r="I183" s="60">
        <f t="shared" si="6"/>
        <v>9.1028555470205083E-4</v>
      </c>
      <c r="J183" s="121">
        <v>330.63695756999999</v>
      </c>
      <c r="K183" s="121">
        <v>24.480818181818201</v>
      </c>
      <c r="M183"/>
      <c r="N183" s="168" t="s">
        <v>3318</v>
      </c>
    </row>
    <row r="184" spans="1:14" ht="12.75" x14ac:dyDescent="0.2">
      <c r="A184" s="118" t="s">
        <v>2767</v>
      </c>
      <c r="B184" s="59" t="s">
        <v>101</v>
      </c>
      <c r="C184" s="59" t="s">
        <v>656</v>
      </c>
      <c r="D184" s="118" t="s">
        <v>212</v>
      </c>
      <c r="E184" s="118" t="s">
        <v>1010</v>
      </c>
      <c r="F184" s="119">
        <v>16.127202147999999</v>
      </c>
      <c r="G184" s="119">
        <v>12.261779543999999</v>
      </c>
      <c r="H184" s="74">
        <f t="shared" si="7"/>
        <v>0.31524156751712673</v>
      </c>
      <c r="I184" s="60">
        <f t="shared" si="6"/>
        <v>9.0826518133012236E-4</v>
      </c>
      <c r="J184" s="121">
        <v>316.26698757520001</v>
      </c>
      <c r="K184" s="121">
        <v>38.794772727272701</v>
      </c>
      <c r="M184"/>
      <c r="N184" s="168" t="s">
        <v>3318</v>
      </c>
    </row>
    <row r="185" spans="1:14" ht="12.75" x14ac:dyDescent="0.2">
      <c r="A185" s="118" t="s">
        <v>1670</v>
      </c>
      <c r="B185" s="59" t="s">
        <v>135</v>
      </c>
      <c r="C185" s="59" t="s">
        <v>656</v>
      </c>
      <c r="D185" s="118" t="s">
        <v>212</v>
      </c>
      <c r="E185" s="118" t="s">
        <v>1010</v>
      </c>
      <c r="F185" s="119">
        <v>16.006078517000002</v>
      </c>
      <c r="G185" s="119">
        <v>5.1756443830000007</v>
      </c>
      <c r="H185" s="74">
        <f t="shared" si="7"/>
        <v>2.0925769493695912</v>
      </c>
      <c r="I185" s="60">
        <f t="shared" si="6"/>
        <v>9.0144363995772639E-4</v>
      </c>
      <c r="J185" s="121">
        <v>57.529469601499997</v>
      </c>
      <c r="K185" s="121">
        <v>24.846318181818202</v>
      </c>
      <c r="M185"/>
      <c r="N185" s="168" t="s">
        <v>3318</v>
      </c>
    </row>
    <row r="186" spans="1:14" ht="12.75" x14ac:dyDescent="0.2">
      <c r="A186" s="118" t="s">
        <v>1674</v>
      </c>
      <c r="B186" s="59" t="s">
        <v>136</v>
      </c>
      <c r="C186" s="59" t="s">
        <v>656</v>
      </c>
      <c r="D186" s="118" t="s">
        <v>212</v>
      </c>
      <c r="E186" s="118" t="s">
        <v>1010</v>
      </c>
      <c r="F186" s="119">
        <v>15.980552679999999</v>
      </c>
      <c r="G186" s="119">
        <v>12.617762172000001</v>
      </c>
      <c r="H186" s="74">
        <f t="shared" si="7"/>
        <v>0.26651243399264146</v>
      </c>
      <c r="I186" s="60">
        <f t="shared" si="6"/>
        <v>9.0000605464325906E-4</v>
      </c>
      <c r="J186" s="121">
        <v>494.23918918499999</v>
      </c>
      <c r="K186" s="121">
        <v>7.7410909090909099</v>
      </c>
      <c r="M186"/>
      <c r="N186" s="168" t="s">
        <v>3318</v>
      </c>
    </row>
    <row r="187" spans="1:14" ht="12.75" x14ac:dyDescent="0.2">
      <c r="A187" s="118" t="s">
        <v>2175</v>
      </c>
      <c r="B187" s="59" t="s">
        <v>404</v>
      </c>
      <c r="C187" s="59" t="s">
        <v>881</v>
      </c>
      <c r="D187" s="118" t="s">
        <v>213</v>
      </c>
      <c r="E187" s="118" t="s">
        <v>214</v>
      </c>
      <c r="F187" s="119">
        <v>15.808978585</v>
      </c>
      <c r="G187" s="119">
        <v>15.92969149</v>
      </c>
      <c r="H187" s="74">
        <f t="shared" si="7"/>
        <v>-7.577855796879529E-3</v>
      </c>
      <c r="I187" s="60">
        <f t="shared" si="6"/>
        <v>8.903432020866517E-4</v>
      </c>
      <c r="J187" s="121">
        <v>45.017069079999999</v>
      </c>
      <c r="K187" s="121">
        <v>43.851999999999997</v>
      </c>
      <c r="M187"/>
      <c r="N187" s="168" t="s">
        <v>3318</v>
      </c>
    </row>
    <row r="188" spans="1:14" ht="12.75" x14ac:dyDescent="0.2">
      <c r="A188" s="118" t="s">
        <v>2152</v>
      </c>
      <c r="B188" s="59" t="s">
        <v>592</v>
      </c>
      <c r="C188" s="59" t="s">
        <v>881</v>
      </c>
      <c r="D188" s="118" t="s">
        <v>213</v>
      </c>
      <c r="E188" s="118" t="s">
        <v>214</v>
      </c>
      <c r="F188" s="119">
        <v>15.64925229</v>
      </c>
      <c r="G188" s="119">
        <v>7.8708135060000002</v>
      </c>
      <c r="H188" s="74">
        <f t="shared" si="7"/>
        <v>0.98826363730641287</v>
      </c>
      <c r="I188" s="60">
        <f t="shared" si="6"/>
        <v>8.8134760378261764E-4</v>
      </c>
      <c r="J188" s="121">
        <v>197.37570571000001</v>
      </c>
      <c r="K188" s="121">
        <v>29.1026363636364</v>
      </c>
      <c r="M188"/>
      <c r="N188" s="168" t="s">
        <v>3318</v>
      </c>
    </row>
    <row r="189" spans="1:14" ht="12.75" x14ac:dyDescent="0.2">
      <c r="A189" s="118" t="s">
        <v>1752</v>
      </c>
      <c r="B189" s="59" t="s">
        <v>939</v>
      </c>
      <c r="C189" s="59" t="s">
        <v>881</v>
      </c>
      <c r="D189" s="118" t="s">
        <v>818</v>
      </c>
      <c r="E189" s="118" t="s">
        <v>214</v>
      </c>
      <c r="F189" s="119">
        <v>15.625494214</v>
      </c>
      <c r="G189" s="119">
        <v>15.176478931</v>
      </c>
      <c r="H189" s="74">
        <f t="shared" si="7"/>
        <v>2.9586262073136416E-2</v>
      </c>
      <c r="I189" s="60">
        <f t="shared" si="6"/>
        <v>8.8000957670215029E-4</v>
      </c>
      <c r="J189" s="121">
        <v>2314.5707113566423</v>
      </c>
      <c r="K189" s="121">
        <v>22.2410909090909</v>
      </c>
      <c r="M189"/>
      <c r="N189" s="168" t="s">
        <v>3318</v>
      </c>
    </row>
    <row r="190" spans="1:14" ht="12.75" x14ac:dyDescent="0.2">
      <c r="A190" s="118" t="s">
        <v>2264</v>
      </c>
      <c r="B190" s="59" t="s">
        <v>290</v>
      </c>
      <c r="C190" s="59" t="s">
        <v>878</v>
      </c>
      <c r="D190" s="118" t="s">
        <v>212</v>
      </c>
      <c r="E190" s="118" t="s">
        <v>1010</v>
      </c>
      <c r="F190" s="119">
        <v>15.53987618</v>
      </c>
      <c r="G190" s="119">
        <v>31.188224910999999</v>
      </c>
      <c r="H190" s="74">
        <f t="shared" si="7"/>
        <v>-0.50173899847313441</v>
      </c>
      <c r="I190" s="60">
        <f t="shared" si="6"/>
        <v>8.7518766906668469E-4</v>
      </c>
      <c r="J190" s="121">
        <v>512.01207237000006</v>
      </c>
      <c r="K190" s="121">
        <v>10.4274545454545</v>
      </c>
      <c r="M190"/>
      <c r="N190" s="168" t="s">
        <v>3318</v>
      </c>
    </row>
    <row r="191" spans="1:14" ht="12.75" x14ac:dyDescent="0.2">
      <c r="A191" s="118" t="s">
        <v>2503</v>
      </c>
      <c r="B191" s="59" t="s">
        <v>377</v>
      </c>
      <c r="C191" s="59" t="s">
        <v>881</v>
      </c>
      <c r="D191" s="118" t="s">
        <v>818</v>
      </c>
      <c r="E191" s="118" t="s">
        <v>214</v>
      </c>
      <c r="F191" s="119">
        <v>15.515615663</v>
      </c>
      <c r="G191" s="119">
        <v>25.953004447999998</v>
      </c>
      <c r="H191" s="74">
        <f t="shared" si="7"/>
        <v>-0.40216495188110402</v>
      </c>
      <c r="I191" s="60">
        <f t="shared" si="6"/>
        <v>8.7382134509616876E-4</v>
      </c>
      <c r="J191" s="121">
        <v>1257.2646000999998</v>
      </c>
      <c r="K191" s="121">
        <v>9.87113636363636</v>
      </c>
      <c r="M191"/>
      <c r="N191" s="168" t="s">
        <v>3318</v>
      </c>
    </row>
    <row r="192" spans="1:14" ht="12.75" x14ac:dyDescent="0.2">
      <c r="A192" s="118" t="s">
        <v>2258</v>
      </c>
      <c r="B192" s="59" t="s">
        <v>468</v>
      </c>
      <c r="C192" s="59" t="s">
        <v>877</v>
      </c>
      <c r="D192" s="118" t="s">
        <v>212</v>
      </c>
      <c r="E192" s="118" t="s">
        <v>1010</v>
      </c>
      <c r="F192" s="119">
        <v>15.420341083</v>
      </c>
      <c r="G192" s="119">
        <v>32.169165771000003</v>
      </c>
      <c r="H192" s="74">
        <f t="shared" si="7"/>
        <v>-0.52064839999981616</v>
      </c>
      <c r="I192" s="60">
        <f t="shared" si="6"/>
        <v>8.6845559207306415E-4</v>
      </c>
      <c r="J192" s="121">
        <v>151.85144993</v>
      </c>
      <c r="K192" s="121">
        <v>8.4925454545454606</v>
      </c>
      <c r="M192"/>
      <c r="N192" s="168" t="s">
        <v>3318</v>
      </c>
    </row>
    <row r="193" spans="1:14" ht="12.75" x14ac:dyDescent="0.2">
      <c r="A193" s="118" t="s">
        <v>2259</v>
      </c>
      <c r="B193" s="59" t="s">
        <v>142</v>
      </c>
      <c r="C193" s="59" t="s">
        <v>656</v>
      </c>
      <c r="D193" s="118" t="s">
        <v>212</v>
      </c>
      <c r="E193" s="118" t="s">
        <v>1010</v>
      </c>
      <c r="F193" s="119">
        <v>15.352110199999998</v>
      </c>
      <c r="G193" s="119">
        <v>14.92208832</v>
      </c>
      <c r="H193" s="74">
        <f t="shared" si="7"/>
        <v>2.8817808257014743E-2</v>
      </c>
      <c r="I193" s="60">
        <f t="shared" si="6"/>
        <v>8.6461290846610037E-4</v>
      </c>
      <c r="J193" s="121">
        <v>274.47311108880001</v>
      </c>
      <c r="K193" s="121">
        <v>25.292045454545502</v>
      </c>
      <c r="M193"/>
      <c r="N193" s="168" t="s">
        <v>3318</v>
      </c>
    </row>
    <row r="194" spans="1:14" ht="12.75" x14ac:dyDescent="0.2">
      <c r="A194" s="118" t="s">
        <v>2896</v>
      </c>
      <c r="B194" s="59" t="s">
        <v>75</v>
      </c>
      <c r="C194" s="59" t="s">
        <v>876</v>
      </c>
      <c r="D194" s="118" t="s">
        <v>212</v>
      </c>
      <c r="E194" s="118" t="s">
        <v>2980</v>
      </c>
      <c r="F194" s="119">
        <v>15.340057123999999</v>
      </c>
      <c r="G194" s="119">
        <v>12.47202259</v>
      </c>
      <c r="H194" s="74">
        <f t="shared" si="7"/>
        <v>0.22995745183299898</v>
      </c>
      <c r="I194" s="60">
        <f t="shared" si="6"/>
        <v>8.6393409330905939E-4</v>
      </c>
      <c r="J194" s="121">
        <v>749.90984025</v>
      </c>
      <c r="K194" s="121">
        <v>7.3917727272727296</v>
      </c>
      <c r="M194"/>
      <c r="N194" s="168" t="s">
        <v>3318</v>
      </c>
    </row>
    <row r="195" spans="1:14" ht="12.75" x14ac:dyDescent="0.2">
      <c r="A195" s="118" t="s">
        <v>2105</v>
      </c>
      <c r="B195" s="59" t="s">
        <v>534</v>
      </c>
      <c r="C195" s="59" t="s">
        <v>877</v>
      </c>
      <c r="D195" s="118" t="s">
        <v>212</v>
      </c>
      <c r="E195" s="118" t="s">
        <v>1010</v>
      </c>
      <c r="F195" s="119">
        <v>15.319828069</v>
      </c>
      <c r="G195" s="119">
        <v>10.197181449999999</v>
      </c>
      <c r="H195" s="74">
        <f t="shared" si="7"/>
        <v>0.50235907285929504</v>
      </c>
      <c r="I195" s="60">
        <f t="shared" si="6"/>
        <v>8.6279481656786785E-4</v>
      </c>
      <c r="J195" s="121">
        <v>512.66227564999997</v>
      </c>
      <c r="K195" s="121">
        <v>7.4822272727272701</v>
      </c>
      <c r="M195"/>
      <c r="N195" s="168" t="s">
        <v>3318</v>
      </c>
    </row>
    <row r="196" spans="1:14" ht="12.75" x14ac:dyDescent="0.2">
      <c r="A196" s="118" t="s">
        <v>2235</v>
      </c>
      <c r="B196" s="59" t="s">
        <v>236</v>
      </c>
      <c r="C196" s="59" t="s">
        <v>878</v>
      </c>
      <c r="D196" s="118" t="s">
        <v>212</v>
      </c>
      <c r="E196" s="118" t="s">
        <v>1010</v>
      </c>
      <c r="F196" s="119">
        <v>14.949772970000001</v>
      </c>
      <c r="G196" s="119">
        <v>43.49326903</v>
      </c>
      <c r="H196" s="74">
        <f t="shared" si="7"/>
        <v>-0.65627387171821416</v>
      </c>
      <c r="I196" s="60">
        <f t="shared" si="6"/>
        <v>8.4195374577884373E-4</v>
      </c>
      <c r="J196" s="121">
        <v>18.516602800000001</v>
      </c>
      <c r="K196" s="121">
        <v>13.9245454545455</v>
      </c>
      <c r="M196"/>
      <c r="N196" s="168" t="s">
        <v>3318</v>
      </c>
    </row>
    <row r="197" spans="1:14" ht="12.75" x14ac:dyDescent="0.2">
      <c r="A197" s="118" t="s">
        <v>2244</v>
      </c>
      <c r="B197" s="59" t="s">
        <v>288</v>
      </c>
      <c r="C197" s="59" t="s">
        <v>878</v>
      </c>
      <c r="D197" s="118" t="s">
        <v>212</v>
      </c>
      <c r="E197" s="118" t="s">
        <v>1010</v>
      </c>
      <c r="F197" s="119">
        <v>14.86530149</v>
      </c>
      <c r="G197" s="119">
        <v>20.166345850000003</v>
      </c>
      <c r="H197" s="74">
        <f t="shared" si="7"/>
        <v>-0.26286588554167845</v>
      </c>
      <c r="I197" s="60">
        <f t="shared" si="6"/>
        <v>8.3719641072498008E-4</v>
      </c>
      <c r="J197" s="121">
        <v>502.51320372000004</v>
      </c>
      <c r="K197" s="121">
        <v>11.4908181818182</v>
      </c>
      <c r="M197"/>
      <c r="N197" s="168" t="s">
        <v>3318</v>
      </c>
    </row>
    <row r="198" spans="1:14" ht="12.75" x14ac:dyDescent="0.2">
      <c r="A198" s="118" t="s">
        <v>2735</v>
      </c>
      <c r="B198" s="59" t="s">
        <v>995</v>
      </c>
      <c r="C198" s="59" t="s">
        <v>656</v>
      </c>
      <c r="D198" s="118" t="s">
        <v>212</v>
      </c>
      <c r="E198" s="118" t="s">
        <v>1010</v>
      </c>
      <c r="F198" s="119">
        <v>14.817227576999999</v>
      </c>
      <c r="G198" s="119">
        <v>10.720010869999999</v>
      </c>
      <c r="H198" s="74">
        <f t="shared" si="7"/>
        <v>0.38220266347547094</v>
      </c>
      <c r="I198" s="60">
        <f t="shared" ref="I198:I261" si="8">F198/$F$1060</f>
        <v>8.3448894411623483E-4</v>
      </c>
      <c r="J198" s="121">
        <v>180.2621579888</v>
      </c>
      <c r="K198" s="121">
        <v>38.373136363636398</v>
      </c>
      <c r="M198"/>
      <c r="N198" s="168" t="s">
        <v>3318</v>
      </c>
    </row>
    <row r="199" spans="1:14" ht="12.75" x14ac:dyDescent="0.2">
      <c r="A199" s="118" t="s">
        <v>2429</v>
      </c>
      <c r="B199" s="59" t="s">
        <v>1227</v>
      </c>
      <c r="C199" s="59" t="s">
        <v>876</v>
      </c>
      <c r="D199" s="118" t="s">
        <v>212</v>
      </c>
      <c r="E199" s="118" t="s">
        <v>2980</v>
      </c>
      <c r="F199" s="119">
        <v>14.804661655999999</v>
      </c>
      <c r="G199" s="119">
        <v>7.4383150980000003</v>
      </c>
      <c r="H199" s="74">
        <f t="shared" ref="H199:H262" si="9">IF(ISERROR(F199/G199-1),"",IF((F199/G199-1)&gt;10000%,"",F199/G199-1))</f>
        <v>0.99032461800127924</v>
      </c>
      <c r="I199" s="60">
        <f t="shared" si="8"/>
        <v>8.3378124612802174E-4</v>
      </c>
      <c r="J199" s="121">
        <v>174.84636312000001</v>
      </c>
      <c r="K199" s="121">
        <v>18.720454545454501</v>
      </c>
      <c r="M199"/>
      <c r="N199" s="168" t="s">
        <v>3318</v>
      </c>
    </row>
    <row r="200" spans="1:14" ht="12.75" x14ac:dyDescent="0.2">
      <c r="A200" s="118" t="s">
        <v>2529</v>
      </c>
      <c r="B200" s="118" t="s">
        <v>551</v>
      </c>
      <c r="C200" s="118" t="s">
        <v>882</v>
      </c>
      <c r="D200" s="118" t="s">
        <v>212</v>
      </c>
      <c r="E200" s="118" t="s">
        <v>214</v>
      </c>
      <c r="F200" s="119">
        <v>14.791292349999999</v>
      </c>
      <c r="G200" s="119">
        <v>36.404001501000003</v>
      </c>
      <c r="H200" s="74">
        <f t="shared" si="9"/>
        <v>-0.59369048071285002</v>
      </c>
      <c r="I200" s="60">
        <f t="shared" si="8"/>
        <v>8.3302830243531473E-4</v>
      </c>
      <c r="J200" s="121">
        <v>7204.3610179999996</v>
      </c>
      <c r="K200" s="121">
        <v>6.4170909090909101</v>
      </c>
      <c r="M200"/>
      <c r="N200" s="168" t="s">
        <v>3318</v>
      </c>
    </row>
    <row r="201" spans="1:14" ht="12.75" x14ac:dyDescent="0.2">
      <c r="A201" s="118" t="s">
        <v>2394</v>
      </c>
      <c r="B201" s="118" t="s">
        <v>64</v>
      </c>
      <c r="C201" s="118" t="s">
        <v>876</v>
      </c>
      <c r="D201" s="118" t="s">
        <v>212</v>
      </c>
      <c r="E201" s="118" t="s">
        <v>1010</v>
      </c>
      <c r="F201" s="119">
        <v>14.758913735</v>
      </c>
      <c r="G201" s="119">
        <v>19.198131789999998</v>
      </c>
      <c r="H201" s="74">
        <f t="shared" si="9"/>
        <v>-0.23123177315161025</v>
      </c>
      <c r="I201" s="60">
        <f t="shared" si="8"/>
        <v>8.3120477667093784E-4</v>
      </c>
      <c r="J201" s="121">
        <v>1109.800145915</v>
      </c>
      <c r="K201" s="121">
        <v>5.32254545454545</v>
      </c>
      <c r="M201"/>
      <c r="N201" s="168" t="s">
        <v>3318</v>
      </c>
    </row>
    <row r="202" spans="1:14" ht="12.75" x14ac:dyDescent="0.2">
      <c r="A202" s="118" t="s">
        <v>1785</v>
      </c>
      <c r="B202" s="59" t="s">
        <v>20</v>
      </c>
      <c r="C202" s="59" t="s">
        <v>881</v>
      </c>
      <c r="D202" s="118" t="s">
        <v>818</v>
      </c>
      <c r="E202" s="118" t="s">
        <v>214</v>
      </c>
      <c r="F202" s="119">
        <v>14.687386095000001</v>
      </c>
      <c r="G202" s="119">
        <v>29.699760778000002</v>
      </c>
      <c r="H202" s="74">
        <f t="shared" si="9"/>
        <v>-0.50547123241882708</v>
      </c>
      <c r="I202" s="60">
        <f t="shared" si="8"/>
        <v>8.271764235617923E-4</v>
      </c>
      <c r="J202" s="121">
        <v>611.69260761658563</v>
      </c>
      <c r="K202" s="121">
        <v>11.311227272727301</v>
      </c>
      <c r="M202"/>
      <c r="N202" s="168" t="s">
        <v>3318</v>
      </c>
    </row>
    <row r="203" spans="1:14" ht="12.75" x14ac:dyDescent="0.2">
      <c r="A203" s="118" t="s">
        <v>2190</v>
      </c>
      <c r="B203" s="59" t="s">
        <v>418</v>
      </c>
      <c r="C203" s="59" t="s">
        <v>881</v>
      </c>
      <c r="D203" s="118" t="s">
        <v>213</v>
      </c>
      <c r="E203" s="118" t="s">
        <v>214</v>
      </c>
      <c r="F203" s="119">
        <v>14.672172323000002</v>
      </c>
      <c r="G203" s="119">
        <v>17.876342897000001</v>
      </c>
      <c r="H203" s="74">
        <f t="shared" si="9"/>
        <v>-0.17924083200136653</v>
      </c>
      <c r="I203" s="60">
        <f t="shared" si="8"/>
        <v>8.2631960169911051E-4</v>
      </c>
      <c r="J203" s="121">
        <v>188.13876066999998</v>
      </c>
      <c r="K203" s="121">
        <v>14.889045454545499</v>
      </c>
      <c r="M203"/>
      <c r="N203" s="168" t="s">
        <v>3318</v>
      </c>
    </row>
    <row r="204" spans="1:14" ht="12.75" x14ac:dyDescent="0.2">
      <c r="A204" s="118" t="s">
        <v>1837</v>
      </c>
      <c r="B204" s="59" t="s">
        <v>588</v>
      </c>
      <c r="C204" s="59" t="s">
        <v>881</v>
      </c>
      <c r="D204" s="118" t="s">
        <v>213</v>
      </c>
      <c r="E204" s="118" t="s">
        <v>214</v>
      </c>
      <c r="F204" s="119">
        <v>14.623430599999999</v>
      </c>
      <c r="G204" s="119">
        <v>12.44987791</v>
      </c>
      <c r="H204" s="74">
        <f t="shared" si="9"/>
        <v>0.17458425742907546</v>
      </c>
      <c r="I204" s="60">
        <f t="shared" si="8"/>
        <v>8.2357452481146023E-4</v>
      </c>
      <c r="J204" s="121">
        <v>592.64711039999997</v>
      </c>
      <c r="K204" s="121">
        <v>9.2024545454545397</v>
      </c>
      <c r="M204"/>
      <c r="N204" s="168" t="s">
        <v>3318</v>
      </c>
    </row>
    <row r="205" spans="1:14" ht="12.75" x14ac:dyDescent="0.2">
      <c r="A205" s="118" t="s">
        <v>1797</v>
      </c>
      <c r="B205" s="118" t="s">
        <v>2920</v>
      </c>
      <c r="C205" s="59" t="s">
        <v>881</v>
      </c>
      <c r="D205" s="118" t="s">
        <v>818</v>
      </c>
      <c r="E205" s="118" t="s">
        <v>214</v>
      </c>
      <c r="F205" s="119">
        <v>14.448381960000001</v>
      </c>
      <c r="G205" s="119">
        <v>5.71748659</v>
      </c>
      <c r="H205" s="74">
        <f t="shared" si="9"/>
        <v>1.5270513069974689</v>
      </c>
      <c r="I205" s="60">
        <f t="shared" si="8"/>
        <v>8.1371598994024535E-4</v>
      </c>
      <c r="J205" s="121">
        <v>1842.9166100201537</v>
      </c>
      <c r="K205" s="121">
        <v>27.353909090909099</v>
      </c>
      <c r="M205"/>
      <c r="N205" s="168" t="s">
        <v>3318</v>
      </c>
    </row>
    <row r="206" spans="1:14" ht="12.75" x14ac:dyDescent="0.2">
      <c r="A206" s="118" t="s">
        <v>1887</v>
      </c>
      <c r="B206" s="59" t="s">
        <v>26</v>
      </c>
      <c r="C206" s="59" t="s">
        <v>1876</v>
      </c>
      <c r="D206" s="118" t="s">
        <v>213</v>
      </c>
      <c r="E206" s="118" t="s">
        <v>214</v>
      </c>
      <c r="F206" s="119">
        <v>14.366247939999999</v>
      </c>
      <c r="G206" s="119">
        <v>8.4607320500000007</v>
      </c>
      <c r="H206" s="74">
        <f t="shared" si="9"/>
        <v>0.69799112595700241</v>
      </c>
      <c r="I206" s="60">
        <f t="shared" si="8"/>
        <v>8.0909029790240321E-4</v>
      </c>
      <c r="J206" s="121">
        <v>91.696389430000011</v>
      </c>
      <c r="K206" s="121">
        <v>9.5489999999999995</v>
      </c>
      <c r="M206"/>
      <c r="N206" s="168" t="s">
        <v>3318</v>
      </c>
    </row>
    <row r="207" spans="1:14" ht="12.75" x14ac:dyDescent="0.2">
      <c r="A207" s="118" t="s">
        <v>1945</v>
      </c>
      <c r="B207" s="59" t="s">
        <v>1946</v>
      </c>
      <c r="C207" s="59" t="s">
        <v>278</v>
      </c>
      <c r="D207" s="118" t="s">
        <v>213</v>
      </c>
      <c r="E207" s="118" t="s">
        <v>214</v>
      </c>
      <c r="F207" s="119">
        <v>14.26351277</v>
      </c>
      <c r="G207" s="119">
        <v>8.8572385800000006</v>
      </c>
      <c r="H207" s="74">
        <f t="shared" si="9"/>
        <v>0.61037919902119198</v>
      </c>
      <c r="I207" s="60">
        <f t="shared" si="8"/>
        <v>8.0330437316773978E-4</v>
      </c>
      <c r="J207" s="121">
        <v>29.190539399999999</v>
      </c>
      <c r="K207" s="121">
        <v>61.9686818181818</v>
      </c>
      <c r="M207"/>
      <c r="N207" s="168" t="s">
        <v>3318</v>
      </c>
    </row>
    <row r="208" spans="1:14" ht="12.75" x14ac:dyDescent="0.2">
      <c r="A208" s="118" t="s">
        <v>1827</v>
      </c>
      <c r="B208" s="59" t="s">
        <v>180</v>
      </c>
      <c r="C208" s="59" t="s">
        <v>881</v>
      </c>
      <c r="D208" s="118" t="s">
        <v>213</v>
      </c>
      <c r="E208" s="118" t="s">
        <v>1010</v>
      </c>
      <c r="F208" s="119">
        <v>14.200008103</v>
      </c>
      <c r="G208" s="119">
        <v>14.525920145999999</v>
      </c>
      <c r="H208" s="74">
        <f t="shared" si="9"/>
        <v>-2.2436585064784742E-2</v>
      </c>
      <c r="I208" s="60">
        <f t="shared" si="8"/>
        <v>7.9972786452360296E-4</v>
      </c>
      <c r="J208" s="121">
        <v>414.91746463154163</v>
      </c>
      <c r="K208" s="121">
        <v>6.5837272727272698</v>
      </c>
      <c r="M208"/>
      <c r="N208" s="168" t="s">
        <v>3318</v>
      </c>
    </row>
    <row r="209" spans="1:14" ht="12.75" x14ac:dyDescent="0.2">
      <c r="A209" s="118" t="s">
        <v>2897</v>
      </c>
      <c r="B209" s="59" t="s">
        <v>1224</v>
      </c>
      <c r="C209" s="59" t="s">
        <v>876</v>
      </c>
      <c r="D209" s="118" t="s">
        <v>212</v>
      </c>
      <c r="E209" s="118" t="s">
        <v>2980</v>
      </c>
      <c r="F209" s="119">
        <v>14.189031296</v>
      </c>
      <c r="G209" s="119">
        <v>5.7413572889999998</v>
      </c>
      <c r="H209" s="74">
        <f t="shared" si="9"/>
        <v>1.471372287383176</v>
      </c>
      <c r="I209" s="60">
        <f t="shared" si="8"/>
        <v>7.9910966357908772E-4</v>
      </c>
      <c r="J209" s="121">
        <v>282.58621663999998</v>
      </c>
      <c r="K209" s="121">
        <v>8.6691363636363601</v>
      </c>
      <c r="M209"/>
      <c r="N209" s="168" t="s">
        <v>3318</v>
      </c>
    </row>
    <row r="210" spans="1:14" ht="12.75" x14ac:dyDescent="0.2">
      <c r="A210" s="118" t="s">
        <v>2269</v>
      </c>
      <c r="B210" s="59" t="s">
        <v>829</v>
      </c>
      <c r="C210" s="59" t="s">
        <v>877</v>
      </c>
      <c r="D210" s="118" t="s">
        <v>212</v>
      </c>
      <c r="E210" s="118" t="s">
        <v>1010</v>
      </c>
      <c r="F210" s="119">
        <v>14.18457001</v>
      </c>
      <c r="G210" s="119">
        <v>3.9978738199999997</v>
      </c>
      <c r="H210" s="74">
        <f t="shared" si="9"/>
        <v>2.5480284392767558</v>
      </c>
      <c r="I210" s="60">
        <f t="shared" si="8"/>
        <v>7.9885840916430644E-4</v>
      </c>
      <c r="J210" s="121">
        <v>50.675341689999996</v>
      </c>
      <c r="K210" s="121">
        <v>8.3249090909090899</v>
      </c>
      <c r="M210"/>
      <c r="N210" s="168" t="s">
        <v>3318</v>
      </c>
    </row>
    <row r="211" spans="1:14" ht="12.75" x14ac:dyDescent="0.2">
      <c r="A211" s="118" t="s">
        <v>2245</v>
      </c>
      <c r="B211" s="59" t="s">
        <v>151</v>
      </c>
      <c r="C211" s="59" t="s">
        <v>656</v>
      </c>
      <c r="D211" s="118" t="s">
        <v>212</v>
      </c>
      <c r="E211" s="118" t="s">
        <v>1010</v>
      </c>
      <c r="F211" s="119">
        <v>14.088332295000001</v>
      </c>
      <c r="G211" s="119">
        <v>9.2356345199999996</v>
      </c>
      <c r="H211" s="74">
        <f t="shared" si="9"/>
        <v>0.52543198461257434</v>
      </c>
      <c r="I211" s="60">
        <f t="shared" si="8"/>
        <v>7.9343841350336592E-4</v>
      </c>
      <c r="J211" s="121">
        <v>180.90615492079999</v>
      </c>
      <c r="K211" s="121">
        <v>29.372863636363601</v>
      </c>
      <c r="M211"/>
      <c r="N211" s="168" t="s">
        <v>3318</v>
      </c>
    </row>
    <row r="212" spans="1:14" ht="12.75" x14ac:dyDescent="0.2">
      <c r="A212" s="118" t="s">
        <v>1775</v>
      </c>
      <c r="B212" s="59" t="s">
        <v>358</v>
      </c>
      <c r="C212" s="59" t="s">
        <v>881</v>
      </c>
      <c r="D212" s="118" t="s">
        <v>213</v>
      </c>
      <c r="E212" s="118" t="s">
        <v>214</v>
      </c>
      <c r="F212" s="119">
        <v>14.072509595000001</v>
      </c>
      <c r="G212" s="119">
        <v>30.298419965000001</v>
      </c>
      <c r="H212" s="74">
        <f t="shared" si="9"/>
        <v>-0.53553651935459923</v>
      </c>
      <c r="I212" s="60">
        <f t="shared" si="8"/>
        <v>7.9254729752721912E-4</v>
      </c>
      <c r="J212" s="121">
        <v>1559.4536165852833</v>
      </c>
      <c r="K212" s="121">
        <v>9.7066818181818206</v>
      </c>
      <c r="M212"/>
      <c r="N212" s="168" t="s">
        <v>3318</v>
      </c>
    </row>
    <row r="213" spans="1:14" ht="12.75" x14ac:dyDescent="0.2">
      <c r="A213" s="118" t="s">
        <v>2254</v>
      </c>
      <c r="B213" s="118" t="s">
        <v>44</v>
      </c>
      <c r="C213" s="118" t="s">
        <v>1876</v>
      </c>
      <c r="D213" s="118" t="s">
        <v>213</v>
      </c>
      <c r="E213" s="118" t="s">
        <v>214</v>
      </c>
      <c r="F213" s="119">
        <v>14.068309737</v>
      </c>
      <c r="G213" s="119">
        <v>6.1389786739999996</v>
      </c>
      <c r="H213" s="74">
        <f t="shared" si="9"/>
        <v>1.2916368477679452</v>
      </c>
      <c r="I213" s="60">
        <f t="shared" si="8"/>
        <v>7.9231076643193523E-4</v>
      </c>
      <c r="J213" s="121">
        <v>444.29200687999997</v>
      </c>
      <c r="K213" s="121">
        <v>4.0305454545454502</v>
      </c>
      <c r="M213"/>
      <c r="N213" s="168" t="s">
        <v>3318</v>
      </c>
    </row>
    <row r="214" spans="1:14" ht="12.75" x14ac:dyDescent="0.2">
      <c r="A214" s="118" t="s">
        <v>1761</v>
      </c>
      <c r="B214" s="59" t="s">
        <v>1725</v>
      </c>
      <c r="C214" s="59" t="s">
        <v>881</v>
      </c>
      <c r="D214" s="118" t="s">
        <v>818</v>
      </c>
      <c r="E214" s="118" t="s">
        <v>1010</v>
      </c>
      <c r="F214" s="119">
        <v>13.885473210000001</v>
      </c>
      <c r="G214" s="119">
        <v>6.2646885000000001</v>
      </c>
      <c r="H214" s="74">
        <f t="shared" si="9"/>
        <v>1.2164666623089082</v>
      </c>
      <c r="I214" s="60">
        <f t="shared" si="8"/>
        <v>7.8201362686454792E-4</v>
      </c>
      <c r="J214" s="121">
        <v>766.66231218123278</v>
      </c>
      <c r="K214" s="121">
        <v>24.168045454545499</v>
      </c>
      <c r="M214"/>
      <c r="N214" s="168" t="s">
        <v>3318</v>
      </c>
    </row>
    <row r="215" spans="1:14" ht="12.75" x14ac:dyDescent="0.2">
      <c r="A215" s="118" t="s">
        <v>2427</v>
      </c>
      <c r="B215" s="59" t="s">
        <v>71</v>
      </c>
      <c r="C215" s="59" t="s">
        <v>876</v>
      </c>
      <c r="D215" s="118" t="s">
        <v>212</v>
      </c>
      <c r="E215" s="118" t="s">
        <v>2980</v>
      </c>
      <c r="F215" s="119">
        <v>13.696358550000001</v>
      </c>
      <c r="G215" s="119">
        <v>5.9439943399999997</v>
      </c>
      <c r="H215" s="74">
        <f t="shared" si="9"/>
        <v>1.3042347900351468</v>
      </c>
      <c r="I215" s="60">
        <f t="shared" si="8"/>
        <v>7.7136291018221339E-4</v>
      </c>
      <c r="J215" s="121">
        <v>208.73558850000001</v>
      </c>
      <c r="K215" s="121">
        <v>7.6745909090909104</v>
      </c>
      <c r="M215"/>
      <c r="N215" s="168" t="s">
        <v>3318</v>
      </c>
    </row>
    <row r="216" spans="1:14" ht="12.75" x14ac:dyDescent="0.2">
      <c r="A216" s="118" t="s">
        <v>2155</v>
      </c>
      <c r="B216" s="59" t="s">
        <v>607</v>
      </c>
      <c r="C216" s="59" t="s">
        <v>881</v>
      </c>
      <c r="D216" s="118" t="s">
        <v>213</v>
      </c>
      <c r="E216" s="118" t="s">
        <v>214</v>
      </c>
      <c r="F216" s="119">
        <v>13.641841115</v>
      </c>
      <c r="G216" s="119">
        <v>6.4682778150000004</v>
      </c>
      <c r="H216" s="74">
        <f t="shared" si="9"/>
        <v>1.1090375993690986</v>
      </c>
      <c r="I216" s="60">
        <f t="shared" si="8"/>
        <v>7.682925519432879E-4</v>
      </c>
      <c r="J216" s="121">
        <v>151.52989409</v>
      </c>
      <c r="K216" s="121">
        <v>34.3095909090909</v>
      </c>
      <c r="M216"/>
      <c r="N216" s="168" t="s">
        <v>3318</v>
      </c>
    </row>
    <row r="217" spans="1:14" ht="12.75" x14ac:dyDescent="0.2">
      <c r="A217" s="118" t="s">
        <v>1893</v>
      </c>
      <c r="B217" s="59" t="s">
        <v>37</v>
      </c>
      <c r="C217" s="59" t="s">
        <v>1876</v>
      </c>
      <c r="D217" s="118" t="s">
        <v>213</v>
      </c>
      <c r="E217" s="118" t="s">
        <v>214</v>
      </c>
      <c r="F217" s="119">
        <v>13.620531244999999</v>
      </c>
      <c r="G217" s="119">
        <v>29.573372097</v>
      </c>
      <c r="H217" s="74">
        <f t="shared" si="9"/>
        <v>-0.53943259495992002</v>
      </c>
      <c r="I217" s="60">
        <f t="shared" si="8"/>
        <v>7.6709240496416217E-4</v>
      </c>
      <c r="J217" s="121">
        <v>321.20772851999999</v>
      </c>
      <c r="K217" s="121">
        <v>20.371500000000001</v>
      </c>
      <c r="M217"/>
      <c r="N217" s="168" t="s">
        <v>3318</v>
      </c>
    </row>
    <row r="218" spans="1:14" ht="12.75" x14ac:dyDescent="0.2">
      <c r="A218" s="118" t="s">
        <v>2439</v>
      </c>
      <c r="B218" s="59" t="s">
        <v>104</v>
      </c>
      <c r="C218" s="59" t="s">
        <v>656</v>
      </c>
      <c r="D218" s="118" t="s">
        <v>213</v>
      </c>
      <c r="E218" s="118" t="s">
        <v>214</v>
      </c>
      <c r="F218" s="119">
        <v>13.388467185</v>
      </c>
      <c r="G218" s="119">
        <v>8.2071552220000008</v>
      </c>
      <c r="H218" s="74">
        <f t="shared" si="9"/>
        <v>0.6313164333862038</v>
      </c>
      <c r="I218" s="60">
        <f t="shared" si="8"/>
        <v>7.540228282575638E-4</v>
      </c>
      <c r="J218" s="121">
        <v>165.4992230437</v>
      </c>
      <c r="K218" s="121">
        <v>18.889318181818201</v>
      </c>
      <c r="M218"/>
      <c r="N218" s="168" t="s">
        <v>3318</v>
      </c>
    </row>
    <row r="219" spans="1:14" ht="12.75" x14ac:dyDescent="0.2">
      <c r="A219" s="118" t="s">
        <v>2742</v>
      </c>
      <c r="B219" s="59" t="s">
        <v>306</v>
      </c>
      <c r="C219" s="59" t="s">
        <v>656</v>
      </c>
      <c r="D219" s="118" t="s">
        <v>213</v>
      </c>
      <c r="E219" s="118" t="s">
        <v>1010</v>
      </c>
      <c r="F219" s="119">
        <v>13.335782411</v>
      </c>
      <c r="G219" s="119">
        <v>5.9161082149999995</v>
      </c>
      <c r="H219" s="74">
        <f t="shared" si="9"/>
        <v>1.2541478158205059</v>
      </c>
      <c r="I219" s="60">
        <f t="shared" si="8"/>
        <v>7.5105568334480656E-4</v>
      </c>
      <c r="J219" s="121">
        <v>274.8327703949663</v>
      </c>
      <c r="K219" s="121">
        <v>42.018818181818197</v>
      </c>
      <c r="M219"/>
      <c r="N219" s="168" t="s">
        <v>3318</v>
      </c>
    </row>
    <row r="220" spans="1:14" ht="12.75" x14ac:dyDescent="0.2">
      <c r="A220" s="118" t="s">
        <v>2273</v>
      </c>
      <c r="B220" s="59" t="s">
        <v>831</v>
      </c>
      <c r="C220" s="59" t="s">
        <v>877</v>
      </c>
      <c r="D220" s="118" t="s">
        <v>212</v>
      </c>
      <c r="E220" s="118" t="s">
        <v>1010</v>
      </c>
      <c r="F220" s="119">
        <v>12.993444933000001</v>
      </c>
      <c r="G220" s="119">
        <v>17.042000835</v>
      </c>
      <c r="H220" s="74">
        <f t="shared" si="9"/>
        <v>-0.23756341413182425</v>
      </c>
      <c r="I220" s="60">
        <f t="shared" si="8"/>
        <v>7.3177563658416455E-4</v>
      </c>
      <c r="J220" s="121">
        <v>49.4913563</v>
      </c>
      <c r="K220" s="121">
        <v>10.637818181818201</v>
      </c>
      <c r="M220"/>
      <c r="N220" s="168" t="s">
        <v>3318</v>
      </c>
    </row>
    <row r="221" spans="1:14" ht="12.75" x14ac:dyDescent="0.2">
      <c r="A221" s="118" t="s">
        <v>2230</v>
      </c>
      <c r="B221" s="59" t="s">
        <v>237</v>
      </c>
      <c r="C221" s="59" t="s">
        <v>878</v>
      </c>
      <c r="D221" s="118" t="s">
        <v>212</v>
      </c>
      <c r="E221" s="118" t="s">
        <v>1010</v>
      </c>
      <c r="F221" s="119">
        <v>12.986057109999999</v>
      </c>
      <c r="G221" s="119">
        <v>14.884157999999999</v>
      </c>
      <c r="H221" s="74">
        <f t="shared" si="9"/>
        <v>-0.12752490869822808</v>
      </c>
      <c r="I221" s="60">
        <f t="shared" si="8"/>
        <v>7.313595630250219E-4</v>
      </c>
      <c r="J221" s="121">
        <v>109.97040714000001</v>
      </c>
      <c r="K221" s="121">
        <v>14.0655</v>
      </c>
      <c r="M221"/>
      <c r="N221" s="168" t="s">
        <v>3318</v>
      </c>
    </row>
    <row r="222" spans="1:14" ht="12.75" x14ac:dyDescent="0.2">
      <c r="A222" s="118" t="s">
        <v>2887</v>
      </c>
      <c r="B222" s="59" t="s">
        <v>936</v>
      </c>
      <c r="C222" s="59" t="s">
        <v>881</v>
      </c>
      <c r="D222" s="118" t="s">
        <v>213</v>
      </c>
      <c r="E222" s="118" t="s">
        <v>214</v>
      </c>
      <c r="F222" s="119">
        <v>12.957316899</v>
      </c>
      <c r="G222" s="119">
        <v>9.6968834470000012</v>
      </c>
      <c r="H222" s="74">
        <f t="shared" si="9"/>
        <v>0.33623519039085736</v>
      </c>
      <c r="I222" s="60">
        <f t="shared" si="8"/>
        <v>7.297409479226734E-4</v>
      </c>
      <c r="J222" s="121">
        <v>245.58126553383363</v>
      </c>
      <c r="K222" s="121">
        <v>47.415999999999997</v>
      </c>
      <c r="M222"/>
      <c r="N222" s="168" t="s">
        <v>3318</v>
      </c>
    </row>
    <row r="223" spans="1:14" ht="12.75" x14ac:dyDescent="0.2">
      <c r="A223" s="118" t="s">
        <v>1879</v>
      </c>
      <c r="B223" s="59" t="s">
        <v>254</v>
      </c>
      <c r="C223" s="59" t="s">
        <v>1876</v>
      </c>
      <c r="D223" s="118" t="s">
        <v>213</v>
      </c>
      <c r="E223" s="118" t="s">
        <v>214</v>
      </c>
      <c r="F223" s="119">
        <v>12.87875743</v>
      </c>
      <c r="G223" s="119">
        <v>9.0533055000000004</v>
      </c>
      <c r="H223" s="74">
        <f t="shared" si="9"/>
        <v>0.42254753581440507</v>
      </c>
      <c r="I223" s="60">
        <f t="shared" si="8"/>
        <v>7.2531657042050808E-4</v>
      </c>
      <c r="J223" s="121">
        <v>8.8847092991468504</v>
      </c>
      <c r="K223" s="121">
        <v>16.921954545454501</v>
      </c>
      <c r="M223"/>
      <c r="N223" s="168" t="s">
        <v>3318</v>
      </c>
    </row>
    <row r="224" spans="1:14" ht="12.75" x14ac:dyDescent="0.2">
      <c r="A224" s="118" t="s">
        <v>1953</v>
      </c>
      <c r="B224" s="59" t="s">
        <v>1954</v>
      </c>
      <c r="C224" s="59" t="s">
        <v>278</v>
      </c>
      <c r="D224" s="118" t="s">
        <v>213</v>
      </c>
      <c r="E224" s="118" t="s">
        <v>214</v>
      </c>
      <c r="F224" s="119">
        <v>12.79513841</v>
      </c>
      <c r="G224" s="119">
        <v>7.22973468</v>
      </c>
      <c r="H224" s="74">
        <f t="shared" si="9"/>
        <v>0.76979363369943199</v>
      </c>
      <c r="I224" s="60">
        <f t="shared" si="8"/>
        <v>7.2060724491779737E-4</v>
      </c>
      <c r="J224" s="121">
        <v>44.457145074500005</v>
      </c>
      <c r="K224" s="121">
        <v>51.6293636363636</v>
      </c>
      <c r="M224"/>
      <c r="N224" s="168" t="s">
        <v>3318</v>
      </c>
    </row>
    <row r="225" spans="1:14" ht="12.75" x14ac:dyDescent="0.2">
      <c r="A225" s="118" t="s">
        <v>2232</v>
      </c>
      <c r="B225" s="118" t="s">
        <v>249</v>
      </c>
      <c r="C225" s="118" t="s">
        <v>881</v>
      </c>
      <c r="D225" s="118" t="s">
        <v>213</v>
      </c>
      <c r="E225" s="118" t="s">
        <v>214</v>
      </c>
      <c r="F225" s="119">
        <v>12.626417522000001</v>
      </c>
      <c r="G225" s="119">
        <v>4.4321123020000002</v>
      </c>
      <c r="H225" s="74">
        <f t="shared" si="9"/>
        <v>1.8488487343387718</v>
      </c>
      <c r="I225" s="60">
        <f t="shared" si="8"/>
        <v>7.1110508164563282E-4</v>
      </c>
      <c r="J225" s="121">
        <v>135.88532413999999</v>
      </c>
      <c r="K225" s="121">
        <v>7.4891818181818204</v>
      </c>
      <c r="M225"/>
      <c r="N225" s="168" t="s">
        <v>3318</v>
      </c>
    </row>
    <row r="226" spans="1:14" ht="12.75" x14ac:dyDescent="0.2">
      <c r="A226" s="118" t="s">
        <v>1613</v>
      </c>
      <c r="B226" s="59" t="s">
        <v>1218</v>
      </c>
      <c r="C226" s="59" t="s">
        <v>149</v>
      </c>
      <c r="D226" s="118" t="s">
        <v>818</v>
      </c>
      <c r="E226" s="118" t="s">
        <v>214</v>
      </c>
      <c r="F226" s="119">
        <v>12.620030699999999</v>
      </c>
      <c r="G226" s="119">
        <v>9.7724159000000004</v>
      </c>
      <c r="H226" s="74">
        <f t="shared" si="9"/>
        <v>0.29139312419153174</v>
      </c>
      <c r="I226" s="60">
        <f t="shared" si="8"/>
        <v>7.1074538329320201E-4</v>
      </c>
      <c r="J226" s="121">
        <v>324.80642262999999</v>
      </c>
      <c r="K226" s="121">
        <v>8.1899545454545493</v>
      </c>
      <c r="M226"/>
      <c r="N226" s="168" t="s">
        <v>3318</v>
      </c>
    </row>
    <row r="227" spans="1:14" ht="12.75" x14ac:dyDescent="0.2">
      <c r="A227" s="118" t="s">
        <v>1769</v>
      </c>
      <c r="B227" s="59" t="s">
        <v>1723</v>
      </c>
      <c r="C227" s="59" t="s">
        <v>881</v>
      </c>
      <c r="D227" s="118" t="s">
        <v>818</v>
      </c>
      <c r="E227" s="118" t="s">
        <v>1010</v>
      </c>
      <c r="F227" s="119">
        <v>12.55800745</v>
      </c>
      <c r="G227" s="119">
        <v>21.803001170000002</v>
      </c>
      <c r="H227" s="74">
        <f t="shared" si="9"/>
        <v>-0.42402390606302032</v>
      </c>
      <c r="I227" s="60">
        <f t="shared" si="8"/>
        <v>7.072523063235605E-4</v>
      </c>
      <c r="J227" s="121">
        <v>227.08874820207922</v>
      </c>
      <c r="K227" s="121">
        <v>56.870909090909102</v>
      </c>
      <c r="M227"/>
      <c r="N227" s="168" t="s">
        <v>3318</v>
      </c>
    </row>
    <row r="228" spans="1:14" ht="12.75" x14ac:dyDescent="0.2">
      <c r="A228" s="118" t="s">
        <v>2058</v>
      </c>
      <c r="B228" s="59" t="s">
        <v>467</v>
      </c>
      <c r="C228" s="59" t="s">
        <v>877</v>
      </c>
      <c r="D228" s="118" t="s">
        <v>212</v>
      </c>
      <c r="E228" s="118" t="s">
        <v>1010</v>
      </c>
      <c r="F228" s="119">
        <v>12.524371996999999</v>
      </c>
      <c r="G228" s="119">
        <v>24.394983239999998</v>
      </c>
      <c r="H228" s="74">
        <f t="shared" si="9"/>
        <v>-0.48660050823629919</v>
      </c>
      <c r="I228" s="60">
        <f t="shared" si="8"/>
        <v>7.0535799691156154E-4</v>
      </c>
      <c r="J228" s="121">
        <v>70.147111870000003</v>
      </c>
      <c r="K228" s="121">
        <v>9.4798636363636408</v>
      </c>
      <c r="M228"/>
      <c r="N228" s="168" t="s">
        <v>3318</v>
      </c>
    </row>
    <row r="229" spans="1:14" ht="12.75" x14ac:dyDescent="0.2">
      <c r="A229" s="118" t="s">
        <v>1748</v>
      </c>
      <c r="B229" s="59" t="s">
        <v>502</v>
      </c>
      <c r="C229" s="59" t="s">
        <v>881</v>
      </c>
      <c r="D229" s="118" t="s">
        <v>213</v>
      </c>
      <c r="E229" s="118" t="s">
        <v>214</v>
      </c>
      <c r="F229" s="119">
        <v>12.501452416999999</v>
      </c>
      <c r="G229" s="119">
        <v>5.0820890399999996</v>
      </c>
      <c r="H229" s="74">
        <f t="shared" si="9"/>
        <v>1.4599042477618616</v>
      </c>
      <c r="I229" s="60">
        <f t="shared" si="8"/>
        <v>7.0406719294608311E-4</v>
      </c>
      <c r="J229" s="121">
        <v>194.98790807067201</v>
      </c>
      <c r="K229" s="121">
        <v>40.729545454545502</v>
      </c>
      <c r="M229"/>
      <c r="N229" s="168" t="s">
        <v>3318</v>
      </c>
    </row>
    <row r="230" spans="1:14" ht="12.75" x14ac:dyDescent="0.2">
      <c r="A230" s="118" t="s">
        <v>1763</v>
      </c>
      <c r="B230" s="59" t="s">
        <v>372</v>
      </c>
      <c r="C230" s="59" t="s">
        <v>881</v>
      </c>
      <c r="D230" s="118" t="s">
        <v>213</v>
      </c>
      <c r="E230" s="118" t="s">
        <v>214</v>
      </c>
      <c r="F230" s="119">
        <v>12.482511800000001</v>
      </c>
      <c r="G230" s="119">
        <v>24.48593979</v>
      </c>
      <c r="H230" s="74">
        <f t="shared" si="9"/>
        <v>-0.49021716515459912</v>
      </c>
      <c r="I230" s="60">
        <f t="shared" si="8"/>
        <v>7.0300047952759088E-4</v>
      </c>
      <c r="J230" s="121">
        <v>1204.8423689599999</v>
      </c>
      <c r="K230" s="121">
        <v>7.7817727272727302</v>
      </c>
      <c r="M230"/>
      <c r="N230" s="168" t="s">
        <v>3318</v>
      </c>
    </row>
    <row r="231" spans="1:14" ht="12.75" x14ac:dyDescent="0.2">
      <c r="A231" s="118" t="s">
        <v>2184</v>
      </c>
      <c r="B231" s="59" t="s">
        <v>413</v>
      </c>
      <c r="C231" s="59" t="s">
        <v>881</v>
      </c>
      <c r="D231" s="118" t="s">
        <v>213</v>
      </c>
      <c r="E231" s="118" t="s">
        <v>214</v>
      </c>
      <c r="F231" s="119">
        <v>12.385880558</v>
      </c>
      <c r="G231" s="119">
        <v>9.0893867719999992</v>
      </c>
      <c r="H231" s="74">
        <f t="shared" si="9"/>
        <v>0.36267504823921715</v>
      </c>
      <c r="I231" s="60">
        <f t="shared" si="8"/>
        <v>6.9755832088582239E-4</v>
      </c>
      <c r="J231" s="121">
        <v>120.47755033</v>
      </c>
      <c r="K231" s="121">
        <v>33.535545454545499</v>
      </c>
      <c r="M231"/>
      <c r="N231" s="168" t="s">
        <v>3318</v>
      </c>
    </row>
    <row r="232" spans="1:14" ht="12.75" x14ac:dyDescent="0.2">
      <c r="A232" s="118" t="s">
        <v>2875</v>
      </c>
      <c r="B232" s="59" t="s">
        <v>2878</v>
      </c>
      <c r="C232" s="59" t="s">
        <v>149</v>
      </c>
      <c r="D232" s="118" t="s">
        <v>818</v>
      </c>
      <c r="E232" s="118" t="s">
        <v>214</v>
      </c>
      <c r="F232" s="119">
        <v>12.370758220000001</v>
      </c>
      <c r="G232" s="119">
        <v>5.9545776999999998</v>
      </c>
      <c r="H232" s="74">
        <f t="shared" si="9"/>
        <v>1.0775206644796995</v>
      </c>
      <c r="I232" s="60">
        <f t="shared" si="8"/>
        <v>6.9670664847918567E-4</v>
      </c>
      <c r="J232" s="121">
        <v>270.55104911702483</v>
      </c>
      <c r="K232" s="121">
        <v>86.250181818181801</v>
      </c>
      <c r="M232"/>
      <c r="N232" s="168" t="s">
        <v>3318</v>
      </c>
    </row>
    <row r="233" spans="1:14" ht="12.75" x14ac:dyDescent="0.2">
      <c r="A233" s="118" t="s">
        <v>2247</v>
      </c>
      <c r="B233" s="59" t="s">
        <v>913</v>
      </c>
      <c r="C233" s="59" t="s">
        <v>881</v>
      </c>
      <c r="D233" s="118" t="s">
        <v>213</v>
      </c>
      <c r="E233" s="118" t="s">
        <v>214</v>
      </c>
      <c r="F233" s="119">
        <v>12.369535875</v>
      </c>
      <c r="G233" s="119">
        <v>15.509569119999998</v>
      </c>
      <c r="H233" s="74">
        <f t="shared" si="9"/>
        <v>-0.20245780013003989</v>
      </c>
      <c r="I233" s="60">
        <f t="shared" si="8"/>
        <v>6.9663780743702062E-4</v>
      </c>
      <c r="J233" s="121">
        <v>87.207912359999995</v>
      </c>
      <c r="K233" s="121">
        <v>11.7098636363636</v>
      </c>
      <c r="M233"/>
      <c r="N233" s="168" t="s">
        <v>3318</v>
      </c>
    </row>
    <row r="234" spans="1:14" ht="12.75" x14ac:dyDescent="0.2">
      <c r="A234" s="118" t="s">
        <v>2111</v>
      </c>
      <c r="B234" s="59" t="s">
        <v>147</v>
      </c>
      <c r="C234" s="59" t="s">
        <v>877</v>
      </c>
      <c r="D234" s="118" t="s">
        <v>212</v>
      </c>
      <c r="E234" s="118" t="s">
        <v>1010</v>
      </c>
      <c r="F234" s="119">
        <v>12.038244494999999</v>
      </c>
      <c r="G234" s="119">
        <v>4.5874855199999995</v>
      </c>
      <c r="H234" s="74">
        <f t="shared" si="9"/>
        <v>1.624148772245062</v>
      </c>
      <c r="I234" s="60">
        <f t="shared" si="8"/>
        <v>6.7797986400905147E-4</v>
      </c>
      <c r="J234" s="121">
        <v>89.403277060000008</v>
      </c>
      <c r="K234" s="121">
        <v>32.630318181818197</v>
      </c>
      <c r="M234"/>
      <c r="N234" s="168" t="s">
        <v>3318</v>
      </c>
    </row>
    <row r="235" spans="1:14" ht="12.75" x14ac:dyDescent="0.2">
      <c r="A235" s="118" t="s">
        <v>2054</v>
      </c>
      <c r="B235" s="59" t="s">
        <v>22</v>
      </c>
      <c r="C235" s="59" t="s">
        <v>877</v>
      </c>
      <c r="D235" s="118" t="s">
        <v>212</v>
      </c>
      <c r="E235" s="118" t="s">
        <v>1010</v>
      </c>
      <c r="F235" s="119">
        <v>11.949049905999999</v>
      </c>
      <c r="G235" s="119">
        <v>19.955770726000001</v>
      </c>
      <c r="H235" s="74">
        <f t="shared" si="9"/>
        <v>-0.40122333183394387</v>
      </c>
      <c r="I235" s="60">
        <f t="shared" si="8"/>
        <v>6.7295652897497065E-4</v>
      </c>
      <c r="J235" s="121">
        <v>336.26114188999998</v>
      </c>
      <c r="K235" s="121">
        <v>28.167227272727299</v>
      </c>
      <c r="M235"/>
      <c r="N235" s="168" t="s">
        <v>3318</v>
      </c>
    </row>
    <row r="236" spans="1:14" ht="12.75" x14ac:dyDescent="0.2">
      <c r="A236" s="118" t="s">
        <v>1760</v>
      </c>
      <c r="B236" s="59" t="s">
        <v>922</v>
      </c>
      <c r="C236" s="59" t="s">
        <v>881</v>
      </c>
      <c r="D236" s="118" t="s">
        <v>213</v>
      </c>
      <c r="E236" s="118" t="s">
        <v>214</v>
      </c>
      <c r="F236" s="119">
        <v>11.93942025</v>
      </c>
      <c r="G236" s="119">
        <v>11.616910254</v>
      </c>
      <c r="H236" s="74">
        <f t="shared" si="9"/>
        <v>2.7762114792007742E-2</v>
      </c>
      <c r="I236" s="60">
        <f t="shared" si="8"/>
        <v>6.7241419800071237E-4</v>
      </c>
      <c r="J236" s="121">
        <v>2758.7906290832289</v>
      </c>
      <c r="K236" s="121">
        <v>26.128545454545499</v>
      </c>
      <c r="M236"/>
      <c r="N236" s="168" t="s">
        <v>3318</v>
      </c>
    </row>
    <row r="237" spans="1:14" ht="12.75" x14ac:dyDescent="0.2">
      <c r="A237" s="118" t="s">
        <v>2599</v>
      </c>
      <c r="B237" s="59" t="s">
        <v>586</v>
      </c>
      <c r="C237" s="59" t="s">
        <v>882</v>
      </c>
      <c r="D237" s="118" t="s">
        <v>212</v>
      </c>
      <c r="E237" s="118" t="s">
        <v>1010</v>
      </c>
      <c r="F237" s="119">
        <v>11.892491513</v>
      </c>
      <c r="G237" s="119">
        <v>15.738966259</v>
      </c>
      <c r="H237" s="74">
        <f t="shared" si="9"/>
        <v>-0.24439182870733167</v>
      </c>
      <c r="I237" s="60">
        <f t="shared" si="8"/>
        <v>6.6977122636621928E-4</v>
      </c>
      <c r="J237" s="121">
        <v>355.54494360000001</v>
      </c>
      <c r="K237" s="121">
        <v>16.644090909090899</v>
      </c>
      <c r="M237"/>
      <c r="N237" s="168" t="s">
        <v>3318</v>
      </c>
    </row>
    <row r="238" spans="1:14" ht="12.75" x14ac:dyDescent="0.2">
      <c r="A238" s="118" t="s">
        <v>1692</v>
      </c>
      <c r="B238" s="59" t="s">
        <v>123</v>
      </c>
      <c r="C238" s="59" t="s">
        <v>656</v>
      </c>
      <c r="D238" s="118" t="s">
        <v>212</v>
      </c>
      <c r="E238" s="118" t="s">
        <v>1010</v>
      </c>
      <c r="F238" s="119">
        <v>11.763875077</v>
      </c>
      <c r="G238" s="119">
        <v>6.6014463880000003</v>
      </c>
      <c r="H238" s="74">
        <f t="shared" si="9"/>
        <v>0.78201478669646951</v>
      </c>
      <c r="I238" s="60">
        <f t="shared" si="8"/>
        <v>6.6252769897110571E-4</v>
      </c>
      <c r="J238" s="121">
        <v>304.81453684350794</v>
      </c>
      <c r="K238" s="121">
        <v>71.480272727272705</v>
      </c>
      <c r="M238"/>
      <c r="N238" s="168" t="s">
        <v>3318</v>
      </c>
    </row>
    <row r="239" spans="1:14" ht="12.75" x14ac:dyDescent="0.2">
      <c r="A239" s="118" t="s">
        <v>2569</v>
      </c>
      <c r="B239" s="59" t="s">
        <v>563</v>
      </c>
      <c r="C239" s="59" t="s">
        <v>882</v>
      </c>
      <c r="D239" s="118" t="s">
        <v>212</v>
      </c>
      <c r="E239" s="118" t="s">
        <v>1010</v>
      </c>
      <c r="F239" s="119">
        <v>11.67594879</v>
      </c>
      <c r="G239" s="119">
        <v>17.107795813999999</v>
      </c>
      <c r="H239" s="74">
        <f t="shared" si="9"/>
        <v>-0.31750712266245895</v>
      </c>
      <c r="I239" s="60">
        <f t="shared" si="8"/>
        <v>6.575757932237319E-4</v>
      </c>
      <c r="J239" s="121">
        <v>216.14968540000001</v>
      </c>
      <c r="K239" s="121">
        <v>13.7232272727273</v>
      </c>
      <c r="M239"/>
      <c r="N239" s="168" t="s">
        <v>3318</v>
      </c>
    </row>
    <row r="240" spans="1:14" ht="12.75" x14ac:dyDescent="0.2">
      <c r="A240" s="118" t="s">
        <v>2506</v>
      </c>
      <c r="B240" s="59" t="s">
        <v>605</v>
      </c>
      <c r="C240" s="59" t="s">
        <v>881</v>
      </c>
      <c r="D240" s="118" t="s">
        <v>213</v>
      </c>
      <c r="E240" s="118" t="s">
        <v>214</v>
      </c>
      <c r="F240" s="119">
        <v>11.487508529999999</v>
      </c>
      <c r="G240" s="119">
        <v>3.8713616600000003</v>
      </c>
      <c r="H240" s="74">
        <f t="shared" si="9"/>
        <v>1.9673044109239846</v>
      </c>
      <c r="I240" s="60">
        <f t="shared" si="8"/>
        <v>6.4696305796140246E-4</v>
      </c>
      <c r="J240" s="121">
        <v>80.244828589999997</v>
      </c>
      <c r="K240" s="121">
        <v>38.323090909090901</v>
      </c>
      <c r="M240"/>
      <c r="N240" s="168" t="s">
        <v>3318</v>
      </c>
    </row>
    <row r="241" spans="1:14" ht="12.75" x14ac:dyDescent="0.2">
      <c r="A241" s="118" t="s">
        <v>2177</v>
      </c>
      <c r="B241" s="59" t="s">
        <v>406</v>
      </c>
      <c r="C241" s="59" t="s">
        <v>881</v>
      </c>
      <c r="D241" s="118" t="s">
        <v>213</v>
      </c>
      <c r="E241" s="118" t="s">
        <v>214</v>
      </c>
      <c r="F241" s="119">
        <v>11.445673130000001</v>
      </c>
      <c r="G241" s="119">
        <v>8.9749122650000004</v>
      </c>
      <c r="H241" s="74">
        <f t="shared" si="9"/>
        <v>0.27529638084991359</v>
      </c>
      <c r="I241" s="60">
        <f t="shared" si="8"/>
        <v>6.4460693711549809E-4</v>
      </c>
      <c r="J241" s="121">
        <v>129.97320168000002</v>
      </c>
      <c r="K241" s="121">
        <v>17.690318181818199</v>
      </c>
      <c r="M241"/>
      <c r="N241" s="168" t="s">
        <v>3318</v>
      </c>
    </row>
    <row r="242" spans="1:14" ht="12.75" x14ac:dyDescent="0.2">
      <c r="A242" s="118" t="s">
        <v>1798</v>
      </c>
      <c r="B242" s="59" t="s">
        <v>1524</v>
      </c>
      <c r="C242" s="59" t="s">
        <v>881</v>
      </c>
      <c r="D242" s="118" t="s">
        <v>213</v>
      </c>
      <c r="E242" s="118" t="s">
        <v>1010</v>
      </c>
      <c r="F242" s="119">
        <v>11.404723455000001</v>
      </c>
      <c r="G242" s="119">
        <v>6.5986379150000003</v>
      </c>
      <c r="H242" s="74">
        <f t="shared" si="9"/>
        <v>0.72834509210981624</v>
      </c>
      <c r="I242" s="60">
        <f t="shared" si="8"/>
        <v>6.4230069926667825E-4</v>
      </c>
      <c r="J242" s="121">
        <v>287.39387516757915</v>
      </c>
      <c r="K242" s="121">
        <v>77.401045454545496</v>
      </c>
      <c r="M242"/>
      <c r="N242" s="168" t="s">
        <v>3318</v>
      </c>
    </row>
    <row r="243" spans="1:14" ht="12.75" x14ac:dyDescent="0.2">
      <c r="A243" s="118" t="s">
        <v>2356</v>
      </c>
      <c r="B243" s="59" t="s">
        <v>297</v>
      </c>
      <c r="C243" s="59" t="s">
        <v>656</v>
      </c>
      <c r="D243" s="118" t="s">
        <v>213</v>
      </c>
      <c r="E243" s="118" t="s">
        <v>1010</v>
      </c>
      <c r="F243" s="119">
        <v>11.289066420999999</v>
      </c>
      <c r="G243" s="119">
        <v>0.924099067</v>
      </c>
      <c r="H243" s="74">
        <f t="shared" si="9"/>
        <v>11.216294577213333</v>
      </c>
      <c r="I243" s="60">
        <f t="shared" si="8"/>
        <v>6.3578703024993923E-4</v>
      </c>
      <c r="J243" s="121">
        <v>204.37028886869999</v>
      </c>
      <c r="K243" s="121">
        <v>33.754272727272699</v>
      </c>
      <c r="M243"/>
      <c r="N243" s="168" t="s">
        <v>3318</v>
      </c>
    </row>
    <row r="244" spans="1:14" ht="12.75" x14ac:dyDescent="0.2">
      <c r="A244" s="118" t="s">
        <v>2977</v>
      </c>
      <c r="B244" s="59" t="s">
        <v>2978</v>
      </c>
      <c r="C244" s="59" t="s">
        <v>878</v>
      </c>
      <c r="D244" s="118" t="s">
        <v>212</v>
      </c>
      <c r="E244" s="118" t="s">
        <v>1010</v>
      </c>
      <c r="F244" s="119">
        <v>11.06631228</v>
      </c>
      <c r="G244" s="119">
        <v>0.82769769999999998</v>
      </c>
      <c r="H244" s="74">
        <f t="shared" si="9"/>
        <v>12.369992788429883</v>
      </c>
      <c r="I244" s="60">
        <f t="shared" si="8"/>
        <v>6.2324177730335229E-4</v>
      </c>
      <c r="J244" s="121">
        <v>55.59127999999999</v>
      </c>
      <c r="K244" s="121">
        <v>13.880136363636399</v>
      </c>
      <c r="M244"/>
      <c r="N244" s="168" t="s">
        <v>3318</v>
      </c>
    </row>
    <row r="245" spans="1:14" ht="12.75" x14ac:dyDescent="0.2">
      <c r="A245" s="118" t="s">
        <v>2891</v>
      </c>
      <c r="B245" s="59" t="s">
        <v>380</v>
      </c>
      <c r="C245" s="59" t="s">
        <v>881</v>
      </c>
      <c r="D245" s="118" t="s">
        <v>818</v>
      </c>
      <c r="E245" s="118" t="s">
        <v>214</v>
      </c>
      <c r="F245" s="119">
        <v>11.035188742000001</v>
      </c>
      <c r="G245" s="119">
        <v>7.4625089490000001</v>
      </c>
      <c r="H245" s="74">
        <f t="shared" si="9"/>
        <v>0.4787504869228667</v>
      </c>
      <c r="I245" s="60">
        <f t="shared" si="8"/>
        <v>6.2148893600913501E-4</v>
      </c>
      <c r="J245" s="121">
        <v>324.49859288615204</v>
      </c>
      <c r="K245" s="121">
        <v>59.483454545454499</v>
      </c>
      <c r="M245"/>
      <c r="N245" s="168" t="s">
        <v>3318</v>
      </c>
    </row>
    <row r="246" spans="1:14" ht="12.75" x14ac:dyDescent="0.2">
      <c r="A246" s="118" t="s">
        <v>1773</v>
      </c>
      <c r="B246" s="59" t="s">
        <v>923</v>
      </c>
      <c r="C246" s="59" t="s">
        <v>881</v>
      </c>
      <c r="D246" s="118" t="s">
        <v>213</v>
      </c>
      <c r="E246" s="118" t="s">
        <v>214</v>
      </c>
      <c r="F246" s="119">
        <v>10.925305852999999</v>
      </c>
      <c r="G246" s="119">
        <v>10.863512539</v>
      </c>
      <c r="H246" s="74">
        <f t="shared" si="9"/>
        <v>5.6881523152074731E-3</v>
      </c>
      <c r="I246" s="60">
        <f t="shared" si="8"/>
        <v>6.1530046009206215E-4</v>
      </c>
      <c r="J246" s="121">
        <v>696.07820611864486</v>
      </c>
      <c r="K246" s="121">
        <v>30.062863636363598</v>
      </c>
      <c r="M246"/>
      <c r="N246" s="168" t="s">
        <v>3318</v>
      </c>
    </row>
    <row r="247" spans="1:14" ht="12.75" x14ac:dyDescent="0.2">
      <c r="A247" s="118" t="s">
        <v>2122</v>
      </c>
      <c r="B247" s="59" t="s">
        <v>456</v>
      </c>
      <c r="C247" s="59" t="s">
        <v>877</v>
      </c>
      <c r="D247" s="118" t="s">
        <v>212</v>
      </c>
      <c r="E247" s="118" t="s">
        <v>1010</v>
      </c>
      <c r="F247" s="119">
        <v>10.886797420000001</v>
      </c>
      <c r="G247" s="119">
        <v>2.3188177799999998</v>
      </c>
      <c r="H247" s="74">
        <f t="shared" si="9"/>
        <v>3.6949775501548903</v>
      </c>
      <c r="I247" s="60">
        <f t="shared" si="8"/>
        <v>6.1313171014024104E-4</v>
      </c>
      <c r="J247" s="121">
        <v>69.190489459999995</v>
      </c>
      <c r="K247" s="121">
        <v>9.8281818181818199</v>
      </c>
      <c r="M247"/>
      <c r="N247" s="168" t="s">
        <v>3318</v>
      </c>
    </row>
    <row r="248" spans="1:14" ht="12.75" x14ac:dyDescent="0.2">
      <c r="A248" s="118" t="s">
        <v>1705</v>
      </c>
      <c r="B248" s="59" t="s">
        <v>1007</v>
      </c>
      <c r="C248" s="59" t="s">
        <v>656</v>
      </c>
      <c r="D248" s="118" t="s">
        <v>212</v>
      </c>
      <c r="E248" s="118" t="s">
        <v>1010</v>
      </c>
      <c r="F248" s="119">
        <v>10.692558427</v>
      </c>
      <c r="G248" s="119">
        <v>5.1473937249999997</v>
      </c>
      <c r="H248" s="74">
        <f t="shared" si="9"/>
        <v>1.077276190291816</v>
      </c>
      <c r="I248" s="60">
        <f t="shared" si="8"/>
        <v>6.0219239701081494E-4</v>
      </c>
      <c r="J248" s="121">
        <v>132.12661681721602</v>
      </c>
      <c r="K248" s="121">
        <v>42.774500000000003</v>
      </c>
      <c r="M248"/>
      <c r="N248" s="168" t="s">
        <v>3318</v>
      </c>
    </row>
    <row r="249" spans="1:14" ht="12.75" x14ac:dyDescent="0.2">
      <c r="A249" s="118" t="s">
        <v>1903</v>
      </c>
      <c r="B249" s="59" t="s">
        <v>1904</v>
      </c>
      <c r="C249" s="59" t="s">
        <v>149</v>
      </c>
      <c r="D249" s="118" t="s">
        <v>818</v>
      </c>
      <c r="E249" s="118" t="s">
        <v>214</v>
      </c>
      <c r="F249" s="119">
        <v>10.612874359999999</v>
      </c>
      <c r="G249" s="119">
        <v>9.8493773499999993</v>
      </c>
      <c r="H249" s="74">
        <f t="shared" si="9"/>
        <v>7.7517286917634376E-2</v>
      </c>
      <c r="I249" s="60">
        <f t="shared" si="8"/>
        <v>5.977046834633133E-4</v>
      </c>
      <c r="J249" s="121">
        <v>156.40391077999999</v>
      </c>
      <c r="K249" s="121">
        <v>12.569409090909099</v>
      </c>
      <c r="M249"/>
      <c r="N249" s="168" t="s">
        <v>3318</v>
      </c>
    </row>
    <row r="250" spans="1:14" ht="12.75" x14ac:dyDescent="0.2">
      <c r="A250" s="118" t="s">
        <v>2763</v>
      </c>
      <c r="B250" s="59" t="s">
        <v>645</v>
      </c>
      <c r="C250" s="59" t="s">
        <v>656</v>
      </c>
      <c r="D250" s="118" t="s">
        <v>212</v>
      </c>
      <c r="E250" s="118" t="s">
        <v>1010</v>
      </c>
      <c r="F250" s="119">
        <v>10.518226428</v>
      </c>
      <c r="G250" s="119">
        <v>22.629852249999999</v>
      </c>
      <c r="H250" s="74">
        <f t="shared" si="9"/>
        <v>-0.53520569591876144</v>
      </c>
      <c r="I250" s="60">
        <f t="shared" si="8"/>
        <v>5.9237422252336898E-4</v>
      </c>
      <c r="J250" s="121">
        <v>298.11437141990001</v>
      </c>
      <c r="K250" s="121">
        <v>48.7558636363636</v>
      </c>
      <c r="M250"/>
      <c r="N250" s="168" t="s">
        <v>3318</v>
      </c>
    </row>
    <row r="251" spans="1:14" ht="12.75" x14ac:dyDescent="0.2">
      <c r="A251" s="118" t="s">
        <v>2468</v>
      </c>
      <c r="B251" s="118" t="s">
        <v>2462</v>
      </c>
      <c r="C251" s="59" t="s">
        <v>1876</v>
      </c>
      <c r="D251" s="118" t="s">
        <v>213</v>
      </c>
      <c r="E251" s="118" t="s">
        <v>1010</v>
      </c>
      <c r="F251" s="119">
        <v>10.487234519999999</v>
      </c>
      <c r="G251" s="119">
        <v>8.8120337400000004</v>
      </c>
      <c r="H251" s="74">
        <f t="shared" si="9"/>
        <v>0.19010376371981508</v>
      </c>
      <c r="I251" s="60">
        <f t="shared" si="8"/>
        <v>5.9062879447694999E-4</v>
      </c>
      <c r="J251" s="121">
        <v>129.99567216</v>
      </c>
      <c r="K251" s="121">
        <v>12.1520909090909</v>
      </c>
      <c r="M251"/>
      <c r="N251" s="168" t="s">
        <v>3318</v>
      </c>
    </row>
    <row r="252" spans="1:14" ht="12.75" x14ac:dyDescent="0.2">
      <c r="A252" s="118" t="s">
        <v>1676</v>
      </c>
      <c r="B252" s="118" t="s">
        <v>651</v>
      </c>
      <c r="C252" s="118" t="s">
        <v>656</v>
      </c>
      <c r="D252" s="118" t="s">
        <v>212</v>
      </c>
      <c r="E252" s="118" t="s">
        <v>214</v>
      </c>
      <c r="F252" s="119">
        <v>10.462066838</v>
      </c>
      <c r="G252" s="119">
        <v>8.1867567260000005</v>
      </c>
      <c r="H252" s="74">
        <f t="shared" si="9"/>
        <v>0.27792570222270463</v>
      </c>
      <c r="I252" s="60">
        <f t="shared" si="8"/>
        <v>5.892113800336008E-4</v>
      </c>
      <c r="J252" s="121">
        <v>14.152547700400001</v>
      </c>
      <c r="K252" s="121">
        <v>4.6239999999999997</v>
      </c>
      <c r="M252"/>
      <c r="N252" s="168" t="s">
        <v>3318</v>
      </c>
    </row>
    <row r="253" spans="1:14" ht="12.75" x14ac:dyDescent="0.2">
      <c r="A253" s="118" t="s">
        <v>2104</v>
      </c>
      <c r="B253" s="59" t="s">
        <v>540</v>
      </c>
      <c r="C253" s="59" t="s">
        <v>877</v>
      </c>
      <c r="D253" s="118" t="s">
        <v>212</v>
      </c>
      <c r="E253" s="118" t="s">
        <v>1010</v>
      </c>
      <c r="F253" s="119">
        <v>10.420403436000001</v>
      </c>
      <c r="G253" s="119">
        <v>4.2413220590000007</v>
      </c>
      <c r="H253" s="74">
        <f t="shared" si="9"/>
        <v>1.4568762501513208</v>
      </c>
      <c r="I253" s="60">
        <f t="shared" si="8"/>
        <v>5.8686494591408728E-4</v>
      </c>
      <c r="J253" s="121">
        <v>76.267423559999997</v>
      </c>
      <c r="K253" s="121">
        <v>28.1621818181818</v>
      </c>
      <c r="M253"/>
      <c r="N253" s="168" t="s">
        <v>3318</v>
      </c>
    </row>
    <row r="254" spans="1:14" ht="12.75" x14ac:dyDescent="0.2">
      <c r="A254" s="118" t="s">
        <v>2330</v>
      </c>
      <c r="B254" s="59" t="s">
        <v>239</v>
      </c>
      <c r="C254" s="59" t="s">
        <v>878</v>
      </c>
      <c r="D254" s="118" t="s">
        <v>212</v>
      </c>
      <c r="E254" s="118" t="s">
        <v>1010</v>
      </c>
      <c r="F254" s="119">
        <v>10.299496638000001</v>
      </c>
      <c r="G254" s="119">
        <v>0.74225620999999997</v>
      </c>
      <c r="H254" s="74">
        <f t="shared" si="9"/>
        <v>12.875931921135427</v>
      </c>
      <c r="I254" s="60">
        <f t="shared" si="8"/>
        <v>5.8005561632289507E-4</v>
      </c>
      <c r="J254" s="121">
        <v>167.01322433999999</v>
      </c>
      <c r="K254" s="121">
        <v>16.207818181818201</v>
      </c>
      <c r="M254"/>
      <c r="N254" s="168" t="s">
        <v>3318</v>
      </c>
    </row>
    <row r="255" spans="1:14" ht="12.75" x14ac:dyDescent="0.2">
      <c r="A255" s="118" t="s">
        <v>1727</v>
      </c>
      <c r="B255" s="59" t="s">
        <v>1728</v>
      </c>
      <c r="C255" s="59" t="s">
        <v>656</v>
      </c>
      <c r="D255" s="118" t="s">
        <v>213</v>
      </c>
      <c r="E255" s="118" t="s">
        <v>214</v>
      </c>
      <c r="F255" s="119">
        <v>10.184469779999999</v>
      </c>
      <c r="G255" s="119">
        <v>2.5743479100000002</v>
      </c>
      <c r="H255" s="74">
        <f t="shared" si="9"/>
        <v>2.9561357423519334</v>
      </c>
      <c r="I255" s="60">
        <f t="shared" si="8"/>
        <v>5.7357743808215402E-4</v>
      </c>
      <c r="J255" s="121">
        <v>62.614020546000006</v>
      </c>
      <c r="K255" s="121">
        <v>15.505045454545501</v>
      </c>
      <c r="M255"/>
      <c r="N255" s="168" t="s">
        <v>3318</v>
      </c>
    </row>
    <row r="256" spans="1:14" ht="12.75" x14ac:dyDescent="0.2">
      <c r="A256" s="118" t="s">
        <v>2888</v>
      </c>
      <c r="B256" s="59" t="s">
        <v>124</v>
      </c>
      <c r="C256" s="59" t="s">
        <v>656</v>
      </c>
      <c r="D256" s="118" t="s">
        <v>818</v>
      </c>
      <c r="E256" s="118" t="s">
        <v>1010</v>
      </c>
      <c r="F256" s="119">
        <v>10.181298032999999</v>
      </c>
      <c r="G256" s="119">
        <v>5.5273471600000006</v>
      </c>
      <c r="H256" s="74">
        <f t="shared" si="9"/>
        <v>0.84198635227391772</v>
      </c>
      <c r="I256" s="60">
        <f t="shared" si="8"/>
        <v>5.7339880899710555E-4</v>
      </c>
      <c r="J256" s="121">
        <v>238.69244002751969</v>
      </c>
      <c r="K256" s="121">
        <v>26.509863636363601</v>
      </c>
      <c r="M256"/>
      <c r="N256" s="168" t="s">
        <v>3318</v>
      </c>
    </row>
    <row r="257" spans="1:14" ht="12.75" x14ac:dyDescent="0.2">
      <c r="A257" s="118" t="s">
        <v>2412</v>
      </c>
      <c r="B257" s="59" t="s">
        <v>69</v>
      </c>
      <c r="C257" s="59" t="s">
        <v>876</v>
      </c>
      <c r="D257" s="118" t="s">
        <v>212</v>
      </c>
      <c r="E257" s="118" t="s">
        <v>2980</v>
      </c>
      <c r="F257" s="119">
        <v>10.107482859999999</v>
      </c>
      <c r="G257" s="119">
        <v>13.625702410000001</v>
      </c>
      <c r="H257" s="74">
        <f t="shared" si="9"/>
        <v>-0.2582046373930752</v>
      </c>
      <c r="I257" s="60">
        <f t="shared" si="8"/>
        <v>5.6924162470224182E-4</v>
      </c>
      <c r="J257" s="121">
        <v>1018.90563473</v>
      </c>
      <c r="K257" s="121">
        <v>8.6419545454545492</v>
      </c>
      <c r="M257"/>
      <c r="N257" s="168" t="s">
        <v>3318</v>
      </c>
    </row>
    <row r="258" spans="1:14" ht="12.75" x14ac:dyDescent="0.2">
      <c r="A258" s="118" t="s">
        <v>2154</v>
      </c>
      <c r="B258" s="59" t="s">
        <v>604</v>
      </c>
      <c r="C258" s="59" t="s">
        <v>881</v>
      </c>
      <c r="D258" s="118" t="s">
        <v>213</v>
      </c>
      <c r="E258" s="118" t="s">
        <v>214</v>
      </c>
      <c r="F258" s="119">
        <v>10.09185795</v>
      </c>
      <c r="G258" s="119">
        <v>3.7383363209999998</v>
      </c>
      <c r="H258" s="74">
        <f t="shared" si="9"/>
        <v>1.6995585959747039</v>
      </c>
      <c r="I258" s="60">
        <f t="shared" si="8"/>
        <v>5.683616480277895E-4</v>
      </c>
      <c r="J258" s="121">
        <v>134.84358531999999</v>
      </c>
      <c r="K258" s="121">
        <v>38.911545454545497</v>
      </c>
      <c r="M258"/>
      <c r="N258" s="168" t="s">
        <v>3318</v>
      </c>
    </row>
    <row r="259" spans="1:14" ht="12.75" x14ac:dyDescent="0.2">
      <c r="A259" s="118" t="s">
        <v>1704</v>
      </c>
      <c r="B259" s="59" t="s">
        <v>1592</v>
      </c>
      <c r="C259" s="59" t="s">
        <v>656</v>
      </c>
      <c r="D259" s="118" t="s">
        <v>212</v>
      </c>
      <c r="E259" s="118" t="s">
        <v>214</v>
      </c>
      <c r="F259" s="119">
        <v>10.058823875</v>
      </c>
      <c r="G259" s="119">
        <v>8.4978309600000017</v>
      </c>
      <c r="H259" s="74">
        <f t="shared" si="9"/>
        <v>0.18369310031556552</v>
      </c>
      <c r="I259" s="60">
        <f t="shared" si="8"/>
        <v>5.6650120752207739E-4</v>
      </c>
      <c r="J259" s="121">
        <v>159.42576472159999</v>
      </c>
      <c r="K259" s="121">
        <v>14.068681818181799</v>
      </c>
      <c r="M259"/>
      <c r="N259" s="168" t="s">
        <v>3318</v>
      </c>
    </row>
    <row r="260" spans="1:14" ht="12.75" x14ac:dyDescent="0.2">
      <c r="A260" s="118" t="s">
        <v>1820</v>
      </c>
      <c r="B260" s="59" t="s">
        <v>1602</v>
      </c>
      <c r="C260" s="59" t="s">
        <v>881</v>
      </c>
      <c r="D260" s="118" t="s">
        <v>818</v>
      </c>
      <c r="E260" s="118" t="s">
        <v>214</v>
      </c>
      <c r="F260" s="119">
        <v>10.025021560000001</v>
      </c>
      <c r="G260" s="119">
        <v>8.2998129899999995</v>
      </c>
      <c r="H260" s="74">
        <f t="shared" si="9"/>
        <v>0.20786113760377645</v>
      </c>
      <c r="I260" s="60">
        <f t="shared" si="8"/>
        <v>5.6459750063720651E-4</v>
      </c>
      <c r="J260" s="121">
        <v>661.92597402000001</v>
      </c>
      <c r="K260" s="121">
        <v>7.2149090909090896</v>
      </c>
      <c r="M260"/>
      <c r="N260" s="168" t="s">
        <v>3318</v>
      </c>
    </row>
    <row r="261" spans="1:14" ht="12.75" x14ac:dyDescent="0.2">
      <c r="A261" s="118" t="s">
        <v>1616</v>
      </c>
      <c r="B261" s="59" t="s">
        <v>823</v>
      </c>
      <c r="C261" s="59" t="s">
        <v>149</v>
      </c>
      <c r="D261" s="118" t="s">
        <v>818</v>
      </c>
      <c r="E261" s="118" t="s">
        <v>214</v>
      </c>
      <c r="F261" s="119">
        <v>9.9962657559999997</v>
      </c>
      <c r="G261" s="119">
        <v>14.509418936000001</v>
      </c>
      <c r="H261" s="74">
        <f t="shared" si="9"/>
        <v>-0.3110498911022691</v>
      </c>
      <c r="I261" s="60">
        <f t="shared" si="8"/>
        <v>5.6297800735531731E-4</v>
      </c>
      <c r="J261" s="121">
        <v>1443.5157283700112</v>
      </c>
      <c r="K261" s="121">
        <v>38.336590909090901</v>
      </c>
      <c r="M261"/>
      <c r="N261" s="168" t="s">
        <v>3318</v>
      </c>
    </row>
    <row r="262" spans="1:14" ht="12.75" x14ac:dyDescent="0.2">
      <c r="A262" s="118" t="s">
        <v>1972</v>
      </c>
      <c r="B262" s="59" t="s">
        <v>1391</v>
      </c>
      <c r="C262" s="59" t="s">
        <v>963</v>
      </c>
      <c r="D262" s="118" t="s">
        <v>213</v>
      </c>
      <c r="E262" s="118" t="s">
        <v>214</v>
      </c>
      <c r="F262" s="119">
        <v>9.8539750700000006</v>
      </c>
      <c r="G262" s="119">
        <v>3.6652753100000002</v>
      </c>
      <c r="H262" s="74">
        <f t="shared" si="9"/>
        <v>1.6884679148426645</v>
      </c>
      <c r="I262" s="60">
        <f t="shared" ref="I262:I325" si="10">F262/$F$1060</f>
        <v>5.5496436217772501E-4</v>
      </c>
      <c r="J262" s="121">
        <v>18.329987589999998</v>
      </c>
      <c r="K262" s="121">
        <v>33.714045454545499</v>
      </c>
      <c r="M262"/>
      <c r="N262" s="168" t="s">
        <v>3318</v>
      </c>
    </row>
    <row r="263" spans="1:14" ht="12.75" x14ac:dyDescent="0.2">
      <c r="A263" s="118" t="s">
        <v>2256</v>
      </c>
      <c r="B263" s="118" t="s">
        <v>82</v>
      </c>
      <c r="C263" s="118" t="s">
        <v>883</v>
      </c>
      <c r="D263" s="118" t="s">
        <v>213</v>
      </c>
      <c r="E263" s="118" t="s">
        <v>214</v>
      </c>
      <c r="F263" s="119">
        <v>9.8380463019999986</v>
      </c>
      <c r="G263" s="119">
        <v>15.246945630000001</v>
      </c>
      <c r="H263" s="74">
        <f t="shared" ref="H263:H326" si="11">IF(ISERROR(F263/G263-1),"",IF((F263/G263-1)&gt;10000%,"",F263/G263-1))</f>
        <v>-0.35475297539970319</v>
      </c>
      <c r="I263" s="60">
        <f t="shared" si="10"/>
        <v>5.54067272575752E-4</v>
      </c>
      <c r="J263" s="121">
        <v>1105.0044</v>
      </c>
      <c r="K263" s="121">
        <v>8.8567272727272695</v>
      </c>
      <c r="M263"/>
      <c r="N263" s="168" t="s">
        <v>3318</v>
      </c>
    </row>
    <row r="264" spans="1:14" ht="12.75" x14ac:dyDescent="0.2">
      <c r="A264" s="118" t="s">
        <v>2668</v>
      </c>
      <c r="B264" s="59" t="s">
        <v>152</v>
      </c>
      <c r="C264" s="59" t="s">
        <v>656</v>
      </c>
      <c r="D264" s="118" t="s">
        <v>213</v>
      </c>
      <c r="E264" s="118" t="s">
        <v>1010</v>
      </c>
      <c r="F264" s="119">
        <v>9.8223869520000004</v>
      </c>
      <c r="G264" s="119">
        <v>8.7500542170000006</v>
      </c>
      <c r="H264" s="74">
        <f t="shared" si="11"/>
        <v>0.12255155321399314</v>
      </c>
      <c r="I264" s="60">
        <f t="shared" si="10"/>
        <v>5.5318535628074079E-4</v>
      </c>
      <c r="J264" s="121">
        <v>102.87579200752526</v>
      </c>
      <c r="K264" s="121">
        <v>47.347227272727302</v>
      </c>
      <c r="M264"/>
      <c r="N264" s="168" t="s">
        <v>3318</v>
      </c>
    </row>
    <row r="265" spans="1:14" ht="12.75" x14ac:dyDescent="0.2">
      <c r="A265" s="118" t="s">
        <v>1815</v>
      </c>
      <c r="B265" s="59" t="s">
        <v>6</v>
      </c>
      <c r="C265" s="59" t="s">
        <v>881</v>
      </c>
      <c r="D265" s="118" t="s">
        <v>818</v>
      </c>
      <c r="E265" s="118" t="s">
        <v>1010</v>
      </c>
      <c r="F265" s="119">
        <v>9.5370053450000007</v>
      </c>
      <c r="G265" s="119">
        <v>3.53476458</v>
      </c>
      <c r="H265" s="74">
        <f t="shared" si="11"/>
        <v>1.6980595536577434</v>
      </c>
      <c r="I265" s="60">
        <f t="shared" si="10"/>
        <v>5.3711299762538157E-4</v>
      </c>
      <c r="J265" s="121">
        <v>389.60118814607034</v>
      </c>
      <c r="K265" s="121">
        <v>27.036863636363599</v>
      </c>
      <c r="M265"/>
      <c r="N265" s="168" t="s">
        <v>3318</v>
      </c>
    </row>
    <row r="266" spans="1:14" ht="12.75" x14ac:dyDescent="0.2">
      <c r="A266" s="118" t="s">
        <v>2728</v>
      </c>
      <c r="B266" s="59" t="s">
        <v>30</v>
      </c>
      <c r="C266" s="59" t="s">
        <v>656</v>
      </c>
      <c r="D266" s="118" t="s">
        <v>212</v>
      </c>
      <c r="E266" s="118" t="s">
        <v>1010</v>
      </c>
      <c r="F266" s="119">
        <v>9.456904905</v>
      </c>
      <c r="G266" s="119">
        <v>17.329563628999999</v>
      </c>
      <c r="H266" s="74">
        <f t="shared" si="11"/>
        <v>-0.45429064992874779</v>
      </c>
      <c r="I266" s="60">
        <f t="shared" si="10"/>
        <v>5.3260183443702615E-4</v>
      </c>
      <c r="J266" s="121">
        <v>341.88896904125477</v>
      </c>
      <c r="K266" s="121">
        <v>19.1049090909091</v>
      </c>
      <c r="M266"/>
      <c r="N266" s="168" t="s">
        <v>3318</v>
      </c>
    </row>
    <row r="267" spans="1:14" ht="12.75" x14ac:dyDescent="0.2">
      <c r="A267" s="118" t="s">
        <v>2890</v>
      </c>
      <c r="B267" s="59" t="s">
        <v>72</v>
      </c>
      <c r="C267" s="59" t="s">
        <v>876</v>
      </c>
      <c r="D267" s="118" t="s">
        <v>212</v>
      </c>
      <c r="E267" s="118" t="s">
        <v>2980</v>
      </c>
      <c r="F267" s="119">
        <v>9.4519612980000005</v>
      </c>
      <c r="G267" s="119">
        <v>7.9601393409999996</v>
      </c>
      <c r="H267" s="74">
        <f t="shared" si="11"/>
        <v>0.18741153805136657</v>
      </c>
      <c r="I267" s="60">
        <f t="shared" si="10"/>
        <v>5.3232341626708733E-4</v>
      </c>
      <c r="J267" s="121">
        <v>111.8039625</v>
      </c>
      <c r="K267" s="121">
        <v>24.7120909090909</v>
      </c>
      <c r="M267"/>
      <c r="N267" s="168" t="s">
        <v>3318</v>
      </c>
    </row>
    <row r="268" spans="1:14" ht="12.75" x14ac:dyDescent="0.2">
      <c r="A268" s="118" t="s">
        <v>2984</v>
      </c>
      <c r="B268" s="59" t="s">
        <v>2985</v>
      </c>
      <c r="C268" s="59" t="s">
        <v>656</v>
      </c>
      <c r="D268" s="118" t="s">
        <v>212</v>
      </c>
      <c r="E268" s="118" t="s">
        <v>1010</v>
      </c>
      <c r="F268" s="119">
        <v>9.3677493000000016</v>
      </c>
      <c r="G268" s="119">
        <v>0.45059266999999997</v>
      </c>
      <c r="H268" s="74">
        <f t="shared" si="11"/>
        <v>19.789839524020667</v>
      </c>
      <c r="I268" s="60">
        <f t="shared" si="10"/>
        <v>5.2758069493627512E-4</v>
      </c>
      <c r="J268" s="121">
        <v>51.123590999999998</v>
      </c>
      <c r="K268" s="121">
        <v>33.066227272727303</v>
      </c>
      <c r="M268"/>
      <c r="N268" s="168" t="s">
        <v>3318</v>
      </c>
    </row>
    <row r="269" spans="1:14" ht="12.75" x14ac:dyDescent="0.2">
      <c r="A269" s="118" t="s">
        <v>2174</v>
      </c>
      <c r="B269" s="59" t="s">
        <v>403</v>
      </c>
      <c r="C269" s="59" t="s">
        <v>881</v>
      </c>
      <c r="D269" s="118" t="s">
        <v>213</v>
      </c>
      <c r="E269" s="118" t="s">
        <v>214</v>
      </c>
      <c r="F269" s="119">
        <v>9.2703842770000016</v>
      </c>
      <c r="G269" s="119">
        <v>12.654308050000001</v>
      </c>
      <c r="H269" s="74">
        <f t="shared" si="11"/>
        <v>-0.26741278619339437</v>
      </c>
      <c r="I269" s="60">
        <f t="shared" si="10"/>
        <v>5.2209721060596465E-4</v>
      </c>
      <c r="J269" s="121">
        <v>72.410964359999994</v>
      </c>
      <c r="K269" s="121">
        <v>11.5478636363636</v>
      </c>
      <c r="M269"/>
      <c r="N269" s="168" t="s">
        <v>3318</v>
      </c>
    </row>
    <row r="270" spans="1:14" ht="12.75" x14ac:dyDescent="0.2">
      <c r="A270" s="118" t="s">
        <v>2768</v>
      </c>
      <c r="B270" s="59" t="s">
        <v>29</v>
      </c>
      <c r="C270" s="59" t="s">
        <v>656</v>
      </c>
      <c r="D270" s="118" t="s">
        <v>212</v>
      </c>
      <c r="E270" s="118" t="s">
        <v>1010</v>
      </c>
      <c r="F270" s="119">
        <v>9.2463539839999989</v>
      </c>
      <c r="G270" s="119">
        <v>5.7586185460000001</v>
      </c>
      <c r="H270" s="74">
        <f t="shared" si="11"/>
        <v>0.60565488235413989</v>
      </c>
      <c r="I270" s="60">
        <f t="shared" si="10"/>
        <v>5.2074385258212604E-4</v>
      </c>
      <c r="J270" s="121">
        <v>169.708240926</v>
      </c>
      <c r="K270" s="121">
        <v>45.8243636363636</v>
      </c>
      <c r="M270"/>
      <c r="N270" s="168" t="s">
        <v>3318</v>
      </c>
    </row>
    <row r="271" spans="1:14" ht="12.75" x14ac:dyDescent="0.2">
      <c r="A271" s="118" t="s">
        <v>1655</v>
      </c>
      <c r="B271" s="118" t="s">
        <v>167</v>
      </c>
      <c r="C271" s="118" t="s">
        <v>656</v>
      </c>
      <c r="D271" s="118" t="s">
        <v>212</v>
      </c>
      <c r="E271" s="118" t="s">
        <v>214</v>
      </c>
      <c r="F271" s="119">
        <v>9.1261464700000001</v>
      </c>
      <c r="G271" s="119">
        <v>4.6406052000000004</v>
      </c>
      <c r="H271" s="74">
        <f t="shared" si="11"/>
        <v>0.96658540786878389</v>
      </c>
      <c r="I271" s="60">
        <f t="shared" si="10"/>
        <v>5.139739058487436E-4</v>
      </c>
      <c r="J271" s="121">
        <v>219.5329603138</v>
      </c>
      <c r="K271" s="121">
        <v>4.44877272727273</v>
      </c>
      <c r="M271"/>
      <c r="N271" s="168" t="s">
        <v>3318</v>
      </c>
    </row>
    <row r="272" spans="1:14" ht="12.75" x14ac:dyDescent="0.2">
      <c r="A272" s="118" t="s">
        <v>1848</v>
      </c>
      <c r="B272" s="59" t="s">
        <v>1461</v>
      </c>
      <c r="C272" s="59" t="s">
        <v>966</v>
      </c>
      <c r="D272" s="118" t="s">
        <v>212</v>
      </c>
      <c r="E272" s="118" t="s">
        <v>1010</v>
      </c>
      <c r="F272" s="119">
        <v>9.0841656300000011</v>
      </c>
      <c r="G272" s="119">
        <v>3.4814852999999997</v>
      </c>
      <c r="H272" s="74">
        <f t="shared" si="11"/>
        <v>1.6092787552485146</v>
      </c>
      <c r="I272" s="60">
        <f t="shared" si="10"/>
        <v>5.1160959399197681E-4</v>
      </c>
      <c r="J272" s="121">
        <v>156.82009959000001</v>
      </c>
      <c r="K272" s="121">
        <v>43.322090909090903</v>
      </c>
      <c r="M272"/>
      <c r="N272" s="168" t="s">
        <v>3318</v>
      </c>
    </row>
    <row r="273" spans="1:14" ht="12.75" x14ac:dyDescent="0.2">
      <c r="A273" s="118" t="s">
        <v>2381</v>
      </c>
      <c r="B273" s="59" t="s">
        <v>2382</v>
      </c>
      <c r="C273" s="59" t="s">
        <v>877</v>
      </c>
      <c r="D273" s="118" t="s">
        <v>212</v>
      </c>
      <c r="E273" s="118" t="s">
        <v>1010</v>
      </c>
      <c r="F273" s="119">
        <v>9.0835243400000003</v>
      </c>
      <c r="G273" s="119">
        <v>2.0877642500000002</v>
      </c>
      <c r="H273" s="74">
        <f t="shared" si="11"/>
        <v>3.3508381465962929</v>
      </c>
      <c r="I273" s="60">
        <f t="shared" si="10"/>
        <v>5.1157347728848475E-4</v>
      </c>
      <c r="J273" s="121">
        <v>35.560295799999999</v>
      </c>
      <c r="K273" s="121">
        <v>14.206</v>
      </c>
      <c r="M273"/>
      <c r="N273" s="168" t="s">
        <v>3318</v>
      </c>
    </row>
    <row r="274" spans="1:14" ht="12.75" x14ac:dyDescent="0.2">
      <c r="A274" s="118" t="s">
        <v>1881</v>
      </c>
      <c r="B274" s="59" t="s">
        <v>475</v>
      </c>
      <c r="C274" s="59" t="s">
        <v>1876</v>
      </c>
      <c r="D274" s="118" t="s">
        <v>213</v>
      </c>
      <c r="E274" s="118" t="s">
        <v>214</v>
      </c>
      <c r="F274" s="119">
        <v>9.0354979269999998</v>
      </c>
      <c r="G274" s="119">
        <v>5.1406862699999998</v>
      </c>
      <c r="H274" s="74">
        <f t="shared" si="11"/>
        <v>0.75764430125396465</v>
      </c>
      <c r="I274" s="60">
        <f t="shared" si="10"/>
        <v>5.0886868582423876E-4</v>
      </c>
      <c r="J274" s="121">
        <v>529.62978898000006</v>
      </c>
      <c r="K274" s="121">
        <v>29.214818181818199</v>
      </c>
      <c r="M274"/>
      <c r="N274" s="168" t="s">
        <v>3318</v>
      </c>
    </row>
    <row r="275" spans="1:14" ht="12.75" x14ac:dyDescent="0.2">
      <c r="A275" s="118" t="s">
        <v>1620</v>
      </c>
      <c r="B275" s="59" t="s">
        <v>1386</v>
      </c>
      <c r="C275" s="59" t="s">
        <v>149</v>
      </c>
      <c r="D275" s="118" t="s">
        <v>213</v>
      </c>
      <c r="E275" s="118" t="s">
        <v>214</v>
      </c>
      <c r="F275" s="119">
        <v>8.9355723699999992</v>
      </c>
      <c r="G275" s="119">
        <v>7.2476779100000002</v>
      </c>
      <c r="H275" s="74">
        <f t="shared" si="11"/>
        <v>0.23288762013984132</v>
      </c>
      <c r="I275" s="60">
        <f t="shared" si="10"/>
        <v>5.0324099521087504E-4</v>
      </c>
      <c r="J275" s="121">
        <v>161.30713371000002</v>
      </c>
      <c r="K275" s="121">
        <v>17.495772727272701</v>
      </c>
      <c r="M275"/>
      <c r="N275" s="168" t="s">
        <v>3318</v>
      </c>
    </row>
    <row r="276" spans="1:14" ht="12.75" x14ac:dyDescent="0.2">
      <c r="A276" s="118" t="s">
        <v>1682</v>
      </c>
      <c r="B276" s="59" t="s">
        <v>340</v>
      </c>
      <c r="C276" s="59" t="s">
        <v>656</v>
      </c>
      <c r="D276" s="118" t="s">
        <v>212</v>
      </c>
      <c r="E276" s="118" t="s">
        <v>1010</v>
      </c>
      <c r="F276" s="119">
        <v>8.8450509660000005</v>
      </c>
      <c r="G276" s="119">
        <v>8.4039301809999998</v>
      </c>
      <c r="H276" s="74">
        <f t="shared" si="11"/>
        <v>5.2489820298282197E-2</v>
      </c>
      <c r="I276" s="60">
        <f t="shared" si="10"/>
        <v>4.9814293550629616E-4</v>
      </c>
      <c r="J276" s="121">
        <v>105.55011097239587</v>
      </c>
      <c r="K276" s="121">
        <v>35.899818181818198</v>
      </c>
      <c r="M276"/>
      <c r="N276" s="168" t="s">
        <v>3318</v>
      </c>
    </row>
    <row r="277" spans="1:14" ht="12.75" x14ac:dyDescent="0.2">
      <c r="A277" s="118" t="s">
        <v>2162</v>
      </c>
      <c r="B277" s="59" t="s">
        <v>934</v>
      </c>
      <c r="C277" s="59" t="s">
        <v>881</v>
      </c>
      <c r="D277" s="118" t="s">
        <v>213</v>
      </c>
      <c r="E277" s="118" t="s">
        <v>214</v>
      </c>
      <c r="F277" s="119">
        <v>8.809393759999999</v>
      </c>
      <c r="G277" s="119">
        <v>4.8216979400000008</v>
      </c>
      <c r="H277" s="74">
        <f t="shared" si="11"/>
        <v>0.82703144610506185</v>
      </c>
      <c r="I277" s="60">
        <f t="shared" si="10"/>
        <v>4.9613476332763132E-4</v>
      </c>
      <c r="J277" s="121">
        <v>73.516651659999994</v>
      </c>
      <c r="K277" s="121">
        <v>15.3196363636364</v>
      </c>
      <c r="M277"/>
      <c r="N277" s="168" t="s">
        <v>3318</v>
      </c>
    </row>
    <row r="278" spans="1:14" ht="12.75" x14ac:dyDescent="0.2">
      <c r="A278" s="118" t="s">
        <v>2183</v>
      </c>
      <c r="B278" s="59" t="s">
        <v>412</v>
      </c>
      <c r="C278" s="59" t="s">
        <v>881</v>
      </c>
      <c r="D278" s="118" t="s">
        <v>213</v>
      </c>
      <c r="E278" s="118" t="s">
        <v>214</v>
      </c>
      <c r="F278" s="119">
        <v>8.7991374159999989</v>
      </c>
      <c r="G278" s="119">
        <v>3.167597384</v>
      </c>
      <c r="H278" s="74">
        <f t="shared" si="11"/>
        <v>1.7778585310259869</v>
      </c>
      <c r="I278" s="60">
        <f t="shared" si="10"/>
        <v>4.9555713801745943E-4</v>
      </c>
      <c r="J278" s="121">
        <v>37.346998240000005</v>
      </c>
      <c r="K278" s="121">
        <v>38.197590909090898</v>
      </c>
      <c r="M278"/>
      <c r="N278" s="168" t="s">
        <v>3318</v>
      </c>
    </row>
    <row r="279" spans="1:14" ht="12.75" x14ac:dyDescent="0.2">
      <c r="A279" s="118" t="s">
        <v>1780</v>
      </c>
      <c r="B279" s="59" t="s">
        <v>1522</v>
      </c>
      <c r="C279" s="59" t="s">
        <v>881</v>
      </c>
      <c r="D279" s="118" t="s">
        <v>818</v>
      </c>
      <c r="E279" s="118" t="s">
        <v>1010</v>
      </c>
      <c r="F279" s="119">
        <v>8.7184369299999993</v>
      </c>
      <c r="G279" s="119">
        <v>15.55306285</v>
      </c>
      <c r="H279" s="74">
        <f t="shared" si="11"/>
        <v>-0.4394392272387686</v>
      </c>
      <c r="I279" s="60">
        <f t="shared" si="10"/>
        <v>4.9101218093950099E-4</v>
      </c>
      <c r="J279" s="121">
        <v>356.13104985394153</v>
      </c>
      <c r="K279" s="121">
        <v>21.9679545454545</v>
      </c>
      <c r="M279"/>
      <c r="N279" s="168" t="s">
        <v>3318</v>
      </c>
    </row>
    <row r="280" spans="1:14" ht="12.75" x14ac:dyDescent="0.2">
      <c r="A280" s="118" t="s">
        <v>2355</v>
      </c>
      <c r="B280" s="59" t="s">
        <v>15</v>
      </c>
      <c r="C280" s="59" t="s">
        <v>878</v>
      </c>
      <c r="D280" s="118" t="s">
        <v>212</v>
      </c>
      <c r="E280" s="118" t="s">
        <v>1010</v>
      </c>
      <c r="F280" s="119">
        <v>8.6681987100000004</v>
      </c>
      <c r="G280" s="119">
        <v>5.2338886100000002</v>
      </c>
      <c r="H280" s="74">
        <f t="shared" si="11"/>
        <v>0.65616797679612837</v>
      </c>
      <c r="I280" s="60">
        <f t="shared" si="10"/>
        <v>4.8818282308937572E-4</v>
      </c>
      <c r="J280" s="121">
        <v>10.204763789999999</v>
      </c>
      <c r="K280" s="121">
        <v>15.1056818181818</v>
      </c>
      <c r="M280"/>
      <c r="N280" s="168" t="s">
        <v>3318</v>
      </c>
    </row>
    <row r="281" spans="1:14" ht="12.75" x14ac:dyDescent="0.2">
      <c r="A281" s="118" t="s">
        <v>2004</v>
      </c>
      <c r="B281" s="59" t="s">
        <v>2005</v>
      </c>
      <c r="C281" s="59" t="s">
        <v>881</v>
      </c>
      <c r="D281" s="118" t="s">
        <v>818</v>
      </c>
      <c r="E281" s="118" t="s">
        <v>214</v>
      </c>
      <c r="F281" s="119">
        <v>8.6513133800000013</v>
      </c>
      <c r="G281" s="119">
        <v>3.4792589900000004</v>
      </c>
      <c r="H281" s="74">
        <f t="shared" si="11"/>
        <v>1.4865390604336701</v>
      </c>
      <c r="I281" s="60">
        <f t="shared" si="10"/>
        <v>4.8723186103324679E-4</v>
      </c>
      <c r="J281" s="121">
        <v>292.74418890982327</v>
      </c>
      <c r="K281" s="121">
        <v>17.715863636363601</v>
      </c>
      <c r="M281"/>
      <c r="N281" s="168" t="s">
        <v>3318</v>
      </c>
    </row>
    <row r="282" spans="1:14" ht="12.75" x14ac:dyDescent="0.2">
      <c r="A282" s="118" t="s">
        <v>2249</v>
      </c>
      <c r="B282" s="59" t="s">
        <v>243</v>
      </c>
      <c r="C282" s="59" t="s">
        <v>878</v>
      </c>
      <c r="D282" s="118" t="s">
        <v>212</v>
      </c>
      <c r="E282" s="118" t="s">
        <v>1010</v>
      </c>
      <c r="F282" s="119">
        <v>8.6305932599999995</v>
      </c>
      <c r="G282" s="119">
        <v>9.7665858100000005</v>
      </c>
      <c r="H282" s="74">
        <f t="shared" si="11"/>
        <v>-0.11631419332197535</v>
      </c>
      <c r="I282" s="60">
        <f t="shared" si="10"/>
        <v>4.8606492808503436E-4</v>
      </c>
      <c r="J282" s="121">
        <v>144.15100855</v>
      </c>
      <c r="K282" s="121">
        <v>14.7797272727273</v>
      </c>
      <c r="M282"/>
      <c r="N282" s="168" t="s">
        <v>3318</v>
      </c>
    </row>
    <row r="283" spans="1:14" ht="12.75" x14ac:dyDescent="0.2">
      <c r="A283" s="118" t="s">
        <v>2136</v>
      </c>
      <c r="B283" s="59" t="s">
        <v>130</v>
      </c>
      <c r="C283" s="59" t="s">
        <v>656</v>
      </c>
      <c r="D283" s="118" t="s">
        <v>212</v>
      </c>
      <c r="E283" s="118" t="s">
        <v>1010</v>
      </c>
      <c r="F283" s="119">
        <v>8.5999719900000002</v>
      </c>
      <c r="G283" s="119">
        <v>6.6074834309999995</v>
      </c>
      <c r="H283" s="74">
        <f t="shared" si="11"/>
        <v>0.30155029215085749</v>
      </c>
      <c r="I283" s="60">
        <f t="shared" si="10"/>
        <v>4.8434037393770777E-4</v>
      </c>
      <c r="J283" s="121">
        <v>179.24852980439999</v>
      </c>
      <c r="K283" s="121">
        <v>8.4725000000000001</v>
      </c>
      <c r="M283"/>
      <c r="N283" s="168" t="s">
        <v>3318</v>
      </c>
    </row>
    <row r="284" spans="1:14" ht="12.75" x14ac:dyDescent="0.2">
      <c r="A284" s="118" t="s">
        <v>1836</v>
      </c>
      <c r="B284" s="59" t="s">
        <v>1600</v>
      </c>
      <c r="C284" s="59" t="s">
        <v>881</v>
      </c>
      <c r="D284" s="118" t="s">
        <v>818</v>
      </c>
      <c r="E284" s="118" t="s">
        <v>214</v>
      </c>
      <c r="F284" s="119">
        <v>8.5672650399999988</v>
      </c>
      <c r="G284" s="119">
        <v>3.7535970099999996</v>
      </c>
      <c r="H284" s="74">
        <f t="shared" si="11"/>
        <v>1.2824147123881047</v>
      </c>
      <c r="I284" s="60">
        <f t="shared" si="10"/>
        <v>4.8249835672977001E-4</v>
      </c>
      <c r="J284" s="121">
        <v>352.84356552466721</v>
      </c>
      <c r="K284" s="121">
        <v>29.6965454545455</v>
      </c>
      <c r="M284"/>
      <c r="N284" s="168" t="s">
        <v>3318</v>
      </c>
    </row>
    <row r="285" spans="1:14" ht="12.75" x14ac:dyDescent="0.2">
      <c r="A285" s="118" t="s">
        <v>2129</v>
      </c>
      <c r="B285" s="59" t="s">
        <v>395</v>
      </c>
      <c r="C285" s="59" t="s">
        <v>877</v>
      </c>
      <c r="D285" s="118" t="s">
        <v>212</v>
      </c>
      <c r="E285" s="118" t="s">
        <v>1010</v>
      </c>
      <c r="F285" s="119">
        <v>8.5400645799999992</v>
      </c>
      <c r="G285" s="119">
        <v>2.6648329999999998</v>
      </c>
      <c r="H285" s="74">
        <f t="shared" si="11"/>
        <v>2.2047278685005778</v>
      </c>
      <c r="I285" s="60">
        <f t="shared" si="10"/>
        <v>4.80966458604637E-4</v>
      </c>
      <c r="J285" s="121">
        <v>26.595390510000001</v>
      </c>
      <c r="K285" s="121">
        <v>23.7521818181818</v>
      </c>
      <c r="M285"/>
      <c r="N285" s="168" t="s">
        <v>3318</v>
      </c>
    </row>
    <row r="286" spans="1:14" ht="12.75" x14ac:dyDescent="0.2">
      <c r="A286" s="118" t="s">
        <v>2186</v>
      </c>
      <c r="B286" s="59" t="s">
        <v>415</v>
      </c>
      <c r="C286" s="59" t="s">
        <v>881</v>
      </c>
      <c r="D286" s="118" t="s">
        <v>213</v>
      </c>
      <c r="E286" s="118" t="s">
        <v>214</v>
      </c>
      <c r="F286" s="119">
        <v>8.4545234499999999</v>
      </c>
      <c r="G286" s="119">
        <v>1.64145951</v>
      </c>
      <c r="H286" s="74">
        <f t="shared" si="11"/>
        <v>4.1506134622839399</v>
      </c>
      <c r="I286" s="60">
        <f t="shared" si="10"/>
        <v>4.7614888211259382E-4</v>
      </c>
      <c r="J286" s="121">
        <v>52.190512670000004</v>
      </c>
      <c r="K286" s="121">
        <v>20.417727272727301</v>
      </c>
      <c r="M286"/>
      <c r="N286" s="168" t="s">
        <v>3318</v>
      </c>
    </row>
    <row r="287" spans="1:14" ht="12.75" x14ac:dyDescent="0.2">
      <c r="A287" s="118" t="s">
        <v>2942</v>
      </c>
      <c r="B287" s="59" t="s">
        <v>2943</v>
      </c>
      <c r="C287" s="59" t="s">
        <v>883</v>
      </c>
      <c r="D287" s="118" t="s">
        <v>213</v>
      </c>
      <c r="E287" s="118" t="s">
        <v>214</v>
      </c>
      <c r="F287" s="119">
        <v>8.3939351899999988</v>
      </c>
      <c r="G287" s="119">
        <v>0.82893267000000004</v>
      </c>
      <c r="H287" s="74">
        <f t="shared" si="11"/>
        <v>9.126196606535002</v>
      </c>
      <c r="I287" s="60">
        <f t="shared" si="10"/>
        <v>4.7273662210305448E-4</v>
      </c>
      <c r="J287" s="121">
        <v>108.96202534</v>
      </c>
      <c r="K287" s="121">
        <v>49.737636363636398</v>
      </c>
      <c r="M287"/>
      <c r="N287" s="168" t="s">
        <v>3318</v>
      </c>
    </row>
    <row r="288" spans="1:14" ht="12.75" x14ac:dyDescent="0.2">
      <c r="A288" s="118" t="s">
        <v>2899</v>
      </c>
      <c r="B288" s="59" t="s">
        <v>73</v>
      </c>
      <c r="C288" s="59" t="s">
        <v>876</v>
      </c>
      <c r="D288" s="118" t="s">
        <v>212</v>
      </c>
      <c r="E288" s="118" t="s">
        <v>2980</v>
      </c>
      <c r="F288" s="119">
        <v>8.3923848200000002</v>
      </c>
      <c r="G288" s="119">
        <v>4.7724539349999997</v>
      </c>
      <c r="H288" s="74">
        <f t="shared" si="11"/>
        <v>0.75850514940591052</v>
      </c>
      <c r="I288" s="60">
        <f t="shared" si="10"/>
        <v>4.7264930707616669E-4</v>
      </c>
      <c r="J288" s="121">
        <v>452.20667044999999</v>
      </c>
      <c r="K288" s="121">
        <v>12.4187727272727</v>
      </c>
      <c r="M288"/>
      <c r="N288" s="168" t="s">
        <v>3318</v>
      </c>
    </row>
    <row r="289" spans="1:14" ht="12.75" x14ac:dyDescent="0.2">
      <c r="A289" s="118" t="s">
        <v>1660</v>
      </c>
      <c r="B289" s="59" t="s">
        <v>947</v>
      </c>
      <c r="C289" s="59" t="s">
        <v>656</v>
      </c>
      <c r="D289" s="118" t="s">
        <v>212</v>
      </c>
      <c r="E289" s="118" t="s">
        <v>1010</v>
      </c>
      <c r="F289" s="119">
        <v>8.2921668090000011</v>
      </c>
      <c r="G289" s="119">
        <v>5.6382159199999995</v>
      </c>
      <c r="H289" s="74">
        <f t="shared" si="11"/>
        <v>0.47070756541725389</v>
      </c>
      <c r="I289" s="60">
        <f t="shared" si="10"/>
        <v>4.6700514579523758E-4</v>
      </c>
      <c r="J289" s="121">
        <v>54.602913025920003</v>
      </c>
      <c r="K289" s="121">
        <v>15.065045454545499</v>
      </c>
      <c r="M289"/>
      <c r="N289" s="168" t="s">
        <v>3318</v>
      </c>
    </row>
    <row r="290" spans="1:14" ht="12.75" x14ac:dyDescent="0.2">
      <c r="A290" s="118" t="s">
        <v>2268</v>
      </c>
      <c r="B290" s="59" t="s">
        <v>346</v>
      </c>
      <c r="C290" s="59" t="s">
        <v>656</v>
      </c>
      <c r="D290" s="118" t="s">
        <v>213</v>
      </c>
      <c r="E290" s="118" t="s">
        <v>214</v>
      </c>
      <c r="F290" s="119">
        <v>8.2166997330000004</v>
      </c>
      <c r="G290" s="119">
        <v>66.818854651999999</v>
      </c>
      <c r="H290" s="74">
        <f t="shared" si="11"/>
        <v>-0.87703022184691004</v>
      </c>
      <c r="I290" s="60">
        <f t="shared" si="10"/>
        <v>4.6275492825356094E-4</v>
      </c>
      <c r="J290" s="121">
        <v>683.20869712000001</v>
      </c>
      <c r="K290" s="121">
        <v>12.154181818181801</v>
      </c>
      <c r="M290"/>
      <c r="N290" s="168" t="s">
        <v>3318</v>
      </c>
    </row>
    <row r="291" spans="1:14" ht="12.75" x14ac:dyDescent="0.2">
      <c r="A291" s="118" t="s">
        <v>2112</v>
      </c>
      <c r="B291" s="59" t="s">
        <v>888</v>
      </c>
      <c r="C291" s="59" t="s">
        <v>877</v>
      </c>
      <c r="D291" s="118" t="s">
        <v>212</v>
      </c>
      <c r="E291" s="118" t="s">
        <v>1010</v>
      </c>
      <c r="F291" s="119">
        <v>8.2019791210000008</v>
      </c>
      <c r="G291" s="119">
        <v>29.755864971000001</v>
      </c>
      <c r="H291" s="74">
        <f t="shared" si="11"/>
        <v>-0.72435756349231895</v>
      </c>
      <c r="I291" s="60">
        <f t="shared" si="10"/>
        <v>4.6192588058585198E-4</v>
      </c>
      <c r="J291" s="121">
        <v>98.015705389999994</v>
      </c>
      <c r="K291" s="121">
        <v>7.3941363636363597</v>
      </c>
      <c r="M291"/>
      <c r="N291" s="168" t="s">
        <v>3318</v>
      </c>
    </row>
    <row r="292" spans="1:14" ht="12.75" x14ac:dyDescent="0.2">
      <c r="A292" s="118" t="s">
        <v>1693</v>
      </c>
      <c r="B292" s="59" t="s">
        <v>652</v>
      </c>
      <c r="C292" s="59" t="s">
        <v>656</v>
      </c>
      <c r="D292" s="118" t="s">
        <v>212</v>
      </c>
      <c r="E292" s="118" t="s">
        <v>1010</v>
      </c>
      <c r="F292" s="119">
        <v>8.1790473600000002</v>
      </c>
      <c r="G292" s="119">
        <v>1.6217037299999999</v>
      </c>
      <c r="H292" s="74">
        <f t="shared" si="11"/>
        <v>4.043490502423646</v>
      </c>
      <c r="I292" s="60">
        <f t="shared" si="10"/>
        <v>4.6063439060068631E-4</v>
      </c>
      <c r="J292" s="121">
        <v>132.74093868</v>
      </c>
      <c r="K292" s="121">
        <v>27.838318181818199</v>
      </c>
      <c r="M292"/>
      <c r="N292" s="168" t="s">
        <v>3318</v>
      </c>
    </row>
    <row r="293" spans="1:14" ht="12.75" x14ac:dyDescent="0.2">
      <c r="A293" s="118" t="s">
        <v>1806</v>
      </c>
      <c r="B293" s="59" t="s">
        <v>924</v>
      </c>
      <c r="C293" s="59" t="s">
        <v>881</v>
      </c>
      <c r="D293" s="118" t="s">
        <v>213</v>
      </c>
      <c r="E293" s="118" t="s">
        <v>214</v>
      </c>
      <c r="F293" s="119">
        <v>8.1395051540000001</v>
      </c>
      <c r="G293" s="119">
        <v>2.378073815</v>
      </c>
      <c r="H293" s="74">
        <f t="shared" si="11"/>
        <v>2.4227302376650575</v>
      </c>
      <c r="I293" s="60">
        <f t="shared" si="10"/>
        <v>4.5840741976140546E-4</v>
      </c>
      <c r="J293" s="121">
        <v>1035.9371775975662</v>
      </c>
      <c r="K293" s="121">
        <v>32.211136363636399</v>
      </c>
      <c r="M293"/>
      <c r="N293" s="168" t="s">
        <v>3318</v>
      </c>
    </row>
    <row r="294" spans="1:14" ht="12.75" x14ac:dyDescent="0.2">
      <c r="A294" s="118" t="s">
        <v>1975</v>
      </c>
      <c r="B294" s="118" t="s">
        <v>1392</v>
      </c>
      <c r="C294" s="118" t="s">
        <v>963</v>
      </c>
      <c r="D294" s="118" t="s">
        <v>213</v>
      </c>
      <c r="E294" s="118" t="s">
        <v>214</v>
      </c>
      <c r="F294" s="119">
        <v>8.1297090300000008</v>
      </c>
      <c r="G294" s="119">
        <v>10.055971599999999</v>
      </c>
      <c r="H294" s="74">
        <f t="shared" si="11"/>
        <v>-0.19155409806447732</v>
      </c>
      <c r="I294" s="60">
        <f t="shared" si="10"/>
        <v>4.5785571350389476E-4</v>
      </c>
      <c r="J294" s="121">
        <v>50.17839712</v>
      </c>
      <c r="K294" s="121">
        <v>5.8694090909090901</v>
      </c>
      <c r="M294"/>
      <c r="N294" s="168" t="s">
        <v>3318</v>
      </c>
    </row>
    <row r="295" spans="1:14" ht="12.75" x14ac:dyDescent="0.2">
      <c r="A295" s="118" t="s">
        <v>1635</v>
      </c>
      <c r="B295" s="59" t="s">
        <v>1347</v>
      </c>
      <c r="C295" s="59" t="s">
        <v>149</v>
      </c>
      <c r="D295" s="118" t="s">
        <v>213</v>
      </c>
      <c r="E295" s="118" t="s">
        <v>214</v>
      </c>
      <c r="F295" s="119">
        <v>8.1203203300000002</v>
      </c>
      <c r="G295" s="119">
        <v>2.59189282</v>
      </c>
      <c r="H295" s="74">
        <f t="shared" si="11"/>
        <v>2.1329691827303261</v>
      </c>
      <c r="I295" s="60">
        <f t="shared" si="10"/>
        <v>4.5732695289001405E-4</v>
      </c>
      <c r="J295" s="121">
        <v>574.33003180270316</v>
      </c>
      <c r="K295" s="121">
        <v>28.182363636363601</v>
      </c>
      <c r="M295"/>
      <c r="N295" s="168" t="s">
        <v>3318</v>
      </c>
    </row>
    <row r="296" spans="1:14" ht="12.75" x14ac:dyDescent="0.2">
      <c r="A296" s="118" t="s">
        <v>2266</v>
      </c>
      <c r="B296" s="59" t="s">
        <v>368</v>
      </c>
      <c r="C296" s="59" t="s">
        <v>656</v>
      </c>
      <c r="D296" s="118" t="s">
        <v>213</v>
      </c>
      <c r="E296" s="118" t="s">
        <v>214</v>
      </c>
      <c r="F296" s="119">
        <v>8.0906477900000002</v>
      </c>
      <c r="G296" s="119">
        <v>10.104210783999999</v>
      </c>
      <c r="H296" s="74">
        <f t="shared" si="11"/>
        <v>-0.19927959115703253</v>
      </c>
      <c r="I296" s="60">
        <f t="shared" si="10"/>
        <v>4.5565583010775468E-4</v>
      </c>
      <c r="J296" s="121">
        <v>50.563037579000003</v>
      </c>
      <c r="K296" s="121">
        <v>11.492409090909099</v>
      </c>
      <c r="M296"/>
      <c r="N296" s="168" t="s">
        <v>3318</v>
      </c>
    </row>
    <row r="297" spans="1:14" ht="12.75" x14ac:dyDescent="0.2">
      <c r="A297" s="118" t="s">
        <v>2902</v>
      </c>
      <c r="B297" s="59" t="s">
        <v>1226</v>
      </c>
      <c r="C297" s="59" t="s">
        <v>876</v>
      </c>
      <c r="D297" s="118" t="s">
        <v>212</v>
      </c>
      <c r="E297" s="118" t="s">
        <v>2980</v>
      </c>
      <c r="F297" s="119">
        <v>8.0680107200000002</v>
      </c>
      <c r="G297" s="119">
        <v>7.2040091249999998</v>
      </c>
      <c r="H297" s="74">
        <f t="shared" si="11"/>
        <v>0.11993343984000027</v>
      </c>
      <c r="I297" s="60">
        <f t="shared" si="10"/>
        <v>4.5438093677538068E-4</v>
      </c>
      <c r="J297" s="121">
        <v>544.32481389999998</v>
      </c>
      <c r="K297" s="121">
        <v>25.468954545454501</v>
      </c>
      <c r="M297"/>
      <c r="N297" s="168" t="s">
        <v>3318</v>
      </c>
    </row>
    <row r="298" spans="1:14" ht="12.75" x14ac:dyDescent="0.2">
      <c r="A298" s="118" t="s">
        <v>2090</v>
      </c>
      <c r="B298" s="59" t="s">
        <v>1106</v>
      </c>
      <c r="C298" s="59" t="s">
        <v>877</v>
      </c>
      <c r="D298" s="118" t="s">
        <v>212</v>
      </c>
      <c r="E298" s="118" t="s">
        <v>1010</v>
      </c>
      <c r="F298" s="119">
        <v>8.0521847340000008</v>
      </c>
      <c r="G298" s="119">
        <v>5.8281235769999995</v>
      </c>
      <c r="H298" s="74">
        <f t="shared" si="11"/>
        <v>0.38160844182800036</v>
      </c>
      <c r="I298" s="60">
        <f t="shared" si="10"/>
        <v>4.534896357355534E-4</v>
      </c>
      <c r="J298" s="121">
        <v>50.528580320000003</v>
      </c>
      <c r="K298" s="121">
        <v>18.477318181818202</v>
      </c>
      <c r="M298"/>
      <c r="N298" s="168" t="s">
        <v>3318</v>
      </c>
    </row>
    <row r="299" spans="1:14" ht="12.75" x14ac:dyDescent="0.2">
      <c r="A299" s="118" t="s">
        <v>2555</v>
      </c>
      <c r="B299" s="59" t="s">
        <v>580</v>
      </c>
      <c r="C299" s="59" t="s">
        <v>882</v>
      </c>
      <c r="D299" s="118" t="s">
        <v>212</v>
      </c>
      <c r="E299" s="118" t="s">
        <v>1010</v>
      </c>
      <c r="F299" s="119">
        <v>8.0363435259999996</v>
      </c>
      <c r="G299" s="119">
        <v>4.3436307960000002</v>
      </c>
      <c r="H299" s="74">
        <f t="shared" si="11"/>
        <v>0.85014424646785725</v>
      </c>
      <c r="I299" s="60">
        <f t="shared" si="10"/>
        <v>4.5259747741047194E-4</v>
      </c>
      <c r="J299" s="121">
        <v>181.77428459999999</v>
      </c>
      <c r="K299" s="121">
        <v>19.833090909090899</v>
      </c>
      <c r="M299"/>
      <c r="N299" s="168" t="s">
        <v>3318</v>
      </c>
    </row>
    <row r="300" spans="1:14" ht="12.75" x14ac:dyDescent="0.2">
      <c r="A300" s="118" t="s">
        <v>2918</v>
      </c>
      <c r="B300" s="59" t="s">
        <v>1585</v>
      </c>
      <c r="C300" s="59" t="s">
        <v>656</v>
      </c>
      <c r="D300" s="118" t="s">
        <v>213</v>
      </c>
      <c r="E300" s="118" t="s">
        <v>1010</v>
      </c>
      <c r="F300" s="119">
        <v>8.0317011659999995</v>
      </c>
      <c r="G300" s="119">
        <v>5.2943717649999993</v>
      </c>
      <c r="H300" s="74">
        <f t="shared" si="11"/>
        <v>0.51702629178704851</v>
      </c>
      <c r="I300" s="60">
        <f t="shared" si="10"/>
        <v>4.5233602511958449E-4</v>
      </c>
      <c r="J300" s="121">
        <v>82.906698088439995</v>
      </c>
      <c r="K300" s="121">
        <v>78.481999999999999</v>
      </c>
      <c r="M300"/>
      <c r="N300" s="168" t="s">
        <v>3318</v>
      </c>
    </row>
    <row r="301" spans="1:14" ht="12.75" x14ac:dyDescent="0.2">
      <c r="A301" s="118" t="s">
        <v>2097</v>
      </c>
      <c r="B301" s="59" t="s">
        <v>527</v>
      </c>
      <c r="C301" s="59" t="s">
        <v>877</v>
      </c>
      <c r="D301" s="118" t="s">
        <v>212</v>
      </c>
      <c r="E301" s="118" t="s">
        <v>1010</v>
      </c>
      <c r="F301" s="119">
        <v>8.0033151220000001</v>
      </c>
      <c r="G301" s="119">
        <v>5.6944590799999997</v>
      </c>
      <c r="H301" s="74">
        <f t="shared" si="11"/>
        <v>0.40545660431719188</v>
      </c>
      <c r="I301" s="60">
        <f t="shared" si="10"/>
        <v>4.5073735628885361E-4</v>
      </c>
      <c r="J301" s="121">
        <v>287.83885355000001</v>
      </c>
      <c r="K301" s="121">
        <v>15.5006818181818</v>
      </c>
      <c r="M301"/>
      <c r="N301" s="168" t="s">
        <v>3318</v>
      </c>
    </row>
    <row r="302" spans="1:14" ht="12.75" x14ac:dyDescent="0.2">
      <c r="A302" s="118" t="s">
        <v>1941</v>
      </c>
      <c r="B302" s="59" t="s">
        <v>1942</v>
      </c>
      <c r="C302" s="59" t="s">
        <v>278</v>
      </c>
      <c r="D302" s="118" t="s">
        <v>213</v>
      </c>
      <c r="E302" s="118" t="s">
        <v>214</v>
      </c>
      <c r="F302" s="119">
        <v>7.986421805</v>
      </c>
      <c r="G302" s="119">
        <v>5.6349363600000002</v>
      </c>
      <c r="H302" s="74">
        <f t="shared" si="11"/>
        <v>0.41730470315373713</v>
      </c>
      <c r="I302" s="60">
        <f t="shared" si="10"/>
        <v>4.4978594441421699E-4</v>
      </c>
      <c r="J302" s="121">
        <v>247.8640388</v>
      </c>
      <c r="K302" s="121">
        <v>35.445909090909097</v>
      </c>
      <c r="M302"/>
      <c r="N302" s="168" t="s">
        <v>3318</v>
      </c>
    </row>
    <row r="303" spans="1:14" ht="12.75" x14ac:dyDescent="0.2">
      <c r="A303" s="118" t="s">
        <v>2291</v>
      </c>
      <c r="B303" s="59" t="s">
        <v>1219</v>
      </c>
      <c r="C303" s="59" t="s">
        <v>878</v>
      </c>
      <c r="D303" s="118" t="s">
        <v>212</v>
      </c>
      <c r="E303" s="118" t="s">
        <v>1010</v>
      </c>
      <c r="F303" s="119">
        <v>7.9718655099999998</v>
      </c>
      <c r="G303" s="119">
        <v>12.470981740000001</v>
      </c>
      <c r="H303" s="74">
        <f t="shared" si="11"/>
        <v>-0.36076680439434283</v>
      </c>
      <c r="I303" s="60">
        <f t="shared" si="10"/>
        <v>4.4896615088795369E-4</v>
      </c>
      <c r="J303" s="121">
        <v>258.86669476239001</v>
      </c>
      <c r="K303" s="121">
        <v>19.677954545454501</v>
      </c>
      <c r="M303"/>
      <c r="N303" s="168" t="s">
        <v>3318</v>
      </c>
    </row>
    <row r="304" spans="1:14" ht="12.75" x14ac:dyDescent="0.2">
      <c r="A304" s="118" t="s">
        <v>2765</v>
      </c>
      <c r="B304" s="59" t="s">
        <v>2385</v>
      </c>
      <c r="C304" s="59" t="s">
        <v>1912</v>
      </c>
      <c r="D304" s="118" t="s">
        <v>212</v>
      </c>
      <c r="E304" s="118" t="s">
        <v>1010</v>
      </c>
      <c r="F304" s="119">
        <v>7.8987069999999999</v>
      </c>
      <c r="G304" s="119">
        <v>7.4085564000000002</v>
      </c>
      <c r="H304" s="74">
        <f t="shared" si="11"/>
        <v>6.6160068647111769E-2</v>
      </c>
      <c r="I304" s="60">
        <f t="shared" si="10"/>
        <v>4.4484594908597949E-4</v>
      </c>
      <c r="J304" s="121">
        <v>229.57573674</v>
      </c>
      <c r="K304" s="121">
        <v>45.6398636363636</v>
      </c>
      <c r="M304"/>
      <c r="N304" s="168" t="s">
        <v>3318</v>
      </c>
    </row>
    <row r="305" spans="1:14" ht="12.75" x14ac:dyDescent="0.2">
      <c r="A305" s="118" t="s">
        <v>2893</v>
      </c>
      <c r="B305" s="59" t="s">
        <v>498</v>
      </c>
      <c r="C305" s="59" t="s">
        <v>881</v>
      </c>
      <c r="D305" s="118" t="s">
        <v>213</v>
      </c>
      <c r="E305" s="118" t="s">
        <v>214</v>
      </c>
      <c r="F305" s="119">
        <v>7.8881933200000001</v>
      </c>
      <c r="G305" s="119">
        <v>4.8005048119999998</v>
      </c>
      <c r="H305" s="74">
        <f t="shared" si="11"/>
        <v>0.64320079427513344</v>
      </c>
      <c r="I305" s="60">
        <f t="shared" si="10"/>
        <v>4.4425383091296889E-4</v>
      </c>
      <c r="J305" s="121">
        <v>432.33255544067919</v>
      </c>
      <c r="K305" s="121">
        <v>28.518363636363599</v>
      </c>
      <c r="M305"/>
      <c r="N305" s="168" t="s">
        <v>3318</v>
      </c>
    </row>
    <row r="306" spans="1:14" ht="12.75" x14ac:dyDescent="0.2">
      <c r="A306" s="118" t="s">
        <v>2758</v>
      </c>
      <c r="B306" s="59" t="s">
        <v>1223</v>
      </c>
      <c r="C306" s="59" t="s">
        <v>656</v>
      </c>
      <c r="D306" s="118" t="s">
        <v>212</v>
      </c>
      <c r="E306" s="118" t="s">
        <v>214</v>
      </c>
      <c r="F306" s="119">
        <v>7.8839632999999996</v>
      </c>
      <c r="G306" s="119">
        <v>1.7473499999999999E-2</v>
      </c>
      <c r="H306" s="74" t="str">
        <f t="shared" si="11"/>
        <v/>
      </c>
      <c r="I306" s="60">
        <f t="shared" si="10"/>
        <v>4.4401560112908745E-4</v>
      </c>
      <c r="J306" s="121">
        <v>7.3279605051000001</v>
      </c>
      <c r="K306" s="121">
        <v>13.8727272727273</v>
      </c>
      <c r="M306"/>
      <c r="N306" s="168" t="s">
        <v>3318</v>
      </c>
    </row>
    <row r="307" spans="1:14" ht="12.75" x14ac:dyDescent="0.2">
      <c r="A307" s="118" t="s">
        <v>2238</v>
      </c>
      <c r="B307" s="118" t="s">
        <v>46</v>
      </c>
      <c r="C307" s="118" t="s">
        <v>1876</v>
      </c>
      <c r="D307" s="118" t="s">
        <v>213</v>
      </c>
      <c r="E307" s="118" t="s">
        <v>214</v>
      </c>
      <c r="F307" s="119">
        <v>7.84494209</v>
      </c>
      <c r="G307" s="119">
        <v>3.84301958</v>
      </c>
      <c r="H307" s="74">
        <f t="shared" si="11"/>
        <v>1.0413484570380462</v>
      </c>
      <c r="I307" s="60">
        <f t="shared" si="10"/>
        <v>4.4181797217577478E-4</v>
      </c>
      <c r="J307" s="121">
        <v>166.43478552000002</v>
      </c>
      <c r="K307" s="121">
        <v>4.3434545454545503</v>
      </c>
      <c r="M307"/>
      <c r="N307" s="168" t="s">
        <v>3318</v>
      </c>
    </row>
    <row r="308" spans="1:14" ht="12.75" x14ac:dyDescent="0.2">
      <c r="A308" s="118" t="s">
        <v>1804</v>
      </c>
      <c r="B308" s="59" t="s">
        <v>601</v>
      </c>
      <c r="C308" s="59" t="s">
        <v>881</v>
      </c>
      <c r="D308" s="118" t="s">
        <v>213</v>
      </c>
      <c r="E308" s="118" t="s">
        <v>214</v>
      </c>
      <c r="F308" s="119">
        <v>7.7589291060000001</v>
      </c>
      <c r="G308" s="119">
        <v>3.0092089139999998</v>
      </c>
      <c r="H308" s="74">
        <f t="shared" si="11"/>
        <v>1.5783949628430487</v>
      </c>
      <c r="I308" s="60">
        <f t="shared" si="10"/>
        <v>4.36973821417784E-4</v>
      </c>
      <c r="J308" s="121">
        <v>846.23481478999997</v>
      </c>
      <c r="K308" s="121">
        <v>21.3347727272727</v>
      </c>
      <c r="M308"/>
      <c r="N308" s="168" t="s">
        <v>3318</v>
      </c>
    </row>
    <row r="309" spans="1:14" ht="12.75" x14ac:dyDescent="0.2">
      <c r="A309" s="118" t="s">
        <v>2973</v>
      </c>
      <c r="B309" s="59" t="s">
        <v>2974</v>
      </c>
      <c r="C309" s="59" t="s">
        <v>149</v>
      </c>
      <c r="D309" s="118" t="s">
        <v>818</v>
      </c>
      <c r="E309" s="118" t="s">
        <v>214</v>
      </c>
      <c r="F309" s="119">
        <v>7.6987276100000006</v>
      </c>
      <c r="G309" s="119">
        <v>0.86879497999999999</v>
      </c>
      <c r="H309" s="74">
        <f t="shared" si="11"/>
        <v>7.861385927897512</v>
      </c>
      <c r="I309" s="60">
        <f t="shared" si="10"/>
        <v>4.3358334350481479E-4</v>
      </c>
      <c r="J309" s="121">
        <v>31.755959480000001</v>
      </c>
      <c r="K309" s="121">
        <v>40.545999999999999</v>
      </c>
      <c r="M309"/>
      <c r="N309" s="168" t="s">
        <v>3318</v>
      </c>
    </row>
    <row r="310" spans="1:14" ht="12.75" x14ac:dyDescent="0.2">
      <c r="A310" s="118" t="s">
        <v>2979</v>
      </c>
      <c r="B310" s="59" t="s">
        <v>1008</v>
      </c>
      <c r="C310" s="59" t="s">
        <v>656</v>
      </c>
      <c r="D310" s="118" t="s">
        <v>213</v>
      </c>
      <c r="E310" s="118" t="s">
        <v>1010</v>
      </c>
      <c r="F310" s="119">
        <v>7.6707454110000004</v>
      </c>
      <c r="G310" s="119">
        <v>15.646823230000001</v>
      </c>
      <c r="H310" s="74">
        <f t="shared" si="11"/>
        <v>-0.50975700957030623</v>
      </c>
      <c r="I310" s="60">
        <f t="shared" si="10"/>
        <v>4.3200741875261574E-4</v>
      </c>
      <c r="J310" s="121">
        <v>240.42811032288</v>
      </c>
      <c r="K310" s="121">
        <v>41.309181818181798</v>
      </c>
      <c r="M310"/>
      <c r="N310" s="168" t="s">
        <v>3318</v>
      </c>
    </row>
    <row r="311" spans="1:14" ht="12.75" x14ac:dyDescent="0.2">
      <c r="A311" s="118" t="s">
        <v>2525</v>
      </c>
      <c r="B311" s="59" t="s">
        <v>518</v>
      </c>
      <c r="C311" s="59" t="s">
        <v>882</v>
      </c>
      <c r="D311" s="118" t="s">
        <v>212</v>
      </c>
      <c r="E311" s="118" t="s">
        <v>1010</v>
      </c>
      <c r="F311" s="119">
        <v>7.6558055099999995</v>
      </c>
      <c r="G311" s="119">
        <v>12.739377800000002</v>
      </c>
      <c r="H311" s="74">
        <f t="shared" si="11"/>
        <v>-0.39904400119132988</v>
      </c>
      <c r="I311" s="60">
        <f t="shared" si="10"/>
        <v>4.3116602098465246E-4</v>
      </c>
      <c r="J311" s="121">
        <v>559.74924010000007</v>
      </c>
      <c r="K311" s="121">
        <v>16.520727272727299</v>
      </c>
      <c r="M311"/>
      <c r="N311" s="168" t="s">
        <v>3318</v>
      </c>
    </row>
    <row r="312" spans="1:14" ht="12.75" x14ac:dyDescent="0.2">
      <c r="A312" s="118" t="s">
        <v>2251</v>
      </c>
      <c r="B312" s="59" t="s">
        <v>944</v>
      </c>
      <c r="C312" s="59" t="s">
        <v>656</v>
      </c>
      <c r="D312" s="118" t="s">
        <v>212</v>
      </c>
      <c r="E312" s="118" t="s">
        <v>1010</v>
      </c>
      <c r="F312" s="119">
        <v>7.6111942800000003</v>
      </c>
      <c r="G312" s="119">
        <v>10.767745679999999</v>
      </c>
      <c r="H312" s="74">
        <f t="shared" si="11"/>
        <v>-0.29314876983610172</v>
      </c>
      <c r="I312" s="60">
        <f t="shared" si="10"/>
        <v>4.2865356863653486E-4</v>
      </c>
      <c r="J312" s="121">
        <v>0</v>
      </c>
      <c r="K312" s="121">
        <v>25.7056</v>
      </c>
      <c r="M312"/>
      <c r="N312" s="168" t="s">
        <v>3318</v>
      </c>
    </row>
    <row r="313" spans="1:14" ht="12.75" x14ac:dyDescent="0.2">
      <c r="A313" s="118" t="s">
        <v>1790</v>
      </c>
      <c r="B313" s="59" t="s">
        <v>2672</v>
      </c>
      <c r="C313" s="59" t="s">
        <v>881</v>
      </c>
      <c r="D313" s="118" t="s">
        <v>818</v>
      </c>
      <c r="E313" s="118" t="s">
        <v>1010</v>
      </c>
      <c r="F313" s="119">
        <v>7.5775925099999997</v>
      </c>
      <c r="G313" s="119">
        <v>13.291690039999999</v>
      </c>
      <c r="H313" s="74">
        <f t="shared" si="11"/>
        <v>-0.42989999863102435</v>
      </c>
      <c r="I313" s="60">
        <f t="shared" si="10"/>
        <v>4.267611562117394E-4</v>
      </c>
      <c r="J313" s="121">
        <v>658.72435144000008</v>
      </c>
      <c r="K313" s="121">
        <v>21.134454545454499</v>
      </c>
      <c r="M313"/>
      <c r="N313" s="168" t="s">
        <v>3318</v>
      </c>
    </row>
    <row r="314" spans="1:14" ht="12.75" x14ac:dyDescent="0.2">
      <c r="A314" s="118" t="s">
        <v>2116</v>
      </c>
      <c r="B314" s="59" t="s">
        <v>424</v>
      </c>
      <c r="C314" s="59" t="s">
        <v>877</v>
      </c>
      <c r="D314" s="118" t="s">
        <v>212</v>
      </c>
      <c r="E314" s="118" t="s">
        <v>1010</v>
      </c>
      <c r="F314" s="119">
        <v>7.5036560000000003</v>
      </c>
      <c r="G314" s="119">
        <v>17.529310690000003</v>
      </c>
      <c r="H314" s="74">
        <f t="shared" si="11"/>
        <v>-0.57193661903199455</v>
      </c>
      <c r="I314" s="60">
        <f t="shared" si="10"/>
        <v>4.2259713835881044E-4</v>
      </c>
      <c r="J314" s="121">
        <v>68.951067140000006</v>
      </c>
      <c r="K314" s="121">
        <v>9.8784545454545505</v>
      </c>
      <c r="M314"/>
      <c r="N314" s="168" t="s">
        <v>3318</v>
      </c>
    </row>
    <row r="315" spans="1:14" ht="12.75" x14ac:dyDescent="0.2">
      <c r="A315" s="118" t="s">
        <v>1694</v>
      </c>
      <c r="B315" s="59" t="s">
        <v>129</v>
      </c>
      <c r="C315" s="59" t="s">
        <v>656</v>
      </c>
      <c r="D315" s="118" t="s">
        <v>212</v>
      </c>
      <c r="E315" s="118" t="s">
        <v>1010</v>
      </c>
      <c r="F315" s="119">
        <v>7.4075254910000004</v>
      </c>
      <c r="G315" s="119">
        <v>11.7995888</v>
      </c>
      <c r="H315" s="74">
        <f t="shared" si="11"/>
        <v>-0.37222172598082404</v>
      </c>
      <c r="I315" s="60">
        <f t="shared" si="10"/>
        <v>4.1718318041452626E-4</v>
      </c>
      <c r="J315" s="121">
        <v>593.74705668672391</v>
      </c>
      <c r="K315" s="121">
        <v>13.855136363636401</v>
      </c>
      <c r="M315"/>
      <c r="N315" s="168" t="s">
        <v>3318</v>
      </c>
    </row>
    <row r="316" spans="1:14" ht="12.75" x14ac:dyDescent="0.2">
      <c r="A316" s="118" t="s">
        <v>2543</v>
      </c>
      <c r="B316" s="59" t="s">
        <v>244</v>
      </c>
      <c r="C316" s="59" t="s">
        <v>882</v>
      </c>
      <c r="D316" s="118" t="s">
        <v>212</v>
      </c>
      <c r="E316" s="118" t="s">
        <v>1010</v>
      </c>
      <c r="F316" s="119">
        <v>7.3501816739999999</v>
      </c>
      <c r="G316" s="119">
        <v>1.2363409950000002</v>
      </c>
      <c r="H316" s="74">
        <f t="shared" si="11"/>
        <v>4.9451087553721367</v>
      </c>
      <c r="I316" s="60">
        <f t="shared" si="10"/>
        <v>4.1395364364381457E-4</v>
      </c>
      <c r="J316" s="121">
        <v>80.886969300000004</v>
      </c>
      <c r="K316" s="121">
        <v>37.888909090909102</v>
      </c>
      <c r="M316"/>
      <c r="N316" s="168" t="s">
        <v>3318</v>
      </c>
    </row>
    <row r="317" spans="1:14" ht="12.75" x14ac:dyDescent="0.2">
      <c r="A317" s="118" t="s">
        <v>1884</v>
      </c>
      <c r="B317" s="59" t="s">
        <v>42</v>
      </c>
      <c r="C317" s="59" t="s">
        <v>1876</v>
      </c>
      <c r="D317" s="118" t="s">
        <v>213</v>
      </c>
      <c r="E317" s="118" t="s">
        <v>214</v>
      </c>
      <c r="F317" s="119">
        <v>7.3279595599999992</v>
      </c>
      <c r="G317" s="119">
        <v>22.56232614</v>
      </c>
      <c r="H317" s="74">
        <f t="shared" si="11"/>
        <v>-0.6752125860370175</v>
      </c>
      <c r="I317" s="60">
        <f t="shared" si="10"/>
        <v>4.1270212014850994E-4</v>
      </c>
      <c r="J317" s="121">
        <v>38.494725512104303</v>
      </c>
      <c r="K317" s="121">
        <v>22.1405909090909</v>
      </c>
      <c r="M317"/>
      <c r="N317" s="168" t="s">
        <v>3318</v>
      </c>
    </row>
    <row r="318" spans="1:14" ht="12.75" x14ac:dyDescent="0.2">
      <c r="A318" s="118" t="s">
        <v>1943</v>
      </c>
      <c r="B318" s="59" t="s">
        <v>1944</v>
      </c>
      <c r="C318" s="59" t="s">
        <v>278</v>
      </c>
      <c r="D318" s="118" t="s">
        <v>818</v>
      </c>
      <c r="E318" s="118" t="s">
        <v>214</v>
      </c>
      <c r="F318" s="119">
        <v>7.2932303250000006</v>
      </c>
      <c r="G318" s="119">
        <v>1.0772010949999999</v>
      </c>
      <c r="H318" s="74">
        <f t="shared" si="11"/>
        <v>5.7705374222628327</v>
      </c>
      <c r="I318" s="60">
        <f t="shared" si="10"/>
        <v>4.1074621021228814E-4</v>
      </c>
      <c r="J318" s="121">
        <v>288.19338423650004</v>
      </c>
      <c r="K318" s="121">
        <v>28.4954545454545</v>
      </c>
      <c r="M318"/>
      <c r="N318" s="168" t="s">
        <v>3318</v>
      </c>
    </row>
    <row r="319" spans="1:14" ht="12.75" x14ac:dyDescent="0.2">
      <c r="A319" s="118" t="s">
        <v>1821</v>
      </c>
      <c r="B319" s="59" t="s">
        <v>1726</v>
      </c>
      <c r="C319" s="59" t="s">
        <v>881</v>
      </c>
      <c r="D319" s="118" t="s">
        <v>818</v>
      </c>
      <c r="E319" s="118" t="s">
        <v>1010</v>
      </c>
      <c r="F319" s="119">
        <v>7.2624747300000001</v>
      </c>
      <c r="G319" s="119">
        <v>4.4293668799999999</v>
      </c>
      <c r="H319" s="74">
        <f t="shared" si="11"/>
        <v>0.63961914349257976</v>
      </c>
      <c r="I319" s="60">
        <f t="shared" si="10"/>
        <v>4.0901409103791199E-4</v>
      </c>
      <c r="J319" s="121">
        <v>595.75225201517355</v>
      </c>
      <c r="K319" s="121">
        <v>26.14</v>
      </c>
      <c r="M319"/>
      <c r="N319" s="168" t="s">
        <v>3318</v>
      </c>
    </row>
    <row r="320" spans="1:14" ht="12.75" x14ac:dyDescent="0.2">
      <c r="A320" s="118" t="s">
        <v>2176</v>
      </c>
      <c r="B320" s="59" t="s">
        <v>405</v>
      </c>
      <c r="C320" s="59" t="s">
        <v>881</v>
      </c>
      <c r="D320" s="118" t="s">
        <v>213</v>
      </c>
      <c r="E320" s="118" t="s">
        <v>214</v>
      </c>
      <c r="F320" s="119">
        <v>7.2582515340000002</v>
      </c>
      <c r="G320" s="119">
        <v>2.490821161</v>
      </c>
      <c r="H320" s="74">
        <f t="shared" si="11"/>
        <v>1.9139994663791922</v>
      </c>
      <c r="I320" s="60">
        <f t="shared" si="10"/>
        <v>4.0877624557373714E-4</v>
      </c>
      <c r="J320" s="121">
        <v>41.888489890000002</v>
      </c>
      <c r="K320" s="121">
        <v>36.816318181818197</v>
      </c>
      <c r="M320"/>
      <c r="N320" s="168" t="s">
        <v>3318</v>
      </c>
    </row>
    <row r="321" spans="1:14" ht="12.75" x14ac:dyDescent="0.2">
      <c r="A321" s="118" t="s">
        <v>1656</v>
      </c>
      <c r="B321" s="59" t="s">
        <v>169</v>
      </c>
      <c r="C321" s="59" t="s">
        <v>656</v>
      </c>
      <c r="D321" s="118" t="s">
        <v>212</v>
      </c>
      <c r="E321" s="118" t="s">
        <v>1010</v>
      </c>
      <c r="F321" s="119">
        <v>7.1030507099999998</v>
      </c>
      <c r="G321" s="119">
        <v>11.951972053999999</v>
      </c>
      <c r="H321" s="74">
        <f t="shared" si="11"/>
        <v>-0.4057005255778855</v>
      </c>
      <c r="I321" s="60">
        <f t="shared" si="10"/>
        <v>4.0003551650868812E-4</v>
      </c>
      <c r="J321" s="121">
        <v>294.07225925249998</v>
      </c>
      <c r="K321" s="121">
        <v>13.068181818181801</v>
      </c>
      <c r="M321"/>
      <c r="N321" s="168" t="s">
        <v>3318</v>
      </c>
    </row>
    <row r="322" spans="1:14" ht="12.75" x14ac:dyDescent="0.2">
      <c r="A322" s="118" t="s">
        <v>2649</v>
      </c>
      <c r="B322" s="59" t="s">
        <v>342</v>
      </c>
      <c r="C322" s="59" t="s">
        <v>656</v>
      </c>
      <c r="D322" s="118" t="s">
        <v>213</v>
      </c>
      <c r="E322" s="118" t="s">
        <v>1010</v>
      </c>
      <c r="F322" s="119">
        <v>7.0676804529999995</v>
      </c>
      <c r="G322" s="119">
        <v>5.8392057019999992</v>
      </c>
      <c r="H322" s="74">
        <f t="shared" si="11"/>
        <v>0.21038387987928431</v>
      </c>
      <c r="I322" s="60">
        <f t="shared" si="10"/>
        <v>3.980435049624211E-4</v>
      </c>
      <c r="J322" s="121">
        <v>87.113020191788507</v>
      </c>
      <c r="K322" s="121">
        <v>28.789909090909099</v>
      </c>
      <c r="M322"/>
      <c r="N322" s="168" t="s">
        <v>3318</v>
      </c>
    </row>
    <row r="323" spans="1:14" ht="12.75" x14ac:dyDescent="0.2">
      <c r="A323" s="118" t="s">
        <v>1678</v>
      </c>
      <c r="B323" s="59" t="s">
        <v>334</v>
      </c>
      <c r="C323" s="59" t="s">
        <v>656</v>
      </c>
      <c r="D323" s="118" t="s">
        <v>212</v>
      </c>
      <c r="E323" s="118" t="s">
        <v>1010</v>
      </c>
      <c r="F323" s="119">
        <v>7.0350423470000001</v>
      </c>
      <c r="G323" s="119">
        <v>15.455584256</v>
      </c>
      <c r="H323" s="74">
        <f t="shared" si="11"/>
        <v>-0.54482197305035995</v>
      </c>
      <c r="I323" s="60">
        <f t="shared" si="10"/>
        <v>3.9620536496812349E-4</v>
      </c>
      <c r="J323" s="121">
        <v>150.25375920881689</v>
      </c>
      <c r="K323" s="121">
        <v>49.527545454545503</v>
      </c>
      <c r="M323"/>
      <c r="N323" s="168" t="s">
        <v>3318</v>
      </c>
    </row>
    <row r="324" spans="1:14" ht="12.75" x14ac:dyDescent="0.2">
      <c r="A324" s="118" t="s">
        <v>1696</v>
      </c>
      <c r="B324" s="59" t="s">
        <v>145</v>
      </c>
      <c r="C324" s="59" t="s">
        <v>656</v>
      </c>
      <c r="D324" s="118" t="s">
        <v>212</v>
      </c>
      <c r="E324" s="118" t="s">
        <v>1010</v>
      </c>
      <c r="F324" s="119">
        <v>7.0160189429999997</v>
      </c>
      <c r="G324" s="119">
        <v>4.4670054409999995</v>
      </c>
      <c r="H324" s="74">
        <f t="shared" si="11"/>
        <v>0.57063138508946376</v>
      </c>
      <c r="I324" s="60">
        <f t="shared" si="10"/>
        <v>3.9513398908252268E-4</v>
      </c>
      <c r="J324" s="121">
        <v>92.017067263368006</v>
      </c>
      <c r="K324" s="121">
        <v>80.2292272727273</v>
      </c>
      <c r="M324"/>
      <c r="N324" s="168" t="s">
        <v>3318</v>
      </c>
    </row>
    <row r="325" spans="1:14" ht="12.75" x14ac:dyDescent="0.2">
      <c r="A325" s="118" t="s">
        <v>1886</v>
      </c>
      <c r="B325" s="59" t="s">
        <v>40</v>
      </c>
      <c r="C325" s="59" t="s">
        <v>1876</v>
      </c>
      <c r="D325" s="118" t="s">
        <v>213</v>
      </c>
      <c r="E325" s="118" t="s">
        <v>214</v>
      </c>
      <c r="F325" s="119">
        <v>7.0069186399999994</v>
      </c>
      <c r="G325" s="119">
        <v>4.1228669049999995</v>
      </c>
      <c r="H325" s="74">
        <f t="shared" si="11"/>
        <v>0.69952579150745109</v>
      </c>
      <c r="I325" s="60">
        <f t="shared" si="10"/>
        <v>3.9462147065070781E-4</v>
      </c>
      <c r="J325" s="121">
        <v>6.0321495236198608</v>
      </c>
      <c r="K325" s="121">
        <v>28.4805909090909</v>
      </c>
      <c r="M325"/>
      <c r="N325" s="168" t="s">
        <v>3318</v>
      </c>
    </row>
    <row r="326" spans="1:14" ht="12.75" x14ac:dyDescent="0.2">
      <c r="A326" s="118" t="s">
        <v>1774</v>
      </c>
      <c r="B326" s="59" t="s">
        <v>920</v>
      </c>
      <c r="C326" s="59" t="s">
        <v>881</v>
      </c>
      <c r="D326" s="118" t="s">
        <v>213</v>
      </c>
      <c r="E326" s="118" t="s">
        <v>214</v>
      </c>
      <c r="F326" s="119">
        <v>6.9971627529999996</v>
      </c>
      <c r="G326" s="119">
        <v>4.6306659630000002</v>
      </c>
      <c r="H326" s="74">
        <f t="shared" si="11"/>
        <v>0.51104890935964908</v>
      </c>
      <c r="I326" s="60">
        <f t="shared" ref="I326:I389" si="12">F326/$F$1060</f>
        <v>3.9407203049402265E-4</v>
      </c>
      <c r="J326" s="121">
        <v>349.7285354065736</v>
      </c>
      <c r="K326" s="121">
        <v>46.990636363636398</v>
      </c>
      <c r="M326"/>
      <c r="N326" s="168" t="s">
        <v>3318</v>
      </c>
    </row>
    <row r="327" spans="1:14" ht="12.75" x14ac:dyDescent="0.2">
      <c r="A327" s="118" t="s">
        <v>2889</v>
      </c>
      <c r="B327" s="59" t="s">
        <v>499</v>
      </c>
      <c r="C327" s="59" t="s">
        <v>881</v>
      </c>
      <c r="D327" s="118" t="s">
        <v>818</v>
      </c>
      <c r="E327" s="118" t="s">
        <v>214</v>
      </c>
      <c r="F327" s="119">
        <v>6.9316026399999995</v>
      </c>
      <c r="G327" s="119">
        <v>3.3019380699999998</v>
      </c>
      <c r="H327" s="74">
        <f t="shared" ref="H327:H390" si="13">IF(ISERROR(F327/G327-1),"",IF((F327/G327-1)&gt;10000%,"",F327/G327-1))</f>
        <v>1.0992527700557386</v>
      </c>
      <c r="I327" s="60">
        <f t="shared" si="12"/>
        <v>3.9037976153282822E-4</v>
      </c>
      <c r="J327" s="121">
        <v>158.30318399368082</v>
      </c>
      <c r="K327" s="121">
        <v>54.992090909090898</v>
      </c>
      <c r="M327"/>
      <c r="N327" s="168" t="s">
        <v>3318</v>
      </c>
    </row>
    <row r="328" spans="1:14" ht="12.75" x14ac:dyDescent="0.2">
      <c r="A328" s="118" t="s">
        <v>1813</v>
      </c>
      <c r="B328" s="59" t="s">
        <v>512</v>
      </c>
      <c r="C328" s="59" t="s">
        <v>881</v>
      </c>
      <c r="D328" s="118" t="s">
        <v>213</v>
      </c>
      <c r="E328" s="118" t="s">
        <v>214</v>
      </c>
      <c r="F328" s="119">
        <v>6.9024888799999999</v>
      </c>
      <c r="G328" s="119">
        <v>2.983924155</v>
      </c>
      <c r="H328" s="74">
        <f t="shared" si="13"/>
        <v>1.3132253105139666</v>
      </c>
      <c r="I328" s="60">
        <f t="shared" si="12"/>
        <v>3.8874010858726873E-4</v>
      </c>
      <c r="J328" s="121">
        <v>335.77629055192159</v>
      </c>
      <c r="K328" s="121">
        <v>41.459227272727297</v>
      </c>
      <c r="M328"/>
      <c r="N328" s="168" t="s">
        <v>3318</v>
      </c>
    </row>
    <row r="329" spans="1:14" ht="12.75" x14ac:dyDescent="0.2">
      <c r="A329" s="118" t="s">
        <v>1661</v>
      </c>
      <c r="B329" s="59" t="s">
        <v>945</v>
      </c>
      <c r="C329" s="59" t="s">
        <v>656</v>
      </c>
      <c r="D329" s="118" t="s">
        <v>212</v>
      </c>
      <c r="E329" s="118" t="s">
        <v>1010</v>
      </c>
      <c r="F329" s="119">
        <v>6.8980232729999997</v>
      </c>
      <c r="G329" s="119">
        <v>4.864738987</v>
      </c>
      <c r="H329" s="74">
        <f t="shared" si="13"/>
        <v>0.41796369577762094</v>
      </c>
      <c r="I329" s="60">
        <f t="shared" si="12"/>
        <v>3.8848861081881625E-4</v>
      </c>
      <c r="J329" s="121">
        <v>61.204478649999999</v>
      </c>
      <c r="K329" s="121">
        <v>13.4826363636364</v>
      </c>
      <c r="M329"/>
      <c r="N329" s="168" t="s">
        <v>3318</v>
      </c>
    </row>
    <row r="330" spans="1:14" ht="12.75" x14ac:dyDescent="0.2">
      <c r="A330" s="118" t="s">
        <v>2263</v>
      </c>
      <c r="B330" s="59" t="s">
        <v>109</v>
      </c>
      <c r="C330" s="59" t="s">
        <v>656</v>
      </c>
      <c r="D330" s="118" t="s">
        <v>212</v>
      </c>
      <c r="E330" s="118" t="s">
        <v>1010</v>
      </c>
      <c r="F330" s="119">
        <v>6.8956657180000001</v>
      </c>
      <c r="G330" s="119">
        <v>4.1087354100000004</v>
      </c>
      <c r="H330" s="74">
        <f t="shared" si="13"/>
        <v>0.67829393472674337</v>
      </c>
      <c r="I330" s="60">
        <f t="shared" si="12"/>
        <v>3.883558360758745E-4</v>
      </c>
      <c r="J330" s="121">
        <v>194.00922498419999</v>
      </c>
      <c r="K330" s="121">
        <v>22.476318181818201</v>
      </c>
      <c r="M330"/>
      <c r="N330" s="168" t="s">
        <v>3318</v>
      </c>
    </row>
    <row r="331" spans="1:14" ht="12.75" x14ac:dyDescent="0.2">
      <c r="A331" s="118" t="s">
        <v>1855</v>
      </c>
      <c r="B331" s="59" t="s">
        <v>14</v>
      </c>
      <c r="C331" s="59" t="s">
        <v>881</v>
      </c>
      <c r="D331" s="118" t="s">
        <v>818</v>
      </c>
      <c r="E331" s="118" t="s">
        <v>1010</v>
      </c>
      <c r="F331" s="119">
        <v>6.8754221100000006</v>
      </c>
      <c r="G331" s="119">
        <v>1.8199257099999999</v>
      </c>
      <c r="H331" s="74">
        <f t="shared" si="13"/>
        <v>2.7778586632527991</v>
      </c>
      <c r="I331" s="60">
        <f t="shared" si="12"/>
        <v>3.8721573972672719E-4</v>
      </c>
      <c r="J331" s="121">
        <v>58.979996829999997</v>
      </c>
      <c r="K331" s="121">
        <v>39.315818181818202</v>
      </c>
      <c r="M331"/>
      <c r="N331" s="168" t="s">
        <v>3318</v>
      </c>
    </row>
    <row r="332" spans="1:14" ht="12.75" x14ac:dyDescent="0.2">
      <c r="A332" s="118" t="s">
        <v>2763</v>
      </c>
      <c r="B332" s="59" t="s">
        <v>1339</v>
      </c>
      <c r="C332" s="59" t="s">
        <v>656</v>
      </c>
      <c r="D332" s="118" t="s">
        <v>212</v>
      </c>
      <c r="E332" s="118" t="s">
        <v>214</v>
      </c>
      <c r="F332" s="119">
        <v>6.8526843099999999</v>
      </c>
      <c r="G332" s="119">
        <v>6.0769728899999995</v>
      </c>
      <c r="H332" s="74">
        <f t="shared" si="13"/>
        <v>0.12764766834429642</v>
      </c>
      <c r="I332" s="60">
        <f t="shared" si="12"/>
        <v>3.8593517339844996E-4</v>
      </c>
      <c r="J332" s="121">
        <v>88.133924355800005</v>
      </c>
      <c r="K332" s="121">
        <v>48.831499999999998</v>
      </c>
      <c r="M332"/>
      <c r="N332" s="168" t="s">
        <v>3318</v>
      </c>
    </row>
    <row r="333" spans="1:14" ht="12.75" x14ac:dyDescent="0.2">
      <c r="A333" s="118" t="s">
        <v>2594</v>
      </c>
      <c r="B333" s="59" t="s">
        <v>329</v>
      </c>
      <c r="C333" s="59" t="s">
        <v>882</v>
      </c>
      <c r="D333" s="118" t="s">
        <v>212</v>
      </c>
      <c r="E333" s="118" t="s">
        <v>1010</v>
      </c>
      <c r="F333" s="119">
        <v>6.7728585829999997</v>
      </c>
      <c r="G333" s="119">
        <v>2.19031354</v>
      </c>
      <c r="H333" s="74">
        <f t="shared" si="13"/>
        <v>2.092186784819857</v>
      </c>
      <c r="I333" s="60">
        <f t="shared" si="12"/>
        <v>3.8143948172526934E-4</v>
      </c>
      <c r="J333" s="121">
        <v>234.6027282</v>
      </c>
      <c r="K333" s="121">
        <v>68.525454545454494</v>
      </c>
      <c r="M333"/>
      <c r="N333" s="168" t="s">
        <v>3318</v>
      </c>
    </row>
    <row r="334" spans="1:14" ht="12.75" x14ac:dyDescent="0.2">
      <c r="A334" s="118" t="s">
        <v>1868</v>
      </c>
      <c r="B334" s="59" t="s">
        <v>1869</v>
      </c>
      <c r="C334" s="59" t="s">
        <v>1876</v>
      </c>
      <c r="D334" s="118" t="s">
        <v>213</v>
      </c>
      <c r="E334" s="118" t="s">
        <v>214</v>
      </c>
      <c r="F334" s="119">
        <v>6.7670980800000002</v>
      </c>
      <c r="G334" s="119">
        <v>9.7169184399999988</v>
      </c>
      <c r="H334" s="74">
        <f t="shared" si="13"/>
        <v>-0.30357570439790571</v>
      </c>
      <c r="I334" s="60">
        <f t="shared" si="12"/>
        <v>3.8111505692710334E-4</v>
      </c>
      <c r="J334" s="121">
        <v>57.621415880000001</v>
      </c>
      <c r="K334" s="121">
        <v>15.574863636363601</v>
      </c>
      <c r="M334"/>
      <c r="N334" s="168" t="s">
        <v>3318</v>
      </c>
    </row>
    <row r="335" spans="1:14" ht="12.75" x14ac:dyDescent="0.2">
      <c r="A335" s="118" t="s">
        <v>1776</v>
      </c>
      <c r="B335" s="59" t="s">
        <v>938</v>
      </c>
      <c r="C335" s="59" t="s">
        <v>881</v>
      </c>
      <c r="D335" s="118" t="s">
        <v>818</v>
      </c>
      <c r="E335" s="118" t="s">
        <v>214</v>
      </c>
      <c r="F335" s="119">
        <v>6.7424303849999996</v>
      </c>
      <c r="G335" s="119">
        <v>3.9610860800000003</v>
      </c>
      <c r="H335" s="74">
        <f t="shared" si="13"/>
        <v>0.70216709478830586</v>
      </c>
      <c r="I335" s="60">
        <f t="shared" si="12"/>
        <v>3.7972580116738994E-4</v>
      </c>
      <c r="J335" s="121">
        <v>1904.7616252799999</v>
      </c>
      <c r="K335" s="121">
        <v>22.629045454545501</v>
      </c>
      <c r="M335"/>
      <c r="N335" s="168" t="s">
        <v>3318</v>
      </c>
    </row>
    <row r="336" spans="1:14" ht="12.75" x14ac:dyDescent="0.2">
      <c r="A336" s="118" t="s">
        <v>2567</v>
      </c>
      <c r="B336" s="59" t="s">
        <v>575</v>
      </c>
      <c r="C336" s="59" t="s">
        <v>882</v>
      </c>
      <c r="D336" s="118" t="s">
        <v>213</v>
      </c>
      <c r="E336" s="118" t="s">
        <v>1010</v>
      </c>
      <c r="F336" s="119">
        <v>6.7068387099999995</v>
      </c>
      <c r="G336" s="119">
        <v>0.87715239</v>
      </c>
      <c r="H336" s="74">
        <f t="shared" si="13"/>
        <v>6.6461499580477676</v>
      </c>
      <c r="I336" s="60">
        <f t="shared" si="12"/>
        <v>3.7772131961807628E-4</v>
      </c>
      <c r="J336" s="121">
        <v>489.43735770000001</v>
      </c>
      <c r="K336" s="121">
        <v>7.0063636363636403</v>
      </c>
      <c r="M336"/>
      <c r="N336" s="168" t="s">
        <v>3318</v>
      </c>
    </row>
    <row r="337" spans="1:14" ht="12.75" x14ac:dyDescent="0.2">
      <c r="A337" s="118" t="s">
        <v>2565</v>
      </c>
      <c r="B337" s="59" t="s">
        <v>53</v>
      </c>
      <c r="C337" s="59" t="s">
        <v>882</v>
      </c>
      <c r="D337" s="118" t="s">
        <v>212</v>
      </c>
      <c r="E337" s="118" t="s">
        <v>214</v>
      </c>
      <c r="F337" s="119">
        <v>6.6873702430000002</v>
      </c>
      <c r="G337" s="119">
        <v>5.7432099299999999</v>
      </c>
      <c r="H337" s="74">
        <f t="shared" si="13"/>
        <v>0.16439592571187811</v>
      </c>
      <c r="I337" s="60">
        <f t="shared" si="12"/>
        <v>3.7662487830434428E-4</v>
      </c>
      <c r="J337" s="121">
        <v>220.6472507</v>
      </c>
      <c r="K337" s="121">
        <v>40.2633636363636</v>
      </c>
      <c r="M337"/>
      <c r="N337" s="168" t="s">
        <v>3318</v>
      </c>
    </row>
    <row r="338" spans="1:14" ht="12.75" x14ac:dyDescent="0.2">
      <c r="A338" s="118" t="s">
        <v>2279</v>
      </c>
      <c r="B338" s="118" t="s">
        <v>45</v>
      </c>
      <c r="C338" s="118" t="s">
        <v>1876</v>
      </c>
      <c r="D338" s="118" t="s">
        <v>213</v>
      </c>
      <c r="E338" s="118" t="s">
        <v>214</v>
      </c>
      <c r="F338" s="119">
        <v>6.6204368300000001</v>
      </c>
      <c r="G338" s="119">
        <v>3.6195796499999999</v>
      </c>
      <c r="H338" s="74">
        <f t="shared" si="13"/>
        <v>0.82906234153460345</v>
      </c>
      <c r="I338" s="60">
        <f t="shared" si="12"/>
        <v>3.7285526669176661E-4</v>
      </c>
      <c r="J338" s="121">
        <v>182.12302663</v>
      </c>
      <c r="K338" s="121">
        <v>4.4471818181818197</v>
      </c>
      <c r="M338"/>
      <c r="N338" s="168" t="s">
        <v>3318</v>
      </c>
    </row>
    <row r="339" spans="1:14" ht="12.75" x14ac:dyDescent="0.2">
      <c r="A339" s="118" t="s">
        <v>1957</v>
      </c>
      <c r="B339" s="59" t="s">
        <v>1958</v>
      </c>
      <c r="C339" s="59" t="s">
        <v>278</v>
      </c>
      <c r="D339" s="118" t="s">
        <v>213</v>
      </c>
      <c r="E339" s="118" t="s">
        <v>214</v>
      </c>
      <c r="F339" s="119">
        <v>6.5961397000000002</v>
      </c>
      <c r="G339" s="119">
        <v>1.4318073999999998</v>
      </c>
      <c r="H339" s="74">
        <f t="shared" si="13"/>
        <v>3.6068624173893786</v>
      </c>
      <c r="I339" s="60">
        <f t="shared" si="12"/>
        <v>3.7148688071987076E-4</v>
      </c>
      <c r="J339" s="121">
        <v>8.9842310335000004</v>
      </c>
      <c r="K339" s="121">
        <v>26.458636363636401</v>
      </c>
      <c r="M339"/>
      <c r="N339" s="168" t="s">
        <v>3318</v>
      </c>
    </row>
    <row r="340" spans="1:14" ht="12.75" x14ac:dyDescent="0.2">
      <c r="A340" s="118" t="s">
        <v>2191</v>
      </c>
      <c r="B340" s="59" t="s">
        <v>906</v>
      </c>
      <c r="C340" s="59" t="s">
        <v>881</v>
      </c>
      <c r="D340" s="118" t="s">
        <v>213</v>
      </c>
      <c r="E340" s="118" t="s">
        <v>214</v>
      </c>
      <c r="F340" s="119">
        <v>6.5541508229999996</v>
      </c>
      <c r="G340" s="119">
        <v>1.7570150309999999</v>
      </c>
      <c r="H340" s="74">
        <f t="shared" si="13"/>
        <v>2.7302758982487041</v>
      </c>
      <c r="I340" s="60">
        <f t="shared" si="12"/>
        <v>3.6912211622865468E-4</v>
      </c>
      <c r="J340" s="121">
        <v>45.684970920000005</v>
      </c>
      <c r="K340" s="121">
        <v>29.138090909090899</v>
      </c>
      <c r="M340"/>
      <c r="N340" s="168" t="s">
        <v>3318</v>
      </c>
    </row>
    <row r="341" spans="1:14" ht="12.75" x14ac:dyDescent="0.2">
      <c r="A341" s="118" t="s">
        <v>2737</v>
      </c>
      <c r="B341" s="59" t="s">
        <v>999</v>
      </c>
      <c r="C341" s="59" t="s">
        <v>656</v>
      </c>
      <c r="D341" s="118" t="s">
        <v>212</v>
      </c>
      <c r="E341" s="118" t="s">
        <v>1010</v>
      </c>
      <c r="F341" s="119">
        <v>6.5216865209999995</v>
      </c>
      <c r="G341" s="119">
        <v>13.995382416</v>
      </c>
      <c r="H341" s="74">
        <f t="shared" si="13"/>
        <v>-0.53401155272869261</v>
      </c>
      <c r="I341" s="60">
        <f t="shared" si="12"/>
        <v>3.6729376467255773E-4</v>
      </c>
      <c r="J341" s="121">
        <v>41.199568656479997</v>
      </c>
      <c r="K341" s="121">
        <v>54.958181818181799</v>
      </c>
      <c r="M341"/>
      <c r="N341" s="168" t="s">
        <v>3318</v>
      </c>
    </row>
    <row r="342" spans="1:14" ht="12.75" x14ac:dyDescent="0.2">
      <c r="A342" s="118" t="s">
        <v>1654</v>
      </c>
      <c r="B342" s="59" t="s">
        <v>166</v>
      </c>
      <c r="C342" s="59" t="s">
        <v>656</v>
      </c>
      <c r="D342" s="118" t="s">
        <v>212</v>
      </c>
      <c r="E342" s="118" t="s">
        <v>214</v>
      </c>
      <c r="F342" s="119">
        <v>6.4855486200000003</v>
      </c>
      <c r="G342" s="119">
        <v>11.67605674</v>
      </c>
      <c r="H342" s="74">
        <f t="shared" si="13"/>
        <v>-0.4445428996776184</v>
      </c>
      <c r="I342" s="60">
        <f t="shared" si="12"/>
        <v>3.6525852031315566E-4</v>
      </c>
      <c r="J342" s="121">
        <v>115.66505953059999</v>
      </c>
      <c r="K342" s="121">
        <v>7.4005000000000001</v>
      </c>
      <c r="M342"/>
      <c r="N342" s="168" t="s">
        <v>3318</v>
      </c>
    </row>
    <row r="343" spans="1:14" ht="12.75" x14ac:dyDescent="0.2">
      <c r="A343" s="118" t="s">
        <v>2308</v>
      </c>
      <c r="B343" s="59" t="s">
        <v>296</v>
      </c>
      <c r="C343" s="59" t="s">
        <v>1876</v>
      </c>
      <c r="D343" s="118" t="s">
        <v>213</v>
      </c>
      <c r="E343" s="118" t="s">
        <v>214</v>
      </c>
      <c r="F343" s="119">
        <v>6.4555450690000002</v>
      </c>
      <c r="G343" s="119">
        <v>0.49037998799999999</v>
      </c>
      <c r="H343" s="74">
        <f t="shared" si="13"/>
        <v>12.164372990277899</v>
      </c>
      <c r="I343" s="60">
        <f t="shared" si="12"/>
        <v>3.6356875537814229E-4</v>
      </c>
      <c r="J343" s="121">
        <v>23.647599800000002</v>
      </c>
      <c r="K343" s="121">
        <v>29.331363636363601</v>
      </c>
      <c r="M343"/>
      <c r="N343" s="168" t="s">
        <v>3318</v>
      </c>
    </row>
    <row r="344" spans="1:14" ht="12.75" x14ac:dyDescent="0.2">
      <c r="A344" s="118" t="s">
        <v>2536</v>
      </c>
      <c r="B344" s="59" t="s">
        <v>516</v>
      </c>
      <c r="C344" s="59" t="s">
        <v>882</v>
      </c>
      <c r="D344" s="118" t="s">
        <v>212</v>
      </c>
      <c r="E344" s="118" t="s">
        <v>1010</v>
      </c>
      <c r="F344" s="119">
        <v>6.4236286799999993</v>
      </c>
      <c r="G344" s="119">
        <v>6.5987979150000005</v>
      </c>
      <c r="H344" s="74">
        <f t="shared" si="13"/>
        <v>-2.6545628045650083E-2</v>
      </c>
      <c r="I344" s="60">
        <f t="shared" si="12"/>
        <v>3.6177126164200259E-4</v>
      </c>
      <c r="J344" s="121">
        <v>235.0748241</v>
      </c>
      <c r="K344" s="121">
        <v>55.762863636363598</v>
      </c>
      <c r="M344"/>
      <c r="N344" s="168" t="s">
        <v>3318</v>
      </c>
    </row>
    <row r="345" spans="1:14" ht="12.75" x14ac:dyDescent="0.2">
      <c r="A345" s="118" t="s">
        <v>1608</v>
      </c>
      <c r="B345" s="59" t="s">
        <v>1609</v>
      </c>
      <c r="C345" s="59" t="s">
        <v>656</v>
      </c>
      <c r="D345" s="118" t="s">
        <v>213</v>
      </c>
      <c r="E345" s="118" t="s">
        <v>1010</v>
      </c>
      <c r="F345" s="119">
        <v>6.4013471480000002</v>
      </c>
      <c r="G345" s="119">
        <v>2.8250212179999998</v>
      </c>
      <c r="H345" s="74">
        <f t="shared" si="13"/>
        <v>1.2659465731488888</v>
      </c>
      <c r="I345" s="60">
        <f t="shared" si="12"/>
        <v>3.6051639179436433E-4</v>
      </c>
      <c r="J345" s="121">
        <v>64.978738149600005</v>
      </c>
      <c r="K345" s="121">
        <v>42.197681818181799</v>
      </c>
      <c r="M345"/>
      <c r="N345" s="168" t="s">
        <v>3318</v>
      </c>
    </row>
    <row r="346" spans="1:14" ht="12.75" x14ac:dyDescent="0.2">
      <c r="A346" s="118" t="s">
        <v>2285</v>
      </c>
      <c r="B346" s="59" t="s">
        <v>370</v>
      </c>
      <c r="C346" s="59" t="s">
        <v>878</v>
      </c>
      <c r="D346" s="118" t="s">
        <v>212</v>
      </c>
      <c r="E346" s="118" t="s">
        <v>214</v>
      </c>
      <c r="F346" s="119">
        <v>6.2782190149999995</v>
      </c>
      <c r="G346" s="119">
        <v>4.6225642200000001</v>
      </c>
      <c r="H346" s="74">
        <f t="shared" si="13"/>
        <v>0.35816804617589493</v>
      </c>
      <c r="I346" s="60">
        <f t="shared" si="12"/>
        <v>3.5358195921146563E-4</v>
      </c>
      <c r="J346" s="121">
        <v>38.306298069</v>
      </c>
      <c r="K346" s="121">
        <v>10.4825909090909</v>
      </c>
      <c r="M346"/>
      <c r="N346" s="168" t="s">
        <v>3318</v>
      </c>
    </row>
    <row r="347" spans="1:14" ht="12.75" x14ac:dyDescent="0.2">
      <c r="A347" s="118" t="s">
        <v>1885</v>
      </c>
      <c r="B347" s="59" t="s">
        <v>613</v>
      </c>
      <c r="C347" s="59" t="s">
        <v>1876</v>
      </c>
      <c r="D347" s="118" t="s">
        <v>213</v>
      </c>
      <c r="E347" s="118" t="s">
        <v>214</v>
      </c>
      <c r="F347" s="119">
        <v>6.215533153</v>
      </c>
      <c r="G347" s="119">
        <v>5.7371476599999998</v>
      </c>
      <c r="H347" s="74">
        <f t="shared" si="13"/>
        <v>8.3383855767798165E-2</v>
      </c>
      <c r="I347" s="60">
        <f t="shared" si="12"/>
        <v>3.5005156470820548E-4</v>
      </c>
      <c r="J347" s="121">
        <v>29.4404340661122</v>
      </c>
      <c r="K347" s="121">
        <v>42.8498181818182</v>
      </c>
      <c r="M347"/>
      <c r="N347" s="168" t="s">
        <v>3318</v>
      </c>
    </row>
    <row r="348" spans="1:14" ht="12.75" x14ac:dyDescent="0.2">
      <c r="A348" s="118" t="s">
        <v>1947</v>
      </c>
      <c r="B348" s="59" t="s">
        <v>1948</v>
      </c>
      <c r="C348" s="59" t="s">
        <v>278</v>
      </c>
      <c r="D348" s="118" t="s">
        <v>213</v>
      </c>
      <c r="E348" s="118" t="s">
        <v>214</v>
      </c>
      <c r="F348" s="119">
        <v>6.1956201699999998</v>
      </c>
      <c r="G348" s="119">
        <v>2.3423686200000002</v>
      </c>
      <c r="H348" s="74">
        <f t="shared" si="13"/>
        <v>1.6450235531246142</v>
      </c>
      <c r="I348" s="60">
        <f t="shared" si="12"/>
        <v>3.4893008877274313E-4</v>
      </c>
      <c r="J348" s="121">
        <v>5.2169327561000003</v>
      </c>
      <c r="K348" s="121">
        <v>30.2381363636364</v>
      </c>
      <c r="M348"/>
      <c r="N348" s="168" t="s">
        <v>3318</v>
      </c>
    </row>
    <row r="349" spans="1:14" ht="12.75" x14ac:dyDescent="0.2">
      <c r="A349" s="118" t="s">
        <v>2059</v>
      </c>
      <c r="B349" s="59" t="s">
        <v>547</v>
      </c>
      <c r="C349" s="59" t="s">
        <v>877</v>
      </c>
      <c r="D349" s="118" t="s">
        <v>212</v>
      </c>
      <c r="E349" s="118" t="s">
        <v>1010</v>
      </c>
      <c r="F349" s="119">
        <v>6.1715235149999996</v>
      </c>
      <c r="G349" s="119">
        <v>3.5255312499999998</v>
      </c>
      <c r="H349" s="74">
        <f t="shared" si="13"/>
        <v>0.75052299281136703</v>
      </c>
      <c r="I349" s="60">
        <f t="shared" si="12"/>
        <v>3.4757299331860455E-4</v>
      </c>
      <c r="J349" s="121">
        <v>11.54790753</v>
      </c>
      <c r="K349" s="121">
        <v>13.3705</v>
      </c>
      <c r="M349"/>
      <c r="N349" s="168" t="s">
        <v>3318</v>
      </c>
    </row>
    <row r="350" spans="1:14" ht="12.75" x14ac:dyDescent="0.2">
      <c r="A350" s="118" t="s">
        <v>1898</v>
      </c>
      <c r="B350" s="59" t="s">
        <v>25</v>
      </c>
      <c r="C350" s="59" t="s">
        <v>1876</v>
      </c>
      <c r="D350" s="118" t="s">
        <v>213</v>
      </c>
      <c r="E350" s="118" t="s">
        <v>214</v>
      </c>
      <c r="F350" s="119">
        <v>6.1641295099999995</v>
      </c>
      <c r="G350" s="119">
        <v>1.88531125</v>
      </c>
      <c r="H350" s="74">
        <f t="shared" si="13"/>
        <v>2.2695553638689629</v>
      </c>
      <c r="I350" s="60">
        <f t="shared" si="12"/>
        <v>3.471565715964453E-4</v>
      </c>
      <c r="J350" s="121">
        <v>43.601259219999996</v>
      </c>
      <c r="K350" s="121">
        <v>9.7833181818181796</v>
      </c>
      <c r="M350"/>
      <c r="N350" s="168" t="s">
        <v>3318</v>
      </c>
    </row>
    <row r="351" spans="1:14" ht="12.75" x14ac:dyDescent="0.2">
      <c r="A351" s="118" t="s">
        <v>1822</v>
      </c>
      <c r="B351" s="59" t="s">
        <v>927</v>
      </c>
      <c r="C351" s="59" t="s">
        <v>881</v>
      </c>
      <c r="D351" s="118" t="s">
        <v>213</v>
      </c>
      <c r="E351" s="118" t="s">
        <v>214</v>
      </c>
      <c r="F351" s="119">
        <v>6.1536842580000002</v>
      </c>
      <c r="G351" s="119">
        <v>4.0123182010000003</v>
      </c>
      <c r="H351" s="74">
        <f t="shared" si="13"/>
        <v>0.53369796454984608</v>
      </c>
      <c r="I351" s="60">
        <f t="shared" si="12"/>
        <v>3.4656830720844077E-4</v>
      </c>
      <c r="J351" s="121">
        <v>373.60388130931523</v>
      </c>
      <c r="K351" s="121">
        <v>43.116545454545502</v>
      </c>
      <c r="M351"/>
      <c r="N351" s="168" t="s">
        <v>3318</v>
      </c>
    </row>
    <row r="352" spans="1:14" ht="12.75" x14ac:dyDescent="0.2">
      <c r="A352" s="118" t="s">
        <v>1980</v>
      </c>
      <c r="B352" s="59" t="s">
        <v>0</v>
      </c>
      <c r="C352" s="59" t="s">
        <v>963</v>
      </c>
      <c r="D352" s="118" t="s">
        <v>213</v>
      </c>
      <c r="E352" s="118" t="s">
        <v>214</v>
      </c>
      <c r="F352" s="119">
        <v>6.1492671300000001</v>
      </c>
      <c r="G352" s="119">
        <v>2.3696048700000003</v>
      </c>
      <c r="H352" s="74">
        <f t="shared" si="13"/>
        <v>1.5950601333799583</v>
      </c>
      <c r="I352" s="60">
        <f t="shared" si="12"/>
        <v>3.4631953972062354E-4</v>
      </c>
      <c r="J352" s="121">
        <v>162.16752383000002</v>
      </c>
      <c r="K352" s="121">
        <v>34.756636363636403</v>
      </c>
      <c r="M352"/>
      <c r="N352" s="168" t="s">
        <v>3318</v>
      </c>
    </row>
    <row r="353" spans="1:14" ht="12.75" x14ac:dyDescent="0.2">
      <c r="A353" s="118" t="s">
        <v>1619</v>
      </c>
      <c r="B353" s="59" t="s">
        <v>826</v>
      </c>
      <c r="C353" s="59" t="s">
        <v>149</v>
      </c>
      <c r="D353" s="118" t="s">
        <v>818</v>
      </c>
      <c r="E353" s="118" t="s">
        <v>214</v>
      </c>
      <c r="F353" s="119">
        <v>6.1212897100000001</v>
      </c>
      <c r="G353" s="119">
        <v>3.1335653300000001</v>
      </c>
      <c r="H353" s="74">
        <f t="shared" si="13"/>
        <v>0.95345846196224016</v>
      </c>
      <c r="I353" s="60">
        <f t="shared" si="12"/>
        <v>3.4474388411612054E-4</v>
      </c>
      <c r="J353" s="121">
        <v>44.467942489999999</v>
      </c>
      <c r="K353" s="121">
        <v>11.235681818181799</v>
      </c>
      <c r="M353"/>
      <c r="N353" s="168" t="s">
        <v>3318</v>
      </c>
    </row>
    <row r="354" spans="1:14" ht="12.75" x14ac:dyDescent="0.2">
      <c r="A354" s="118" t="s">
        <v>2205</v>
      </c>
      <c r="B354" s="59" t="s">
        <v>2206</v>
      </c>
      <c r="C354" s="118" t="s">
        <v>656</v>
      </c>
      <c r="D354" s="118" t="s">
        <v>818</v>
      </c>
      <c r="E354" s="118" t="s">
        <v>1010</v>
      </c>
      <c r="F354" s="119">
        <v>6.0516121199999997</v>
      </c>
      <c r="G354" s="119">
        <v>6.6935337400000003</v>
      </c>
      <c r="H354" s="74">
        <f t="shared" si="13"/>
        <v>-9.5901753085060326E-2</v>
      </c>
      <c r="I354" s="60">
        <f t="shared" si="12"/>
        <v>3.4081972366130511E-4</v>
      </c>
      <c r="J354" s="121">
        <v>307.21570000000003</v>
      </c>
      <c r="K354" s="121">
        <v>23.132272727272699</v>
      </c>
      <c r="M354"/>
      <c r="N354" s="168" t="s">
        <v>3318</v>
      </c>
    </row>
    <row r="355" spans="1:14" ht="12.75" x14ac:dyDescent="0.2">
      <c r="A355" s="118" t="s">
        <v>1757</v>
      </c>
      <c r="B355" s="59" t="s">
        <v>989</v>
      </c>
      <c r="C355" s="59" t="s">
        <v>881</v>
      </c>
      <c r="D355" s="118" t="s">
        <v>213</v>
      </c>
      <c r="E355" s="118" t="s">
        <v>214</v>
      </c>
      <c r="F355" s="119">
        <v>5.9787416200000001</v>
      </c>
      <c r="G355" s="119">
        <v>10.17773545</v>
      </c>
      <c r="H355" s="74">
        <f t="shared" si="13"/>
        <v>-0.41256661176037934</v>
      </c>
      <c r="I355" s="60">
        <f t="shared" si="12"/>
        <v>3.3671574224600898E-4</v>
      </c>
      <c r="J355" s="121">
        <v>1634.1328644543512</v>
      </c>
      <c r="K355" s="121">
        <v>40.648954545454501</v>
      </c>
      <c r="M355"/>
      <c r="N355" s="168" t="s">
        <v>3318</v>
      </c>
    </row>
    <row r="356" spans="1:14" ht="12.75" x14ac:dyDescent="0.2">
      <c r="A356" s="118" t="s">
        <v>2303</v>
      </c>
      <c r="B356" s="59" t="s">
        <v>114</v>
      </c>
      <c r="C356" s="59" t="s">
        <v>656</v>
      </c>
      <c r="D356" s="118" t="s">
        <v>212</v>
      </c>
      <c r="E356" s="118" t="s">
        <v>1010</v>
      </c>
      <c r="F356" s="119">
        <v>5.9784955599999998</v>
      </c>
      <c r="G356" s="119">
        <v>6.90053217</v>
      </c>
      <c r="H356" s="74">
        <f t="shared" si="13"/>
        <v>-0.13361818875485365</v>
      </c>
      <c r="I356" s="60">
        <f t="shared" si="12"/>
        <v>3.3670188443431492E-4</v>
      </c>
      <c r="J356" s="121">
        <v>74.190597375999999</v>
      </c>
      <c r="K356" s="121">
        <v>22.409500000000001</v>
      </c>
      <c r="M356"/>
      <c r="N356" s="168" t="s">
        <v>3318</v>
      </c>
    </row>
    <row r="357" spans="1:14" ht="12.75" x14ac:dyDescent="0.2">
      <c r="A357" s="118" t="s">
        <v>2407</v>
      </c>
      <c r="B357" s="59" t="s">
        <v>66</v>
      </c>
      <c r="C357" s="59" t="s">
        <v>876</v>
      </c>
      <c r="D357" s="118" t="s">
        <v>212</v>
      </c>
      <c r="E357" s="118" t="s">
        <v>2980</v>
      </c>
      <c r="F357" s="119">
        <v>5.9447027349999999</v>
      </c>
      <c r="G357" s="119">
        <v>2.0443699350000002</v>
      </c>
      <c r="H357" s="74">
        <f t="shared" si="13"/>
        <v>1.9078410092153892</v>
      </c>
      <c r="I357" s="60">
        <f t="shared" si="12"/>
        <v>3.3479871201515552E-4</v>
      </c>
      <c r="J357" s="121">
        <v>14.729705100000002</v>
      </c>
      <c r="K357" s="121">
        <v>20.087590909090899</v>
      </c>
      <c r="M357"/>
      <c r="N357" s="168" t="s">
        <v>3318</v>
      </c>
    </row>
    <row r="358" spans="1:14" ht="12.75" x14ac:dyDescent="0.2">
      <c r="A358" s="118" t="s">
        <v>1931</v>
      </c>
      <c r="B358" s="59" t="s">
        <v>1932</v>
      </c>
      <c r="C358" s="59" t="s">
        <v>881</v>
      </c>
      <c r="D358" s="118" t="s">
        <v>818</v>
      </c>
      <c r="E358" s="118" t="s">
        <v>214</v>
      </c>
      <c r="F358" s="119">
        <v>5.9286937100000001</v>
      </c>
      <c r="G358" s="119">
        <v>1.8624803600000002</v>
      </c>
      <c r="H358" s="74">
        <f t="shared" si="13"/>
        <v>2.1832248206901896</v>
      </c>
      <c r="I358" s="60">
        <f t="shared" si="12"/>
        <v>3.3389710243271806E-4</v>
      </c>
      <c r="J358" s="121">
        <v>61.547520192639205</v>
      </c>
      <c r="K358" s="121">
        <v>49.978772727272698</v>
      </c>
      <c r="M358"/>
      <c r="N358" s="168" t="s">
        <v>3318</v>
      </c>
    </row>
    <row r="359" spans="1:14" ht="12.75" x14ac:dyDescent="0.2">
      <c r="A359" s="118" t="s">
        <v>1770</v>
      </c>
      <c r="B359" s="59" t="s">
        <v>501</v>
      </c>
      <c r="C359" s="59" t="s">
        <v>881</v>
      </c>
      <c r="D359" s="118" t="s">
        <v>213</v>
      </c>
      <c r="E359" s="118" t="s">
        <v>214</v>
      </c>
      <c r="F359" s="119">
        <v>5.9222222599999998</v>
      </c>
      <c r="G359" s="119">
        <v>2.3867535600000003</v>
      </c>
      <c r="H359" s="74">
        <f t="shared" si="13"/>
        <v>1.4812877036203096</v>
      </c>
      <c r="I359" s="60">
        <f t="shared" si="12"/>
        <v>3.335326379302099E-4</v>
      </c>
      <c r="J359" s="121">
        <v>671.72553680620797</v>
      </c>
      <c r="K359" s="121">
        <v>31.391772727272699</v>
      </c>
      <c r="M359"/>
      <c r="N359" s="168" t="s">
        <v>3318</v>
      </c>
    </row>
    <row r="360" spans="1:14" ht="12.75" x14ac:dyDescent="0.2">
      <c r="A360" s="118" t="s">
        <v>2126</v>
      </c>
      <c r="B360" s="59" t="s">
        <v>422</v>
      </c>
      <c r="C360" s="59" t="s">
        <v>877</v>
      </c>
      <c r="D360" s="118" t="s">
        <v>212</v>
      </c>
      <c r="E360" s="118" t="s">
        <v>1010</v>
      </c>
      <c r="F360" s="119">
        <v>5.8903896900000001</v>
      </c>
      <c r="G360" s="119">
        <v>7.5922986900000007</v>
      </c>
      <c r="H360" s="74">
        <f t="shared" si="13"/>
        <v>-0.22416254542799086</v>
      </c>
      <c r="I360" s="60">
        <f t="shared" si="12"/>
        <v>3.3173986478221291E-4</v>
      </c>
      <c r="J360" s="121">
        <v>169.28003613999999</v>
      </c>
      <c r="K360" s="121">
        <v>8.6445454545454492</v>
      </c>
      <c r="M360"/>
      <c r="N360" s="168" t="s">
        <v>3318</v>
      </c>
    </row>
    <row r="361" spans="1:14" ht="12.75" x14ac:dyDescent="0.2">
      <c r="A361" s="118" t="s">
        <v>2185</v>
      </c>
      <c r="B361" s="59" t="s">
        <v>414</v>
      </c>
      <c r="C361" s="59" t="s">
        <v>881</v>
      </c>
      <c r="D361" s="118" t="s">
        <v>213</v>
      </c>
      <c r="E361" s="118" t="s">
        <v>214</v>
      </c>
      <c r="F361" s="119">
        <v>5.8848941200000002</v>
      </c>
      <c r="G361" s="119">
        <v>4.2921725300000002</v>
      </c>
      <c r="H361" s="74">
        <f t="shared" si="13"/>
        <v>0.37107585467912219</v>
      </c>
      <c r="I361" s="60">
        <f t="shared" si="12"/>
        <v>3.3143036070104896E-4</v>
      </c>
      <c r="J361" s="121">
        <v>19.77490731</v>
      </c>
      <c r="K361" s="121">
        <v>51.016590909090901</v>
      </c>
      <c r="M361"/>
      <c r="N361" s="168" t="s">
        <v>3318</v>
      </c>
    </row>
    <row r="362" spans="1:14" ht="12.75" x14ac:dyDescent="0.2">
      <c r="A362" s="118" t="s">
        <v>2532</v>
      </c>
      <c r="B362" s="59" t="s">
        <v>52</v>
      </c>
      <c r="C362" s="59" t="s">
        <v>882</v>
      </c>
      <c r="D362" s="118" t="s">
        <v>212</v>
      </c>
      <c r="E362" s="118" t="s">
        <v>1010</v>
      </c>
      <c r="F362" s="119">
        <v>5.8581204069999995</v>
      </c>
      <c r="G362" s="119">
        <v>9.1624888070000008</v>
      </c>
      <c r="H362" s="74">
        <f t="shared" si="13"/>
        <v>-0.36064092078077248</v>
      </c>
      <c r="I362" s="60">
        <f t="shared" si="12"/>
        <v>3.2992249646832822E-4</v>
      </c>
      <c r="J362" s="121">
        <v>164.6191872</v>
      </c>
      <c r="K362" s="121">
        <v>35.604590909090902</v>
      </c>
      <c r="M362"/>
      <c r="N362" s="168" t="s">
        <v>3318</v>
      </c>
    </row>
    <row r="363" spans="1:14" ht="12.75" x14ac:dyDescent="0.2">
      <c r="A363" s="118" t="s">
        <v>1665</v>
      </c>
      <c r="B363" s="59" t="s">
        <v>155</v>
      </c>
      <c r="C363" s="59" t="s">
        <v>656</v>
      </c>
      <c r="D363" s="118" t="s">
        <v>212</v>
      </c>
      <c r="E363" s="118" t="s">
        <v>1010</v>
      </c>
      <c r="F363" s="119">
        <v>5.8461483599999999</v>
      </c>
      <c r="G363" s="119">
        <v>4.9677579340000007</v>
      </c>
      <c r="H363" s="74">
        <f t="shared" si="13"/>
        <v>0.17681828254717846</v>
      </c>
      <c r="I363" s="60">
        <f t="shared" si="12"/>
        <v>3.2924824476988988E-4</v>
      </c>
      <c r="J363" s="121">
        <v>98.153994223498657</v>
      </c>
      <c r="K363" s="121">
        <v>45.476318181818201</v>
      </c>
      <c r="M363"/>
      <c r="N363" s="168" t="s">
        <v>3318</v>
      </c>
    </row>
    <row r="364" spans="1:14" ht="12.75" x14ac:dyDescent="0.2">
      <c r="A364" s="118" t="s">
        <v>1805</v>
      </c>
      <c r="B364" s="59" t="s">
        <v>315</v>
      </c>
      <c r="C364" s="59" t="s">
        <v>881</v>
      </c>
      <c r="D364" s="118" t="s">
        <v>213</v>
      </c>
      <c r="E364" s="118" t="s">
        <v>1010</v>
      </c>
      <c r="F364" s="119">
        <v>5.826459775</v>
      </c>
      <c r="G364" s="119">
        <v>11.463672626000001</v>
      </c>
      <c r="H364" s="74">
        <f t="shared" si="13"/>
        <v>-0.49174579865571266</v>
      </c>
      <c r="I364" s="60">
        <f t="shared" si="12"/>
        <v>3.2813940666759226E-4</v>
      </c>
      <c r="J364" s="121">
        <v>303.30852896798797</v>
      </c>
      <c r="K364" s="121">
        <v>60.057363636363597</v>
      </c>
      <c r="M364"/>
      <c r="N364" s="168" t="s">
        <v>3318</v>
      </c>
    </row>
    <row r="365" spans="1:14" ht="12.75" x14ac:dyDescent="0.2">
      <c r="A365" s="118" t="s">
        <v>2898</v>
      </c>
      <c r="B365" s="118" t="s">
        <v>308</v>
      </c>
      <c r="C365" s="118" t="s">
        <v>876</v>
      </c>
      <c r="D365" s="118" t="s">
        <v>212</v>
      </c>
      <c r="E365" s="118" t="s">
        <v>2980</v>
      </c>
      <c r="F365" s="119">
        <v>5.7816473109999995</v>
      </c>
      <c r="G365" s="119">
        <v>3.349044744</v>
      </c>
      <c r="H365" s="74">
        <f t="shared" si="13"/>
        <v>0.72635714149777852</v>
      </c>
      <c r="I365" s="60">
        <f t="shared" si="12"/>
        <v>3.2561562105572417E-4</v>
      </c>
      <c r="J365" s="121">
        <v>699.17080582999995</v>
      </c>
      <c r="K365" s="121">
        <v>6.09031818181818</v>
      </c>
      <c r="M365"/>
      <c r="N365" s="168" t="s">
        <v>3318</v>
      </c>
    </row>
    <row r="366" spans="1:14" ht="12.75" x14ac:dyDescent="0.2">
      <c r="A366" s="118" t="s">
        <v>2158</v>
      </c>
      <c r="B366" s="59" t="s">
        <v>355</v>
      </c>
      <c r="C366" s="59" t="s">
        <v>881</v>
      </c>
      <c r="D366" s="118" t="s">
        <v>213</v>
      </c>
      <c r="E366" s="118" t="s">
        <v>214</v>
      </c>
      <c r="F366" s="119">
        <v>5.7315395369999997</v>
      </c>
      <c r="G366" s="119">
        <v>9.050058335000001</v>
      </c>
      <c r="H366" s="74">
        <f t="shared" si="13"/>
        <v>-0.36668479640247542</v>
      </c>
      <c r="I366" s="60">
        <f t="shared" si="12"/>
        <v>3.2279360977190071E-4</v>
      </c>
      <c r="J366" s="121">
        <v>235.67396703999998</v>
      </c>
      <c r="K366" s="121">
        <v>8.61645454545455</v>
      </c>
      <c r="M366"/>
      <c r="N366" s="168" t="s">
        <v>3318</v>
      </c>
    </row>
    <row r="367" spans="1:14" ht="12.75" x14ac:dyDescent="0.2">
      <c r="A367" s="118" t="s">
        <v>1787</v>
      </c>
      <c r="B367" s="59" t="s">
        <v>921</v>
      </c>
      <c r="C367" s="59" t="s">
        <v>881</v>
      </c>
      <c r="D367" s="118" t="s">
        <v>213</v>
      </c>
      <c r="E367" s="118" t="s">
        <v>214</v>
      </c>
      <c r="F367" s="119">
        <v>5.6890972520000007</v>
      </c>
      <c r="G367" s="119">
        <v>3.8372251779999997</v>
      </c>
      <c r="H367" s="74">
        <f t="shared" si="13"/>
        <v>0.48260708926266749</v>
      </c>
      <c r="I367" s="60">
        <f t="shared" si="12"/>
        <v>3.2040330987190415E-4</v>
      </c>
      <c r="J367" s="121">
        <v>221.8794039081136</v>
      </c>
      <c r="K367" s="121">
        <v>40.676499999999997</v>
      </c>
      <c r="M367"/>
      <c r="N367" s="168" t="s">
        <v>3318</v>
      </c>
    </row>
    <row r="368" spans="1:14" ht="12.75" x14ac:dyDescent="0.2">
      <c r="A368" s="118" t="s">
        <v>1985</v>
      </c>
      <c r="B368" s="59" t="s">
        <v>1024</v>
      </c>
      <c r="C368" s="59" t="s">
        <v>963</v>
      </c>
      <c r="D368" s="118" t="s">
        <v>213</v>
      </c>
      <c r="E368" s="118" t="s">
        <v>214</v>
      </c>
      <c r="F368" s="119">
        <v>5.6409658700000005</v>
      </c>
      <c r="G368" s="119">
        <v>4.2688328099999993</v>
      </c>
      <c r="H368" s="74">
        <f t="shared" si="13"/>
        <v>0.32143049893771813</v>
      </c>
      <c r="I368" s="60">
        <f t="shared" si="12"/>
        <v>3.1769260667622792E-4</v>
      </c>
      <c r="J368" s="121">
        <v>26.366554780000001</v>
      </c>
      <c r="K368" s="121">
        <v>33.973090909090899</v>
      </c>
      <c r="M368"/>
      <c r="N368" s="168" t="s">
        <v>3318</v>
      </c>
    </row>
    <row r="369" spans="1:14" ht="12.75" x14ac:dyDescent="0.2">
      <c r="A369" s="118" t="s">
        <v>2396</v>
      </c>
      <c r="B369" s="59" t="s">
        <v>961</v>
      </c>
      <c r="C369" s="59" t="s">
        <v>876</v>
      </c>
      <c r="D369" s="118" t="s">
        <v>212</v>
      </c>
      <c r="E369" s="118" t="s">
        <v>2980</v>
      </c>
      <c r="F369" s="119">
        <v>5.6185315599999992</v>
      </c>
      <c r="G369" s="119">
        <v>1.23965646</v>
      </c>
      <c r="H369" s="74">
        <f t="shared" si="13"/>
        <v>3.532329513291125</v>
      </c>
      <c r="I369" s="60">
        <f t="shared" si="12"/>
        <v>3.1642913255014129E-4</v>
      </c>
      <c r="J369" s="121">
        <v>34.404562979999994</v>
      </c>
      <c r="K369" s="121">
        <v>17.207227272727302</v>
      </c>
      <c r="M369"/>
      <c r="N369" s="168" t="s">
        <v>3318</v>
      </c>
    </row>
    <row r="370" spans="1:14" ht="12.75" x14ac:dyDescent="0.2">
      <c r="A370" s="118" t="s">
        <v>2102</v>
      </c>
      <c r="B370" s="59" t="s">
        <v>538</v>
      </c>
      <c r="C370" s="59" t="s">
        <v>877</v>
      </c>
      <c r="D370" s="118" t="s">
        <v>212</v>
      </c>
      <c r="E370" s="118" t="s">
        <v>1010</v>
      </c>
      <c r="F370" s="119">
        <v>5.6113033090000002</v>
      </c>
      <c r="G370" s="119">
        <v>4.4973604199999997</v>
      </c>
      <c r="H370" s="74">
        <f t="shared" si="13"/>
        <v>0.24768815148686718</v>
      </c>
      <c r="I370" s="60">
        <f t="shared" si="12"/>
        <v>3.1602204589958866E-4</v>
      </c>
      <c r="J370" s="121">
        <v>35.854741959999998</v>
      </c>
      <c r="K370" s="121">
        <v>9.5737727272727309</v>
      </c>
      <c r="M370"/>
      <c r="N370" s="168" t="s">
        <v>3318</v>
      </c>
    </row>
    <row r="371" spans="1:14" ht="12.75" x14ac:dyDescent="0.2">
      <c r="A371" s="118" t="s">
        <v>2242</v>
      </c>
      <c r="B371" s="59" t="s">
        <v>1397</v>
      </c>
      <c r="C371" s="59" t="s">
        <v>963</v>
      </c>
      <c r="D371" s="118" t="s">
        <v>212</v>
      </c>
      <c r="E371" s="118" t="s">
        <v>1010</v>
      </c>
      <c r="F371" s="119">
        <v>5.59520817176523</v>
      </c>
      <c r="G371" s="119">
        <v>2.7713374804681399</v>
      </c>
      <c r="H371" s="74">
        <f t="shared" si="13"/>
        <v>1.0189559052981436</v>
      </c>
      <c r="I371" s="60">
        <f t="shared" si="12"/>
        <v>3.1511558657670575E-4</v>
      </c>
      <c r="J371" s="121">
        <v>43.044436261019996</v>
      </c>
      <c r="K371" s="121">
        <v>30.1675454545455</v>
      </c>
      <c r="M371"/>
      <c r="N371" s="168" t="s">
        <v>3318</v>
      </c>
    </row>
    <row r="372" spans="1:14" ht="12.75" x14ac:dyDescent="0.2">
      <c r="A372" s="118" t="s">
        <v>1872</v>
      </c>
      <c r="B372" s="59" t="s">
        <v>1873</v>
      </c>
      <c r="C372" s="59" t="s">
        <v>881</v>
      </c>
      <c r="D372" s="118" t="s">
        <v>818</v>
      </c>
      <c r="E372" s="118" t="s">
        <v>214</v>
      </c>
      <c r="F372" s="119">
        <v>5.5848392599999999</v>
      </c>
      <c r="G372" s="119">
        <v>5.6109443099999998</v>
      </c>
      <c r="H372" s="74">
        <f t="shared" si="13"/>
        <v>-4.652523453757107E-3</v>
      </c>
      <c r="I372" s="60">
        <f t="shared" si="12"/>
        <v>3.1453162158152459E-4</v>
      </c>
      <c r="J372" s="121">
        <v>485.19956112</v>
      </c>
      <c r="K372" s="121">
        <v>37.069499999999998</v>
      </c>
      <c r="M372"/>
      <c r="N372" s="168" t="s">
        <v>3318</v>
      </c>
    </row>
    <row r="373" spans="1:14" ht="12.75" x14ac:dyDescent="0.2">
      <c r="A373" s="118" t="s">
        <v>1741</v>
      </c>
      <c r="B373" s="59" t="s">
        <v>1742</v>
      </c>
      <c r="C373" s="59" t="s">
        <v>149</v>
      </c>
      <c r="D373" s="118" t="s">
        <v>818</v>
      </c>
      <c r="E373" s="118" t="s">
        <v>214</v>
      </c>
      <c r="F373" s="119">
        <v>5.5505665999999998</v>
      </c>
      <c r="G373" s="119">
        <v>9.1865169299999998</v>
      </c>
      <c r="H373" s="74">
        <f t="shared" si="13"/>
        <v>-0.39579204585431493</v>
      </c>
      <c r="I373" s="60">
        <f t="shared" si="12"/>
        <v>3.1260142541582293E-4</v>
      </c>
      <c r="J373" s="121">
        <v>117.05198974102639</v>
      </c>
      <c r="K373" s="121">
        <v>25.895227272727301</v>
      </c>
      <c r="M373"/>
      <c r="N373" s="168" t="s">
        <v>3318</v>
      </c>
    </row>
    <row r="374" spans="1:14" ht="12.75" x14ac:dyDescent="0.2">
      <c r="A374" s="118" t="s">
        <v>2388</v>
      </c>
      <c r="B374" s="59" t="s">
        <v>318</v>
      </c>
      <c r="C374" s="59" t="s">
        <v>876</v>
      </c>
      <c r="D374" s="118" t="s">
        <v>212</v>
      </c>
      <c r="E374" s="118" t="s">
        <v>2980</v>
      </c>
      <c r="F374" s="119">
        <v>5.5484264300000001</v>
      </c>
      <c r="G374" s="119">
        <v>0.54466188999999998</v>
      </c>
      <c r="H374" s="74">
        <f t="shared" si="13"/>
        <v>9.1869187689999752</v>
      </c>
      <c r="I374" s="60">
        <f t="shared" si="12"/>
        <v>3.1248089354208013E-4</v>
      </c>
      <c r="J374" s="121">
        <v>591.43591256000002</v>
      </c>
      <c r="K374" s="121">
        <v>18.887318181818198</v>
      </c>
      <c r="M374"/>
      <c r="N374" s="168" t="s">
        <v>3318</v>
      </c>
    </row>
    <row r="375" spans="1:14" ht="12.75" x14ac:dyDescent="0.2">
      <c r="A375" s="118" t="s">
        <v>2545</v>
      </c>
      <c r="B375" s="59" t="s">
        <v>553</v>
      </c>
      <c r="C375" s="59" t="s">
        <v>882</v>
      </c>
      <c r="D375" s="118" t="s">
        <v>212</v>
      </c>
      <c r="E375" s="118" t="s">
        <v>1010</v>
      </c>
      <c r="F375" s="119">
        <v>5.5202412199999999</v>
      </c>
      <c r="G375" s="119">
        <v>8.4138124300000001</v>
      </c>
      <c r="H375" s="74">
        <f t="shared" si="13"/>
        <v>-0.34390726368973734</v>
      </c>
      <c r="I375" s="60">
        <f t="shared" si="12"/>
        <v>3.1089353544756695E-4</v>
      </c>
      <c r="J375" s="121">
        <v>964.04250260000003</v>
      </c>
      <c r="K375" s="121">
        <v>13.981636363636399</v>
      </c>
      <c r="M375"/>
      <c r="N375" s="168" t="s">
        <v>3318</v>
      </c>
    </row>
    <row r="376" spans="1:14" ht="12.75" x14ac:dyDescent="0.2">
      <c r="A376" s="118" t="s">
        <v>1618</v>
      </c>
      <c r="B376" s="59" t="s">
        <v>836</v>
      </c>
      <c r="C376" s="59" t="s">
        <v>149</v>
      </c>
      <c r="D376" s="118" t="s">
        <v>818</v>
      </c>
      <c r="E376" s="118" t="s">
        <v>214</v>
      </c>
      <c r="F376" s="119">
        <v>5.51211495</v>
      </c>
      <c r="G376" s="119">
        <v>5.2475258399999998</v>
      </c>
      <c r="H376" s="74">
        <f t="shared" si="13"/>
        <v>5.0421687871097687E-2</v>
      </c>
      <c r="I376" s="60">
        <f t="shared" si="12"/>
        <v>3.1043587341621437E-4</v>
      </c>
      <c r="J376" s="121">
        <v>97.491038060000008</v>
      </c>
      <c r="K376" s="121">
        <v>13.9091818181818</v>
      </c>
      <c r="M376"/>
      <c r="N376" s="168" t="s">
        <v>3318</v>
      </c>
    </row>
    <row r="377" spans="1:14" ht="12.75" x14ac:dyDescent="0.2">
      <c r="A377" s="118" t="s">
        <v>1832</v>
      </c>
      <c r="B377" s="59" t="s">
        <v>603</v>
      </c>
      <c r="C377" s="59" t="s">
        <v>881</v>
      </c>
      <c r="D377" s="118" t="s">
        <v>213</v>
      </c>
      <c r="E377" s="118" t="s">
        <v>214</v>
      </c>
      <c r="F377" s="119">
        <v>5.4788192179999999</v>
      </c>
      <c r="G377" s="119">
        <v>6.0781458759999998</v>
      </c>
      <c r="H377" s="74">
        <f t="shared" si="13"/>
        <v>-9.8603533088352568E-2</v>
      </c>
      <c r="I377" s="60">
        <f t="shared" si="12"/>
        <v>3.0856069669399231E-4</v>
      </c>
      <c r="J377" s="121">
        <v>417.93902723000002</v>
      </c>
      <c r="K377" s="121">
        <v>25.783818181818202</v>
      </c>
      <c r="M377"/>
      <c r="N377" s="168" t="s">
        <v>3318</v>
      </c>
    </row>
    <row r="378" spans="1:14" ht="12.75" x14ac:dyDescent="0.2">
      <c r="A378" s="118" t="s">
        <v>2754</v>
      </c>
      <c r="B378" s="59" t="s">
        <v>2041</v>
      </c>
      <c r="C378" s="59" t="s">
        <v>1912</v>
      </c>
      <c r="D378" s="118" t="s">
        <v>212</v>
      </c>
      <c r="E378" s="118" t="s">
        <v>214</v>
      </c>
      <c r="F378" s="119">
        <v>5.4132852099999997</v>
      </c>
      <c r="G378" s="119">
        <v>11.942695800000001</v>
      </c>
      <c r="H378" s="74">
        <f t="shared" si="13"/>
        <v>-0.54672836848109285</v>
      </c>
      <c r="I378" s="60">
        <f t="shared" si="12"/>
        <v>3.0486989793589582E-4</v>
      </c>
      <c r="J378" s="121">
        <v>128.26464871369998</v>
      </c>
      <c r="K378" s="121">
        <v>19.879272727272699</v>
      </c>
      <c r="M378"/>
      <c r="N378" s="168" t="s">
        <v>3318</v>
      </c>
    </row>
    <row r="379" spans="1:14" ht="12.75" x14ac:dyDescent="0.2">
      <c r="A379" s="118" t="s">
        <v>2248</v>
      </c>
      <c r="B379" s="59" t="s">
        <v>1345</v>
      </c>
      <c r="C379" s="59" t="s">
        <v>656</v>
      </c>
      <c r="D379" s="118" t="s">
        <v>213</v>
      </c>
      <c r="E379" s="118" t="s">
        <v>1010</v>
      </c>
      <c r="F379" s="119">
        <v>5.3750404069999993</v>
      </c>
      <c r="G379" s="119">
        <v>5.9707065699999999</v>
      </c>
      <c r="H379" s="74">
        <f t="shared" si="13"/>
        <v>-9.9764769213905757E-2</v>
      </c>
      <c r="I379" s="60">
        <f t="shared" si="12"/>
        <v>3.0271599531763924E-4</v>
      </c>
      <c r="J379" s="121">
        <v>279.299104</v>
      </c>
      <c r="K379" s="121">
        <v>36.245272727272699</v>
      </c>
      <c r="M379"/>
      <c r="N379" s="168" t="s">
        <v>3318</v>
      </c>
    </row>
    <row r="380" spans="1:14" ht="12.75" x14ac:dyDescent="0.2">
      <c r="A380" s="118" t="s">
        <v>2335</v>
      </c>
      <c r="B380" s="59" t="s">
        <v>1468</v>
      </c>
      <c r="C380" s="59" t="s">
        <v>878</v>
      </c>
      <c r="D380" s="118" t="s">
        <v>212</v>
      </c>
      <c r="E380" s="118" t="s">
        <v>1010</v>
      </c>
      <c r="F380" s="119">
        <v>5.3684265700000005</v>
      </c>
      <c r="G380" s="119">
        <v>1.2954330900000002</v>
      </c>
      <c r="H380" s="74">
        <f t="shared" si="13"/>
        <v>3.1441172156564257</v>
      </c>
      <c r="I380" s="60">
        <f t="shared" si="12"/>
        <v>3.0234351174566164E-4</v>
      </c>
      <c r="J380" s="121">
        <v>523.75011724000001</v>
      </c>
      <c r="K380" s="121">
        <v>28.1615</v>
      </c>
      <c r="M380"/>
      <c r="N380" s="168" t="s">
        <v>3318</v>
      </c>
    </row>
    <row r="381" spans="1:14" ht="12.75" x14ac:dyDescent="0.2">
      <c r="A381" s="118" t="s">
        <v>2151</v>
      </c>
      <c r="B381" s="59" t="s">
        <v>589</v>
      </c>
      <c r="C381" s="59" t="s">
        <v>881</v>
      </c>
      <c r="D381" s="118" t="s">
        <v>213</v>
      </c>
      <c r="E381" s="118" t="s">
        <v>214</v>
      </c>
      <c r="F381" s="119">
        <v>5.2969149900000003</v>
      </c>
      <c r="G381" s="119">
        <v>30.211439859000002</v>
      </c>
      <c r="H381" s="74">
        <f t="shared" si="13"/>
        <v>-0.8246718787743561</v>
      </c>
      <c r="I381" s="60">
        <f t="shared" si="12"/>
        <v>2.9831606311695087E-4</v>
      </c>
      <c r="J381" s="121">
        <v>65.695213249999995</v>
      </c>
      <c r="K381" s="121">
        <v>37.171818181818203</v>
      </c>
      <c r="M381"/>
      <c r="N381" s="168" t="s">
        <v>3318</v>
      </c>
    </row>
    <row r="382" spans="1:14" ht="12.75" x14ac:dyDescent="0.2">
      <c r="A382" s="118" t="s">
        <v>2006</v>
      </c>
      <c r="B382" s="59" t="s">
        <v>2007</v>
      </c>
      <c r="C382" s="59" t="s">
        <v>881</v>
      </c>
      <c r="D382" s="118" t="s">
        <v>818</v>
      </c>
      <c r="E382" s="118" t="s">
        <v>214</v>
      </c>
      <c r="F382" s="119">
        <v>5.2709418399999999</v>
      </c>
      <c r="G382" s="119">
        <v>2.7927037799999996</v>
      </c>
      <c r="H382" s="74">
        <f t="shared" si="13"/>
        <v>0.88739739522248962</v>
      </c>
      <c r="I382" s="60">
        <f t="shared" si="12"/>
        <v>2.9685328565698144E-4</v>
      </c>
      <c r="J382" s="121">
        <v>201.12634793174723</v>
      </c>
      <c r="K382" s="121">
        <v>45.516909090909103</v>
      </c>
      <c r="M382"/>
      <c r="N382" s="168" t="s">
        <v>3318</v>
      </c>
    </row>
    <row r="383" spans="1:14" ht="12.75" x14ac:dyDescent="0.2">
      <c r="A383" s="118" t="s">
        <v>1819</v>
      </c>
      <c r="B383" s="59" t="s">
        <v>361</v>
      </c>
      <c r="C383" s="59" t="s">
        <v>881</v>
      </c>
      <c r="D383" s="118" t="s">
        <v>213</v>
      </c>
      <c r="E383" s="118" t="s">
        <v>214</v>
      </c>
      <c r="F383" s="119">
        <v>5.2604168660000008</v>
      </c>
      <c r="G383" s="119">
        <v>7.8125159650000002</v>
      </c>
      <c r="H383" s="74">
        <f t="shared" si="13"/>
        <v>-0.32666801711937354</v>
      </c>
      <c r="I383" s="60">
        <f t="shared" si="12"/>
        <v>2.9626053141908724E-4</v>
      </c>
      <c r="J383" s="121">
        <v>389.46255793</v>
      </c>
      <c r="K383" s="121">
        <v>12.233545454545499</v>
      </c>
      <c r="M383"/>
      <c r="N383" s="168" t="s">
        <v>3318</v>
      </c>
    </row>
    <row r="384" spans="1:14" ht="12.75" x14ac:dyDescent="0.2">
      <c r="A384" s="118" t="s">
        <v>1854</v>
      </c>
      <c r="B384" s="59" t="s">
        <v>1525</v>
      </c>
      <c r="C384" s="59" t="s">
        <v>881</v>
      </c>
      <c r="D384" s="118" t="s">
        <v>213</v>
      </c>
      <c r="E384" s="118" t="s">
        <v>1010</v>
      </c>
      <c r="F384" s="119">
        <v>5.2524792599999994</v>
      </c>
      <c r="G384" s="119">
        <v>11.522528060000001</v>
      </c>
      <c r="H384" s="74">
        <f t="shared" si="13"/>
        <v>-0.54415565467496907</v>
      </c>
      <c r="I384" s="60">
        <f t="shared" si="12"/>
        <v>2.9581349472377228E-4</v>
      </c>
      <c r="J384" s="121">
        <v>117.68657745012159</v>
      </c>
      <c r="K384" s="121">
        <v>67.624499999999998</v>
      </c>
      <c r="M384"/>
      <c r="N384" s="168" t="s">
        <v>3318</v>
      </c>
    </row>
    <row r="385" spans="1:14" ht="12.75" x14ac:dyDescent="0.2">
      <c r="A385" s="118" t="s">
        <v>2286</v>
      </c>
      <c r="B385" s="118" t="s">
        <v>49</v>
      </c>
      <c r="C385" s="118" t="s">
        <v>1876</v>
      </c>
      <c r="D385" s="118" t="s">
        <v>213</v>
      </c>
      <c r="E385" s="118" t="s">
        <v>214</v>
      </c>
      <c r="F385" s="119">
        <v>5.1984935089999995</v>
      </c>
      <c r="G385" s="119">
        <v>3.3543582570000003</v>
      </c>
      <c r="H385" s="74">
        <f t="shared" si="13"/>
        <v>0.54977289565048348</v>
      </c>
      <c r="I385" s="60">
        <f t="shared" si="12"/>
        <v>2.9277308030648669E-4</v>
      </c>
      <c r="J385" s="121">
        <v>69.481430989999993</v>
      </c>
      <c r="K385" s="121">
        <v>3.6360000000000001</v>
      </c>
      <c r="M385"/>
      <c r="N385" s="168" t="s">
        <v>3318</v>
      </c>
    </row>
    <row r="386" spans="1:14" ht="12.75" x14ac:dyDescent="0.2">
      <c r="A386" s="118" t="s">
        <v>2586</v>
      </c>
      <c r="B386" s="59" t="s">
        <v>209</v>
      </c>
      <c r="C386" s="59" t="s">
        <v>882</v>
      </c>
      <c r="D386" s="118" t="s">
        <v>212</v>
      </c>
      <c r="E386" s="118" t="s">
        <v>1010</v>
      </c>
      <c r="F386" s="119">
        <v>5.1506009559999999</v>
      </c>
      <c r="G386" s="119">
        <v>4.9974848700000001</v>
      </c>
      <c r="H386" s="74">
        <f t="shared" si="13"/>
        <v>3.0638629227105474E-2</v>
      </c>
      <c r="I386" s="60">
        <f t="shared" si="12"/>
        <v>2.9007582768103351E-4</v>
      </c>
      <c r="J386" s="121">
        <v>191.48064669999999</v>
      </c>
      <c r="K386" s="121">
        <v>12.1562272727273</v>
      </c>
      <c r="M386"/>
      <c r="N386" s="168" t="s">
        <v>3318</v>
      </c>
    </row>
    <row r="387" spans="1:14" ht="12.75" x14ac:dyDescent="0.2">
      <c r="A387" s="118" t="s">
        <v>1976</v>
      </c>
      <c r="B387" s="118" t="s">
        <v>1393</v>
      </c>
      <c r="C387" s="118" t="s">
        <v>963</v>
      </c>
      <c r="D387" s="118" t="s">
        <v>213</v>
      </c>
      <c r="E387" s="118" t="s">
        <v>214</v>
      </c>
      <c r="F387" s="119">
        <v>5.12538245</v>
      </c>
      <c r="G387" s="119">
        <v>4.4355520500000001</v>
      </c>
      <c r="H387" s="74">
        <f t="shared" si="13"/>
        <v>0.15552300868614544</v>
      </c>
      <c r="I387" s="60">
        <f t="shared" si="12"/>
        <v>2.8865555088938898E-4</v>
      </c>
      <c r="J387" s="121">
        <v>3.79682662</v>
      </c>
      <c r="K387" s="121">
        <v>7.1071363636363598</v>
      </c>
      <c r="M387"/>
      <c r="N387" s="168" t="s">
        <v>3318</v>
      </c>
    </row>
    <row r="388" spans="1:14" ht="12.75" x14ac:dyDescent="0.2">
      <c r="A388" s="118" t="s">
        <v>2946</v>
      </c>
      <c r="B388" s="59" t="s">
        <v>335</v>
      </c>
      <c r="C388" s="59" t="s">
        <v>656</v>
      </c>
      <c r="D388" s="118" t="s">
        <v>213</v>
      </c>
      <c r="E388" s="118" t="s">
        <v>1010</v>
      </c>
      <c r="F388" s="119">
        <v>5.1185282619999999</v>
      </c>
      <c r="G388" s="119">
        <v>4.6563409630000008</v>
      </c>
      <c r="H388" s="74">
        <f t="shared" si="13"/>
        <v>9.9259762691909836E-2</v>
      </c>
      <c r="I388" s="60">
        <f t="shared" si="12"/>
        <v>2.882695310299267E-4</v>
      </c>
      <c r="J388" s="121">
        <v>246.69734442310775</v>
      </c>
      <c r="K388" s="121">
        <v>37.321772727272702</v>
      </c>
      <c r="M388"/>
      <c r="N388" s="168" t="s">
        <v>3318</v>
      </c>
    </row>
    <row r="389" spans="1:14" ht="12.75" x14ac:dyDescent="0.2">
      <c r="A389" s="118" t="s">
        <v>2609</v>
      </c>
      <c r="B389" s="59" t="s">
        <v>574</v>
      </c>
      <c r="C389" s="59" t="s">
        <v>882</v>
      </c>
      <c r="D389" s="118" t="s">
        <v>213</v>
      </c>
      <c r="E389" s="118" t="s">
        <v>1010</v>
      </c>
      <c r="F389" s="119">
        <v>5.1117891349999995</v>
      </c>
      <c r="G389" s="119">
        <v>12.289331220000001</v>
      </c>
      <c r="H389" s="74">
        <f t="shared" si="13"/>
        <v>-0.58404659753323829</v>
      </c>
      <c r="I389" s="60">
        <f t="shared" si="12"/>
        <v>2.8788999127154265E-4</v>
      </c>
      <c r="J389" s="121">
        <v>373.40135980000002</v>
      </c>
      <c r="K389" s="121">
        <v>12.3705454545455</v>
      </c>
      <c r="M389"/>
      <c r="N389" s="168" t="s">
        <v>3318</v>
      </c>
    </row>
    <row r="390" spans="1:14" ht="12.75" x14ac:dyDescent="0.2">
      <c r="A390" s="118" t="s">
        <v>2434</v>
      </c>
      <c r="B390" s="59" t="s">
        <v>1555</v>
      </c>
      <c r="C390" s="59" t="s">
        <v>876</v>
      </c>
      <c r="D390" s="118" t="s">
        <v>212</v>
      </c>
      <c r="E390" s="118" t="s">
        <v>2980</v>
      </c>
      <c r="F390" s="119">
        <v>5.077481787</v>
      </c>
      <c r="G390" s="119">
        <v>5.3400937400000004</v>
      </c>
      <c r="H390" s="74">
        <f t="shared" si="13"/>
        <v>-4.9177405076788139E-2</v>
      </c>
      <c r="I390" s="60">
        <f t="shared" ref="I390:I453" si="14">F390/$F$1060</f>
        <v>2.8595784151821182E-4</v>
      </c>
      <c r="J390" s="121">
        <v>164.96874693999999</v>
      </c>
      <c r="K390" s="121">
        <v>11.732045454545499</v>
      </c>
      <c r="M390"/>
      <c r="N390" s="168" t="s">
        <v>3318</v>
      </c>
    </row>
    <row r="391" spans="1:14" ht="12.75" x14ac:dyDescent="0.2">
      <c r="A391" s="118" t="s">
        <v>1890</v>
      </c>
      <c r="B391" s="59" t="s">
        <v>170</v>
      </c>
      <c r="C391" s="59" t="s">
        <v>1876</v>
      </c>
      <c r="D391" s="118" t="s">
        <v>213</v>
      </c>
      <c r="E391" s="118" t="s">
        <v>214</v>
      </c>
      <c r="F391" s="119">
        <v>5.0627735530000004</v>
      </c>
      <c r="G391" s="119">
        <v>3.3267293870000003</v>
      </c>
      <c r="H391" s="74">
        <f t="shared" ref="H391:H454" si="15">IF(ISERROR(F391/G391-1),"",IF((F391/G391-1)&gt;10000%,"",F391/G391-1))</f>
        <v>0.52184712492215701</v>
      </c>
      <c r="I391" s="60">
        <f t="shared" si="14"/>
        <v>2.8512949096499995E-4</v>
      </c>
      <c r="J391" s="121">
        <v>142.77435496000001</v>
      </c>
      <c r="K391" s="121">
        <v>23.670772727272698</v>
      </c>
      <c r="M391"/>
      <c r="N391" s="168" t="s">
        <v>3318</v>
      </c>
    </row>
    <row r="392" spans="1:14" ht="12.75" x14ac:dyDescent="0.2">
      <c r="A392" s="118" t="s">
        <v>2290</v>
      </c>
      <c r="B392" s="59" t="s">
        <v>227</v>
      </c>
      <c r="C392" s="59" t="s">
        <v>878</v>
      </c>
      <c r="D392" s="118" t="s">
        <v>212</v>
      </c>
      <c r="E392" s="118" t="s">
        <v>1010</v>
      </c>
      <c r="F392" s="119">
        <v>5.0567568499999993</v>
      </c>
      <c r="G392" s="119">
        <v>0.47122599999999998</v>
      </c>
      <c r="H392" s="74">
        <f t="shared" si="15"/>
        <v>9.7310650303675938</v>
      </c>
      <c r="I392" s="60">
        <f t="shared" si="14"/>
        <v>2.8479063728218778E-4</v>
      </c>
      <c r="J392" s="121">
        <v>193.74091380000002</v>
      </c>
      <c r="K392" s="121">
        <v>14.401318181818199</v>
      </c>
      <c r="M392"/>
      <c r="N392" s="168" t="s">
        <v>3318</v>
      </c>
    </row>
    <row r="393" spans="1:14" ht="12.75" x14ac:dyDescent="0.2">
      <c r="A393" s="118" t="s">
        <v>1791</v>
      </c>
      <c r="B393" s="59" t="s">
        <v>971</v>
      </c>
      <c r="C393" s="59" t="s">
        <v>966</v>
      </c>
      <c r="D393" s="118" t="s">
        <v>212</v>
      </c>
      <c r="E393" s="118" t="s">
        <v>1010</v>
      </c>
      <c r="F393" s="119">
        <v>5.0421122699999996</v>
      </c>
      <c r="G393" s="119">
        <v>4.0574642699999997</v>
      </c>
      <c r="H393" s="74">
        <f t="shared" si="15"/>
        <v>0.24267570444927178</v>
      </c>
      <c r="I393" s="60">
        <f t="shared" si="14"/>
        <v>2.8396587164788013E-4</v>
      </c>
      <c r="J393" s="121">
        <v>443.76987358999997</v>
      </c>
      <c r="K393" s="121">
        <v>23.462318181818201</v>
      </c>
      <c r="M393"/>
      <c r="N393" s="168" t="s">
        <v>3318</v>
      </c>
    </row>
    <row r="394" spans="1:14" ht="12.75" x14ac:dyDescent="0.2">
      <c r="A394" s="118" t="s">
        <v>2917</v>
      </c>
      <c r="B394" s="59" t="s">
        <v>536</v>
      </c>
      <c r="C394" s="59" t="s">
        <v>656</v>
      </c>
      <c r="D394" s="118" t="s">
        <v>213</v>
      </c>
      <c r="E394" s="118" t="s">
        <v>1010</v>
      </c>
      <c r="F394" s="119">
        <v>5.0207526200000006</v>
      </c>
      <c r="G394" s="119">
        <v>1.7531443600000001</v>
      </c>
      <c r="H394" s="74">
        <f t="shared" si="15"/>
        <v>1.8638557865251899</v>
      </c>
      <c r="I394" s="60">
        <f t="shared" si="14"/>
        <v>2.827629211173194E-4</v>
      </c>
      <c r="J394" s="121">
        <v>574.15602917602644</v>
      </c>
      <c r="K394" s="121">
        <v>29.164227272727299</v>
      </c>
      <c r="M394"/>
      <c r="N394" s="168" t="s">
        <v>3318</v>
      </c>
    </row>
    <row r="395" spans="1:14" ht="12.75" x14ac:dyDescent="0.2">
      <c r="A395" s="118" t="s">
        <v>2992</v>
      </c>
      <c r="B395" s="59" t="s">
        <v>2993</v>
      </c>
      <c r="C395" s="59" t="s">
        <v>878</v>
      </c>
      <c r="D395" s="118" t="s">
        <v>212</v>
      </c>
      <c r="E395" s="118" t="s">
        <v>1010</v>
      </c>
      <c r="F395" s="119">
        <v>5.0121937300000008</v>
      </c>
      <c r="G395" s="119">
        <v>5.8462239999999999E-2</v>
      </c>
      <c r="H395" s="74">
        <f t="shared" si="15"/>
        <v>84.733863943632699</v>
      </c>
      <c r="I395" s="60">
        <f t="shared" si="14"/>
        <v>2.8228089443305669E-4</v>
      </c>
      <c r="J395" s="121">
        <v>19.502679059999998</v>
      </c>
      <c r="K395" s="121">
        <v>33.825681818181799</v>
      </c>
      <c r="M395"/>
      <c r="N395" s="168" t="s">
        <v>3318</v>
      </c>
    </row>
    <row r="396" spans="1:14" ht="12.75" x14ac:dyDescent="0.2">
      <c r="A396" s="118" t="s">
        <v>2442</v>
      </c>
      <c r="B396" s="59" t="s">
        <v>894</v>
      </c>
      <c r="C396" s="59" t="s">
        <v>656</v>
      </c>
      <c r="D396" s="118" t="s">
        <v>213</v>
      </c>
      <c r="E396" s="118" t="s">
        <v>1010</v>
      </c>
      <c r="F396" s="119">
        <v>5.0098897980000006</v>
      </c>
      <c r="G396" s="119">
        <v>3.7276528730000003</v>
      </c>
      <c r="H396" s="74">
        <f t="shared" si="15"/>
        <v>0.34397970215720797</v>
      </c>
      <c r="I396" s="60">
        <f t="shared" si="14"/>
        <v>2.8215113967481974E-4</v>
      </c>
      <c r="J396" s="121">
        <v>87.640171269800007</v>
      </c>
      <c r="K396" s="121">
        <v>42.933772727272697</v>
      </c>
      <c r="M396"/>
      <c r="N396" s="168" t="s">
        <v>3318</v>
      </c>
    </row>
    <row r="397" spans="1:14" ht="12.75" x14ac:dyDescent="0.2">
      <c r="A397" s="118" t="s">
        <v>2431</v>
      </c>
      <c r="B397" s="59" t="s">
        <v>76</v>
      </c>
      <c r="C397" s="59" t="s">
        <v>876</v>
      </c>
      <c r="D397" s="118" t="s">
        <v>212</v>
      </c>
      <c r="E397" s="118" t="s">
        <v>2980</v>
      </c>
      <c r="F397" s="119">
        <v>4.9723683059999999</v>
      </c>
      <c r="G397" s="119">
        <v>3.4633702500000001</v>
      </c>
      <c r="H397" s="74">
        <f t="shared" si="15"/>
        <v>0.43570220538794535</v>
      </c>
      <c r="I397" s="60">
        <f t="shared" si="14"/>
        <v>2.8003797308693868E-4</v>
      </c>
      <c r="J397" s="121">
        <v>98.746146519999996</v>
      </c>
      <c r="K397" s="121">
        <v>21.006</v>
      </c>
      <c r="M397"/>
      <c r="N397" s="168" t="s">
        <v>3318</v>
      </c>
    </row>
    <row r="398" spans="1:14" ht="12.75" x14ac:dyDescent="0.2">
      <c r="A398" s="118" t="s">
        <v>2056</v>
      </c>
      <c r="B398" s="59" t="s">
        <v>471</v>
      </c>
      <c r="C398" s="59" t="s">
        <v>877</v>
      </c>
      <c r="D398" s="118" t="s">
        <v>212</v>
      </c>
      <c r="E398" s="118" t="s">
        <v>1010</v>
      </c>
      <c r="F398" s="119">
        <v>4.9670032699999993</v>
      </c>
      <c r="G398" s="119">
        <v>1.68239279</v>
      </c>
      <c r="H398" s="74">
        <f t="shared" si="15"/>
        <v>1.9523446008110863</v>
      </c>
      <c r="I398" s="60">
        <f t="shared" si="14"/>
        <v>2.797358205281337E-4</v>
      </c>
      <c r="J398" s="121">
        <v>43.370584979999997</v>
      </c>
      <c r="K398" s="121">
        <v>24.0023181818182</v>
      </c>
      <c r="M398"/>
      <c r="N398" s="168" t="s">
        <v>3318</v>
      </c>
    </row>
    <row r="399" spans="1:14" ht="12.75" x14ac:dyDescent="0.2">
      <c r="A399" s="118" t="s">
        <v>2069</v>
      </c>
      <c r="B399" s="59" t="s">
        <v>618</v>
      </c>
      <c r="C399" s="59" t="s">
        <v>877</v>
      </c>
      <c r="D399" s="118" t="s">
        <v>212</v>
      </c>
      <c r="E399" s="118" t="s">
        <v>1010</v>
      </c>
      <c r="F399" s="119">
        <v>4.9564448210000007</v>
      </c>
      <c r="G399" s="119">
        <v>13.379348019</v>
      </c>
      <c r="H399" s="74">
        <f t="shared" si="15"/>
        <v>-0.62954511580374783</v>
      </c>
      <c r="I399" s="60">
        <f t="shared" si="14"/>
        <v>2.7914118101735297E-4</v>
      </c>
      <c r="J399" s="121">
        <v>27.1863314</v>
      </c>
      <c r="K399" s="121">
        <v>28.821090909090898</v>
      </c>
      <c r="M399"/>
      <c r="N399" s="168" t="s">
        <v>3318</v>
      </c>
    </row>
    <row r="400" spans="1:14" ht="12.75" x14ac:dyDescent="0.2">
      <c r="A400" s="118" t="s">
        <v>2143</v>
      </c>
      <c r="B400" s="59" t="s">
        <v>2144</v>
      </c>
      <c r="C400" s="59" t="s">
        <v>1912</v>
      </c>
      <c r="D400" s="118" t="s">
        <v>213</v>
      </c>
      <c r="E400" s="118" t="s">
        <v>214</v>
      </c>
      <c r="F400" s="119">
        <v>4.9246814500000005</v>
      </c>
      <c r="G400" s="119">
        <v>2.1333081099999998</v>
      </c>
      <c r="H400" s="74">
        <f t="shared" si="15"/>
        <v>1.3084717237586467</v>
      </c>
      <c r="I400" s="60">
        <f t="shared" si="14"/>
        <v>2.7735230507618119E-4</v>
      </c>
      <c r="J400" s="121">
        <v>22.50216</v>
      </c>
      <c r="K400" s="121">
        <v>32.043500000000002</v>
      </c>
      <c r="M400"/>
      <c r="N400" s="168" t="s">
        <v>3318</v>
      </c>
    </row>
    <row r="401" spans="1:14" ht="12.75" x14ac:dyDescent="0.2">
      <c r="A401" s="118" t="s">
        <v>2907</v>
      </c>
      <c r="B401" s="59" t="s">
        <v>960</v>
      </c>
      <c r="C401" s="59" t="s">
        <v>876</v>
      </c>
      <c r="D401" s="118" t="s">
        <v>212</v>
      </c>
      <c r="E401" s="118" t="s">
        <v>2980</v>
      </c>
      <c r="F401" s="119">
        <v>4.9113488649999999</v>
      </c>
      <c r="G401" s="119">
        <v>4.9765530199999999</v>
      </c>
      <c r="H401" s="74">
        <f t="shared" si="15"/>
        <v>-1.310227274540321E-2</v>
      </c>
      <c r="I401" s="60">
        <f t="shared" si="14"/>
        <v>2.7660142946728792E-4</v>
      </c>
      <c r="J401" s="121">
        <v>70.949982719999994</v>
      </c>
      <c r="K401" s="121">
        <v>38.277090909090902</v>
      </c>
      <c r="M401"/>
      <c r="N401" s="168" t="s">
        <v>3318</v>
      </c>
    </row>
    <row r="402" spans="1:14" ht="12.75" x14ac:dyDescent="0.2">
      <c r="A402" s="118" t="s">
        <v>1951</v>
      </c>
      <c r="B402" s="59" t="s">
        <v>1952</v>
      </c>
      <c r="C402" s="59" t="s">
        <v>278</v>
      </c>
      <c r="D402" s="118" t="s">
        <v>213</v>
      </c>
      <c r="E402" s="118" t="s">
        <v>214</v>
      </c>
      <c r="F402" s="119">
        <v>4.9045064500000004</v>
      </c>
      <c r="G402" s="119">
        <v>2.8323204400000002</v>
      </c>
      <c r="H402" s="74">
        <f t="shared" si="15"/>
        <v>0.73162131683094445</v>
      </c>
      <c r="I402" s="60">
        <f t="shared" si="14"/>
        <v>2.7621607264942963E-4</v>
      </c>
      <c r="J402" s="121">
        <v>15.876711312799999</v>
      </c>
      <c r="K402" s="121">
        <v>39.663045454545497</v>
      </c>
      <c r="M402"/>
      <c r="N402" s="168" t="s">
        <v>3318</v>
      </c>
    </row>
    <row r="403" spans="1:14" ht="12.75" x14ac:dyDescent="0.2">
      <c r="A403" s="118" t="s">
        <v>2507</v>
      </c>
      <c r="B403" s="59" t="s">
        <v>514</v>
      </c>
      <c r="C403" s="59" t="s">
        <v>881</v>
      </c>
      <c r="D403" s="118" t="s">
        <v>213</v>
      </c>
      <c r="E403" s="118" t="s">
        <v>214</v>
      </c>
      <c r="F403" s="119">
        <v>4.8712678839999999</v>
      </c>
      <c r="G403" s="119">
        <v>2.5674459279999997</v>
      </c>
      <c r="H403" s="74">
        <f t="shared" si="15"/>
        <v>0.89732053589718297</v>
      </c>
      <c r="I403" s="60">
        <f t="shared" si="14"/>
        <v>2.7434411544953257E-4</v>
      </c>
      <c r="J403" s="121">
        <v>218.93520285840199</v>
      </c>
      <c r="K403" s="121">
        <v>41.4032727272727</v>
      </c>
      <c r="M403"/>
      <c r="N403" s="168" t="s">
        <v>3318</v>
      </c>
    </row>
    <row r="404" spans="1:14" ht="12.75" x14ac:dyDescent="0.2">
      <c r="A404" s="118" t="s">
        <v>2590</v>
      </c>
      <c r="B404" s="59" t="s">
        <v>964</v>
      </c>
      <c r="C404" s="59" t="s">
        <v>882</v>
      </c>
      <c r="D404" s="118" t="s">
        <v>212</v>
      </c>
      <c r="E404" s="118" t="s">
        <v>1010</v>
      </c>
      <c r="F404" s="119">
        <v>4.8492995599999995</v>
      </c>
      <c r="G404" s="119">
        <v>1.11048098</v>
      </c>
      <c r="H404" s="74">
        <f t="shared" si="15"/>
        <v>3.3668461210384706</v>
      </c>
      <c r="I404" s="60">
        <f t="shared" si="14"/>
        <v>2.7310688511048996E-4</v>
      </c>
      <c r="J404" s="121">
        <v>9.7212581999999994</v>
      </c>
      <c r="K404" s="121">
        <v>4.9777727272727299</v>
      </c>
      <c r="M404"/>
      <c r="N404" s="168" t="s">
        <v>3318</v>
      </c>
    </row>
    <row r="405" spans="1:14" ht="12.75" x14ac:dyDescent="0.2">
      <c r="A405" s="59" t="s">
        <v>2383</v>
      </c>
      <c r="B405" s="59" t="s">
        <v>2384</v>
      </c>
      <c r="C405" s="59" t="s">
        <v>1912</v>
      </c>
      <c r="D405" s="118" t="s">
        <v>212</v>
      </c>
      <c r="E405" s="118" t="s">
        <v>1010</v>
      </c>
      <c r="F405" s="119">
        <v>4.8346317300000008</v>
      </c>
      <c r="G405" s="119">
        <v>2.03913491</v>
      </c>
      <c r="H405" s="74">
        <f t="shared" si="15"/>
        <v>1.3709229371194476</v>
      </c>
      <c r="I405" s="60">
        <f t="shared" si="14"/>
        <v>2.722808100633485E-4</v>
      </c>
      <c r="J405" s="121">
        <v>23.838599236311076</v>
      </c>
      <c r="K405" s="121">
        <v>32.755590909090898</v>
      </c>
      <c r="M405"/>
      <c r="N405" s="168" t="s">
        <v>3318</v>
      </c>
    </row>
    <row r="406" spans="1:14" ht="12.75" x14ac:dyDescent="0.2">
      <c r="A406" s="118" t="s">
        <v>1889</v>
      </c>
      <c r="B406" s="59" t="s">
        <v>24</v>
      </c>
      <c r="C406" s="59" t="s">
        <v>1876</v>
      </c>
      <c r="D406" s="118" t="s">
        <v>213</v>
      </c>
      <c r="E406" s="118" t="s">
        <v>214</v>
      </c>
      <c r="F406" s="119">
        <v>4.82158438</v>
      </c>
      <c r="G406" s="119">
        <v>1.9539371799999998</v>
      </c>
      <c r="H406" s="74">
        <f t="shared" si="15"/>
        <v>1.4676250748245656</v>
      </c>
      <c r="I406" s="60">
        <f t="shared" si="14"/>
        <v>2.7154599855637565E-4</v>
      </c>
      <c r="J406" s="121">
        <v>148.86610977000001</v>
      </c>
      <c r="K406" s="121">
        <v>15.3910909090909</v>
      </c>
      <c r="M406"/>
      <c r="N406" s="168" t="s">
        <v>3318</v>
      </c>
    </row>
    <row r="407" spans="1:14" ht="12.75" x14ac:dyDescent="0.2">
      <c r="A407" s="118" t="s">
        <v>484</v>
      </c>
      <c r="B407" s="59" t="s">
        <v>54</v>
      </c>
      <c r="C407" s="59" t="s">
        <v>489</v>
      </c>
      <c r="D407" s="118" t="s">
        <v>212</v>
      </c>
      <c r="E407" s="118" t="s">
        <v>1010</v>
      </c>
      <c r="F407" s="119">
        <v>4.7642268980000004</v>
      </c>
      <c r="G407" s="119">
        <v>5.494437198</v>
      </c>
      <c r="H407" s="74">
        <f t="shared" si="15"/>
        <v>-0.13289992654130245</v>
      </c>
      <c r="I407" s="60">
        <f t="shared" si="14"/>
        <v>2.683156921888307E-4</v>
      </c>
      <c r="J407" s="121">
        <v>80.430635299999992</v>
      </c>
      <c r="K407" s="121">
        <v>148.75622727272699</v>
      </c>
      <c r="M407"/>
      <c r="N407" s="168" t="s">
        <v>3318</v>
      </c>
    </row>
    <row r="408" spans="1:14" ht="12.75" x14ac:dyDescent="0.2">
      <c r="A408" s="118" t="s">
        <v>2900</v>
      </c>
      <c r="B408" s="59" t="s">
        <v>946</v>
      </c>
      <c r="C408" s="59" t="s">
        <v>876</v>
      </c>
      <c r="D408" s="118" t="s">
        <v>212</v>
      </c>
      <c r="E408" s="118" t="s">
        <v>2980</v>
      </c>
      <c r="F408" s="119">
        <v>4.7501703700000002</v>
      </c>
      <c r="G408" s="119">
        <v>1.1807615499999999</v>
      </c>
      <c r="H408" s="74">
        <f t="shared" si="15"/>
        <v>3.0229717592006624</v>
      </c>
      <c r="I408" s="60">
        <f t="shared" si="14"/>
        <v>2.6752404495606035E-4</v>
      </c>
      <c r="J408" s="121">
        <v>44.344054260000007</v>
      </c>
      <c r="K408" s="121">
        <v>24.621909090909099</v>
      </c>
      <c r="M408"/>
      <c r="N408" s="168" t="s">
        <v>3318</v>
      </c>
    </row>
    <row r="409" spans="1:14" ht="12.75" x14ac:dyDescent="0.2">
      <c r="A409" s="118" t="s">
        <v>1771</v>
      </c>
      <c r="B409" s="59" t="s">
        <v>378</v>
      </c>
      <c r="C409" s="59" t="s">
        <v>881</v>
      </c>
      <c r="D409" s="118" t="s">
        <v>818</v>
      </c>
      <c r="E409" s="118" t="s">
        <v>1010</v>
      </c>
      <c r="F409" s="119">
        <v>4.7292345259999999</v>
      </c>
      <c r="G409" s="119">
        <v>3.2449530759999998</v>
      </c>
      <c r="H409" s="74">
        <f t="shared" si="15"/>
        <v>0.45741230003536737</v>
      </c>
      <c r="I409" s="60">
        <f t="shared" si="14"/>
        <v>2.6634496268422824E-4</v>
      </c>
      <c r="J409" s="121">
        <v>299.87339542370239</v>
      </c>
      <c r="K409" s="121">
        <v>43.535045454545497</v>
      </c>
      <c r="M409"/>
      <c r="N409" s="168" t="s">
        <v>3318</v>
      </c>
    </row>
    <row r="410" spans="1:14" ht="12.75" x14ac:dyDescent="0.2">
      <c r="A410" s="118" t="s">
        <v>1891</v>
      </c>
      <c r="B410" s="59" t="s">
        <v>280</v>
      </c>
      <c r="C410" s="59" t="s">
        <v>1876</v>
      </c>
      <c r="D410" s="118" t="s">
        <v>213</v>
      </c>
      <c r="E410" s="118" t="s">
        <v>214</v>
      </c>
      <c r="F410" s="119">
        <v>4.7007837300000004</v>
      </c>
      <c r="G410" s="119">
        <v>2.6378840000000001</v>
      </c>
      <c r="H410" s="74">
        <f t="shared" si="15"/>
        <v>0.78202822034630803</v>
      </c>
      <c r="I410" s="60">
        <f t="shared" si="14"/>
        <v>2.6474264709651607E-4</v>
      </c>
      <c r="J410" s="121">
        <v>58.979144478584701</v>
      </c>
      <c r="K410" s="121">
        <v>14.889363636363599</v>
      </c>
      <c r="M410"/>
      <c r="N410" s="168" t="s">
        <v>3318</v>
      </c>
    </row>
    <row r="411" spans="1:14" ht="12.75" x14ac:dyDescent="0.2">
      <c r="A411" s="118" t="s">
        <v>1709</v>
      </c>
      <c r="B411" s="59" t="s">
        <v>1610</v>
      </c>
      <c r="C411" s="59" t="s">
        <v>656</v>
      </c>
      <c r="D411" s="118" t="s">
        <v>212</v>
      </c>
      <c r="E411" s="118" t="s">
        <v>1010</v>
      </c>
      <c r="F411" s="119">
        <v>4.6755426199999999</v>
      </c>
      <c r="G411" s="119">
        <v>2.2940075499999999</v>
      </c>
      <c r="H411" s="74">
        <f t="shared" si="15"/>
        <v>1.0381548526289723</v>
      </c>
      <c r="I411" s="60">
        <f t="shared" si="14"/>
        <v>2.6332109727400283E-4</v>
      </c>
      <c r="J411" s="121">
        <v>77.693156331300003</v>
      </c>
      <c r="K411" s="121">
        <v>10.927272727272699</v>
      </c>
      <c r="M411"/>
      <c r="N411" s="168" t="s">
        <v>3318</v>
      </c>
    </row>
    <row r="412" spans="1:14" ht="12.75" x14ac:dyDescent="0.2">
      <c r="A412" s="118" t="s">
        <v>2068</v>
      </c>
      <c r="B412" s="59" t="s">
        <v>616</v>
      </c>
      <c r="C412" s="59" t="s">
        <v>877</v>
      </c>
      <c r="D412" s="118" t="s">
        <v>212</v>
      </c>
      <c r="E412" s="118" t="s">
        <v>1010</v>
      </c>
      <c r="F412" s="119">
        <v>4.6310109549999998</v>
      </c>
      <c r="G412" s="119">
        <v>3.2118565180000003</v>
      </c>
      <c r="H412" s="74">
        <f t="shared" si="15"/>
        <v>0.44184864082399811</v>
      </c>
      <c r="I412" s="60">
        <f t="shared" si="14"/>
        <v>2.6081312593371841E-4</v>
      </c>
      <c r="J412" s="121">
        <v>25.187701839999999</v>
      </c>
      <c r="K412" s="121">
        <v>34.956409090909098</v>
      </c>
      <c r="M412"/>
      <c r="N412" s="168" t="s">
        <v>3318</v>
      </c>
    </row>
    <row r="413" spans="1:14" ht="12.75" x14ac:dyDescent="0.2">
      <c r="A413" s="118" t="s">
        <v>2255</v>
      </c>
      <c r="B413" s="59" t="s">
        <v>292</v>
      </c>
      <c r="C413" s="59" t="s">
        <v>878</v>
      </c>
      <c r="D413" s="118" t="s">
        <v>212</v>
      </c>
      <c r="E413" s="118" t="s">
        <v>1010</v>
      </c>
      <c r="F413" s="119">
        <v>4.6081735199999994</v>
      </c>
      <c r="G413" s="119">
        <v>2.0133467199999999</v>
      </c>
      <c r="H413" s="74">
        <f t="shared" si="15"/>
        <v>1.2888126889540414</v>
      </c>
      <c r="I413" s="60">
        <f t="shared" si="14"/>
        <v>2.5952694827865861E-4</v>
      </c>
      <c r="J413" s="121">
        <v>529.93211637723505</v>
      </c>
      <c r="K413" s="121">
        <v>15.075318181818201</v>
      </c>
      <c r="M413"/>
      <c r="N413" s="168" t="s">
        <v>3318</v>
      </c>
    </row>
    <row r="414" spans="1:14" ht="12.75" x14ac:dyDescent="0.2">
      <c r="A414" s="118" t="s">
        <v>2148</v>
      </c>
      <c r="B414" s="59" t="s">
        <v>120</v>
      </c>
      <c r="C414" s="59" t="s">
        <v>656</v>
      </c>
      <c r="D414" s="118" t="s">
        <v>213</v>
      </c>
      <c r="E414" s="118" t="s">
        <v>214</v>
      </c>
      <c r="F414" s="119">
        <v>4.6059933080000004</v>
      </c>
      <c r="G414" s="119">
        <v>12.300132401000001</v>
      </c>
      <c r="H414" s="74">
        <f t="shared" si="15"/>
        <v>-0.62553303022774509</v>
      </c>
      <c r="I414" s="60">
        <f t="shared" si="14"/>
        <v>2.5940416128626247E-4</v>
      </c>
      <c r="J414" s="121">
        <v>316.18363330839844</v>
      </c>
      <c r="K414" s="121">
        <v>15.908954545454501</v>
      </c>
      <c r="M414"/>
      <c r="N414" s="168" t="s">
        <v>3318</v>
      </c>
    </row>
    <row r="415" spans="1:14" ht="12.75" x14ac:dyDescent="0.2">
      <c r="A415" s="118" t="s">
        <v>2034</v>
      </c>
      <c r="B415" s="59" t="s">
        <v>1561</v>
      </c>
      <c r="C415" s="59" t="s">
        <v>963</v>
      </c>
      <c r="D415" s="118" t="s">
        <v>213</v>
      </c>
      <c r="E415" s="118" t="s">
        <v>214</v>
      </c>
      <c r="F415" s="119">
        <v>4.5513186799999996</v>
      </c>
      <c r="G415" s="119">
        <v>4.9390059199999996</v>
      </c>
      <c r="H415" s="74">
        <f t="shared" si="15"/>
        <v>-7.8494993988587947E-2</v>
      </c>
      <c r="I415" s="60">
        <f t="shared" si="14"/>
        <v>2.5632495012124735E-4</v>
      </c>
      <c r="J415" s="121">
        <v>229.78438199864001</v>
      </c>
      <c r="K415" s="121">
        <v>20.731181818181799</v>
      </c>
      <c r="M415"/>
      <c r="N415" s="168" t="s">
        <v>3318</v>
      </c>
    </row>
    <row r="416" spans="1:14" ht="12.75" x14ac:dyDescent="0.2">
      <c r="A416" s="118" t="s">
        <v>1974</v>
      </c>
      <c r="B416" s="59" t="s">
        <v>94</v>
      </c>
      <c r="C416" s="59" t="s">
        <v>963</v>
      </c>
      <c r="D416" s="118" t="s">
        <v>213</v>
      </c>
      <c r="E416" s="118" t="s">
        <v>214</v>
      </c>
      <c r="F416" s="119">
        <v>4.5334074400000004</v>
      </c>
      <c r="G416" s="119">
        <v>4.9202910000000002E-2</v>
      </c>
      <c r="H416" s="74">
        <f t="shared" si="15"/>
        <v>91.136978077109674</v>
      </c>
      <c r="I416" s="60">
        <f t="shared" si="14"/>
        <v>2.5531621001263132E-4</v>
      </c>
      <c r="J416" s="121">
        <v>158.18495874000001</v>
      </c>
      <c r="K416" s="121">
        <v>21.6458181818182</v>
      </c>
      <c r="M416"/>
      <c r="N416" s="168" t="s">
        <v>3318</v>
      </c>
    </row>
    <row r="417" spans="1:14" ht="12.75" x14ac:dyDescent="0.2">
      <c r="A417" s="118" t="s">
        <v>1811</v>
      </c>
      <c r="B417" s="118" t="s">
        <v>2868</v>
      </c>
      <c r="C417" s="59" t="s">
        <v>881</v>
      </c>
      <c r="D417" s="118" t="s">
        <v>213</v>
      </c>
      <c r="E417" s="118" t="s">
        <v>1010</v>
      </c>
      <c r="F417" s="119">
        <v>4.5306219900000002</v>
      </c>
      <c r="G417" s="119">
        <v>6.44102803</v>
      </c>
      <c r="H417" s="74">
        <f t="shared" si="15"/>
        <v>-0.29659955384482306</v>
      </c>
      <c r="I417" s="60">
        <f t="shared" si="14"/>
        <v>2.5515933672325852E-4</v>
      </c>
      <c r="J417" s="121">
        <v>1035.4094369931911</v>
      </c>
      <c r="K417" s="121">
        <v>26.138590909090901</v>
      </c>
      <c r="M417"/>
      <c r="N417" s="168" t="s">
        <v>3318</v>
      </c>
    </row>
    <row r="418" spans="1:14" ht="12.75" x14ac:dyDescent="0.2">
      <c r="A418" s="118" t="s">
        <v>2135</v>
      </c>
      <c r="B418" s="59" t="s">
        <v>545</v>
      </c>
      <c r="C418" s="59" t="s">
        <v>877</v>
      </c>
      <c r="D418" s="118" t="s">
        <v>212</v>
      </c>
      <c r="E418" s="118" t="s">
        <v>1010</v>
      </c>
      <c r="F418" s="119">
        <v>4.517583728</v>
      </c>
      <c r="G418" s="119">
        <v>1.81641678</v>
      </c>
      <c r="H418" s="74">
        <f t="shared" si="15"/>
        <v>1.4870854408204708</v>
      </c>
      <c r="I418" s="60">
        <f t="shared" si="14"/>
        <v>2.5442503704182693E-4</v>
      </c>
      <c r="J418" s="121">
        <v>21.60181335</v>
      </c>
      <c r="K418" s="121">
        <v>23.930227272727301</v>
      </c>
      <c r="M418"/>
      <c r="N418" s="168" t="s">
        <v>3318</v>
      </c>
    </row>
    <row r="419" spans="1:14" ht="12.75" x14ac:dyDescent="0.2">
      <c r="A419" s="118" t="s">
        <v>2250</v>
      </c>
      <c r="B419" s="59" t="s">
        <v>822</v>
      </c>
      <c r="C419" s="59" t="s">
        <v>877</v>
      </c>
      <c r="D419" s="118" t="s">
        <v>212</v>
      </c>
      <c r="E419" s="118" t="s">
        <v>1010</v>
      </c>
      <c r="F419" s="119">
        <v>4.4847791319999999</v>
      </c>
      <c r="G419" s="119">
        <v>3.0899236029999999</v>
      </c>
      <c r="H419" s="74">
        <f t="shared" si="15"/>
        <v>0.45142071721311749</v>
      </c>
      <c r="I419" s="60">
        <f t="shared" si="14"/>
        <v>2.5257752052526257E-4</v>
      </c>
      <c r="J419" s="121">
        <v>52.557993100000004</v>
      </c>
      <c r="K419" s="121">
        <v>30.304136363636399</v>
      </c>
      <c r="M419"/>
      <c r="N419" s="168" t="s">
        <v>3318</v>
      </c>
    </row>
    <row r="420" spans="1:14" ht="12.75" x14ac:dyDescent="0.2">
      <c r="A420" s="118" t="s">
        <v>2910</v>
      </c>
      <c r="B420" s="59" t="s">
        <v>181</v>
      </c>
      <c r="C420" s="59" t="s">
        <v>881</v>
      </c>
      <c r="D420" s="118" t="s">
        <v>213</v>
      </c>
      <c r="E420" s="118" t="s">
        <v>1010</v>
      </c>
      <c r="F420" s="119">
        <v>4.4783165949999999</v>
      </c>
      <c r="G420" s="119">
        <v>2.2398956669999999</v>
      </c>
      <c r="H420" s="74">
        <f t="shared" si="15"/>
        <v>0.99934160370872327</v>
      </c>
      <c r="I420" s="60">
        <f t="shared" si="14"/>
        <v>2.5221355799250018E-4</v>
      </c>
      <c r="J420" s="121">
        <v>777.93056166831605</v>
      </c>
      <c r="K420" s="121">
        <v>27.497363636363598</v>
      </c>
      <c r="M420"/>
      <c r="N420" s="168" t="s">
        <v>3318</v>
      </c>
    </row>
    <row r="421" spans="1:14" ht="12.75" x14ac:dyDescent="0.2">
      <c r="A421" s="118" t="s">
        <v>2108</v>
      </c>
      <c r="B421" s="59" t="s">
        <v>469</v>
      </c>
      <c r="C421" s="59" t="s">
        <v>877</v>
      </c>
      <c r="D421" s="118" t="s">
        <v>212</v>
      </c>
      <c r="E421" s="118" t="s">
        <v>1010</v>
      </c>
      <c r="F421" s="119">
        <v>4.4738480000000003</v>
      </c>
      <c r="G421" s="119">
        <v>1.26873075</v>
      </c>
      <c r="H421" s="74">
        <f t="shared" si="15"/>
        <v>2.5262391173225685</v>
      </c>
      <c r="I421" s="60">
        <f t="shared" si="14"/>
        <v>2.51961891943379E-4</v>
      </c>
      <c r="J421" s="121">
        <v>46.400863999999999</v>
      </c>
      <c r="K421" s="121">
        <v>20.2991818181818</v>
      </c>
      <c r="M421"/>
      <c r="N421" s="168" t="s">
        <v>3318</v>
      </c>
    </row>
    <row r="422" spans="1:14" ht="12.75" x14ac:dyDescent="0.2">
      <c r="A422" s="118" t="s">
        <v>2298</v>
      </c>
      <c r="B422" s="59" t="s">
        <v>265</v>
      </c>
      <c r="C422" s="59" t="s">
        <v>278</v>
      </c>
      <c r="D422" s="118" t="s">
        <v>213</v>
      </c>
      <c r="E422" s="118" t="s">
        <v>214</v>
      </c>
      <c r="F422" s="119">
        <v>4.4594424850000003</v>
      </c>
      <c r="G422" s="119">
        <v>2.5295193</v>
      </c>
      <c r="H422" s="74">
        <f t="shared" si="15"/>
        <v>0.76296045062791196</v>
      </c>
      <c r="I422" s="60">
        <f t="shared" si="14"/>
        <v>2.5115059017053853E-4</v>
      </c>
      <c r="J422" s="121">
        <v>10.4895615363</v>
      </c>
      <c r="K422" s="121">
        <v>73.155818181818205</v>
      </c>
      <c r="M422"/>
      <c r="N422" s="168" t="s">
        <v>3318</v>
      </c>
    </row>
    <row r="423" spans="1:14" ht="12.75" x14ac:dyDescent="0.2">
      <c r="A423" s="118" t="s">
        <v>2300</v>
      </c>
      <c r="B423" s="59" t="s">
        <v>115</v>
      </c>
      <c r="C423" s="59" t="s">
        <v>656</v>
      </c>
      <c r="D423" s="118" t="s">
        <v>212</v>
      </c>
      <c r="E423" s="118" t="s">
        <v>1010</v>
      </c>
      <c r="F423" s="119">
        <v>4.4271173409999998</v>
      </c>
      <c r="G423" s="119">
        <v>5.564186158</v>
      </c>
      <c r="H423" s="74">
        <f t="shared" si="15"/>
        <v>-0.20435491996707567</v>
      </c>
      <c r="I423" s="60">
        <f t="shared" si="14"/>
        <v>2.4933007583040399E-4</v>
      </c>
      <c r="J423" s="121">
        <v>48.091171548699997</v>
      </c>
      <c r="K423" s="121">
        <v>21.145499999999998</v>
      </c>
      <c r="M423"/>
      <c r="N423" s="168" t="s">
        <v>3318</v>
      </c>
    </row>
    <row r="424" spans="1:14" ht="12.75" x14ac:dyDescent="0.2">
      <c r="A424" s="118" t="s">
        <v>2901</v>
      </c>
      <c r="B424" s="59" t="s">
        <v>1225</v>
      </c>
      <c r="C424" s="59" t="s">
        <v>876</v>
      </c>
      <c r="D424" s="118" t="s">
        <v>212</v>
      </c>
      <c r="E424" s="118" t="s">
        <v>2980</v>
      </c>
      <c r="F424" s="119">
        <v>4.4043898300000004</v>
      </c>
      <c r="G424" s="119">
        <v>2.5034767999999996</v>
      </c>
      <c r="H424" s="74">
        <f t="shared" si="15"/>
        <v>0.7593092254739493</v>
      </c>
      <c r="I424" s="60">
        <f t="shared" si="14"/>
        <v>2.4805008896658479E-4</v>
      </c>
      <c r="J424" s="121">
        <v>50.154299129999998</v>
      </c>
      <c r="K424" s="121">
        <v>50.730454545454499</v>
      </c>
      <c r="M424"/>
      <c r="N424" s="168" t="s">
        <v>3318</v>
      </c>
    </row>
    <row r="425" spans="1:14" ht="12.75" x14ac:dyDescent="0.2">
      <c r="A425" s="118" t="s">
        <v>2253</v>
      </c>
      <c r="B425" s="118" t="s">
        <v>295</v>
      </c>
      <c r="C425" s="118" t="s">
        <v>878</v>
      </c>
      <c r="D425" s="118" t="s">
        <v>212</v>
      </c>
      <c r="E425" s="118" t="s">
        <v>1010</v>
      </c>
      <c r="F425" s="119">
        <v>4.3807277600000001</v>
      </c>
      <c r="G425" s="119">
        <v>16.181203350000001</v>
      </c>
      <c r="H425" s="74">
        <f t="shared" si="15"/>
        <v>-0.7292705823389829</v>
      </c>
      <c r="I425" s="60">
        <f t="shared" si="14"/>
        <v>2.4671746883186035E-4</v>
      </c>
      <c r="J425" s="121">
        <v>191.66823943838997</v>
      </c>
      <c r="K425" s="121">
        <v>9.5234090909090892</v>
      </c>
      <c r="M425"/>
      <c r="N425" s="168" t="s">
        <v>3318</v>
      </c>
    </row>
    <row r="426" spans="1:14" ht="12.75" x14ac:dyDescent="0.2">
      <c r="A426" s="118" t="s">
        <v>2375</v>
      </c>
      <c r="B426" s="59" t="s">
        <v>2376</v>
      </c>
      <c r="C426" s="59" t="s">
        <v>881</v>
      </c>
      <c r="D426" s="118" t="s">
        <v>213</v>
      </c>
      <c r="E426" s="118" t="s">
        <v>1010</v>
      </c>
      <c r="F426" s="119">
        <v>4.3594214999999998</v>
      </c>
      <c r="G426" s="119">
        <v>2.2964171800000002</v>
      </c>
      <c r="H426" s="74">
        <f t="shared" si="15"/>
        <v>0.89835781493326028</v>
      </c>
      <c r="I426" s="60">
        <f t="shared" si="14"/>
        <v>2.4551752516371661E-4</v>
      </c>
      <c r="J426" s="121">
        <v>45.831846520000006</v>
      </c>
      <c r="K426" s="121">
        <v>21.415272727272701</v>
      </c>
      <c r="M426"/>
      <c r="N426" s="168" t="s">
        <v>3318</v>
      </c>
    </row>
    <row r="427" spans="1:14" ht="12.75" x14ac:dyDescent="0.2">
      <c r="A427" s="118" t="s">
        <v>1818</v>
      </c>
      <c r="B427" s="59" t="s">
        <v>991</v>
      </c>
      <c r="C427" s="59" t="s">
        <v>881</v>
      </c>
      <c r="D427" s="118" t="s">
        <v>213</v>
      </c>
      <c r="E427" s="118" t="s">
        <v>1010</v>
      </c>
      <c r="F427" s="119">
        <v>4.3335479299999999</v>
      </c>
      <c r="G427" s="119">
        <v>3.1046733500000001</v>
      </c>
      <c r="H427" s="74">
        <f t="shared" si="15"/>
        <v>0.39581445178443642</v>
      </c>
      <c r="I427" s="60">
        <f t="shared" si="14"/>
        <v>2.4406035593299409E-4</v>
      </c>
      <c r="J427" s="121">
        <v>163.4807907886688</v>
      </c>
      <c r="K427" s="121">
        <v>32.676727272727298</v>
      </c>
      <c r="M427"/>
      <c r="N427" s="168" t="s">
        <v>3318</v>
      </c>
    </row>
    <row r="428" spans="1:14" ht="12.75" x14ac:dyDescent="0.2">
      <c r="A428" s="118" t="s">
        <v>2369</v>
      </c>
      <c r="B428" s="59" t="s">
        <v>230</v>
      </c>
      <c r="C428" s="59" t="s">
        <v>878</v>
      </c>
      <c r="D428" s="118" t="s">
        <v>212</v>
      </c>
      <c r="E428" s="118" t="s">
        <v>1010</v>
      </c>
      <c r="F428" s="119">
        <v>4.3285317300000008</v>
      </c>
      <c r="G428" s="119">
        <v>4.12375896</v>
      </c>
      <c r="H428" s="74">
        <f t="shared" si="15"/>
        <v>4.9656823297936192E-2</v>
      </c>
      <c r="I428" s="60">
        <f t="shared" si="14"/>
        <v>2.4377784941011574E-4</v>
      </c>
      <c r="J428" s="121">
        <v>10.135195849999999</v>
      </c>
      <c r="K428" s="121">
        <v>14.6680909090909</v>
      </c>
      <c r="M428"/>
      <c r="N428" s="168" t="s">
        <v>3318</v>
      </c>
    </row>
    <row r="429" spans="1:14" ht="12.75" x14ac:dyDescent="0.2">
      <c r="A429" s="118" t="s">
        <v>1814</v>
      </c>
      <c r="B429" s="59" t="s">
        <v>513</v>
      </c>
      <c r="C429" s="59" t="s">
        <v>881</v>
      </c>
      <c r="D429" s="118" t="s">
        <v>213</v>
      </c>
      <c r="E429" s="118" t="s">
        <v>214</v>
      </c>
      <c r="F429" s="119">
        <v>4.3085277599999996</v>
      </c>
      <c r="G429" s="119">
        <v>0.72288867000000001</v>
      </c>
      <c r="H429" s="74">
        <f t="shared" si="15"/>
        <v>4.9601539473567895</v>
      </c>
      <c r="I429" s="60">
        <f t="shared" si="14"/>
        <v>2.4265124919312605E-4</v>
      </c>
      <c r="J429" s="121">
        <v>381.71388358352237</v>
      </c>
      <c r="K429" s="121">
        <v>40.2023181818182</v>
      </c>
      <c r="M429"/>
      <c r="N429" s="168" t="s">
        <v>3318</v>
      </c>
    </row>
    <row r="430" spans="1:14" ht="12.75" x14ac:dyDescent="0.2">
      <c r="A430" s="118" t="s">
        <v>1667</v>
      </c>
      <c r="B430" s="59" t="s">
        <v>138</v>
      </c>
      <c r="C430" s="59" t="s">
        <v>656</v>
      </c>
      <c r="D430" s="118" t="s">
        <v>212</v>
      </c>
      <c r="E430" s="118" t="s">
        <v>1010</v>
      </c>
      <c r="F430" s="119">
        <v>4.2686150729999994</v>
      </c>
      <c r="G430" s="119">
        <v>7.6023635029999994</v>
      </c>
      <c r="H430" s="74">
        <f t="shared" si="15"/>
        <v>-0.43851473672423791</v>
      </c>
      <c r="I430" s="60">
        <f t="shared" si="14"/>
        <v>2.4040341329680952E-4</v>
      </c>
      <c r="J430" s="121">
        <v>198.06051021319999</v>
      </c>
      <c r="K430" s="121">
        <v>10.8604090909091</v>
      </c>
      <c r="M430"/>
      <c r="N430" s="168" t="s">
        <v>3318</v>
      </c>
    </row>
    <row r="431" spans="1:14" ht="12.75" x14ac:dyDescent="0.2">
      <c r="A431" s="118" t="s">
        <v>2403</v>
      </c>
      <c r="B431" s="59" t="s">
        <v>473</v>
      </c>
      <c r="C431" s="59" t="s">
        <v>876</v>
      </c>
      <c r="D431" s="118" t="s">
        <v>212</v>
      </c>
      <c r="E431" s="118" t="s">
        <v>1010</v>
      </c>
      <c r="F431" s="119">
        <v>4.2532982699999993</v>
      </c>
      <c r="G431" s="119">
        <v>2.79011209</v>
      </c>
      <c r="H431" s="74">
        <f t="shared" si="15"/>
        <v>0.52441842220037804</v>
      </c>
      <c r="I431" s="60">
        <f t="shared" si="14"/>
        <v>2.3954078884859311E-4</v>
      </c>
      <c r="J431" s="121">
        <v>111.20056</v>
      </c>
      <c r="K431" s="121">
        <v>6.5197272727272697</v>
      </c>
      <c r="M431"/>
      <c r="N431" s="168" t="s">
        <v>3318</v>
      </c>
    </row>
    <row r="432" spans="1:14" ht="12.75" x14ac:dyDescent="0.2">
      <c r="A432" s="118" t="s">
        <v>2538</v>
      </c>
      <c r="B432" s="59" t="s">
        <v>654</v>
      </c>
      <c r="C432" s="59" t="s">
        <v>882</v>
      </c>
      <c r="D432" s="118" t="s">
        <v>212</v>
      </c>
      <c r="E432" s="118" t="s">
        <v>1010</v>
      </c>
      <c r="F432" s="119">
        <v>4.2058764999999996</v>
      </c>
      <c r="G432" s="119">
        <v>4.167958745</v>
      </c>
      <c r="H432" s="74">
        <f t="shared" si="15"/>
        <v>9.0974400947434475E-3</v>
      </c>
      <c r="I432" s="60">
        <f t="shared" si="14"/>
        <v>2.3687005017161892E-4</v>
      </c>
      <c r="J432" s="121">
        <v>64.736490910000001</v>
      </c>
      <c r="K432" s="121">
        <v>35.513909090909102</v>
      </c>
      <c r="M432"/>
      <c r="N432" s="168" t="s">
        <v>3318</v>
      </c>
    </row>
    <row r="433" spans="1:14" ht="12.75" x14ac:dyDescent="0.2">
      <c r="A433" s="59" t="s">
        <v>2452</v>
      </c>
      <c r="B433" s="59" t="s">
        <v>2453</v>
      </c>
      <c r="C433" s="59" t="s">
        <v>876</v>
      </c>
      <c r="D433" s="118" t="s">
        <v>212</v>
      </c>
      <c r="E433" s="118" t="s">
        <v>2980</v>
      </c>
      <c r="F433" s="119">
        <v>4.1463390799999997</v>
      </c>
      <c r="G433" s="119">
        <v>10.51149157</v>
      </c>
      <c r="H433" s="74">
        <f t="shared" si="15"/>
        <v>-0.60554227224671608</v>
      </c>
      <c r="I433" s="60">
        <f t="shared" si="14"/>
        <v>2.3351697224303762E-4</v>
      </c>
      <c r="J433" s="121">
        <v>138.69018306000001</v>
      </c>
      <c r="K433" s="121">
        <v>16.645</v>
      </c>
      <c r="M433"/>
      <c r="N433" s="168" t="s">
        <v>3318</v>
      </c>
    </row>
    <row r="434" spans="1:14" ht="12.75" x14ac:dyDescent="0.2">
      <c r="A434" s="118" t="s">
        <v>3030</v>
      </c>
      <c r="B434" s="59" t="s">
        <v>3031</v>
      </c>
      <c r="C434" s="59" t="s">
        <v>656</v>
      </c>
      <c r="D434" s="118" t="s">
        <v>212</v>
      </c>
      <c r="E434" s="118" t="s">
        <v>1010</v>
      </c>
      <c r="F434" s="119">
        <v>4.1397285000000004</v>
      </c>
      <c r="G434" s="119">
        <v>0.18988451000000001</v>
      </c>
      <c r="H434" s="74">
        <f t="shared" ref="H434:H444" si="16">IF(ISERROR(F434/G434-1),"",IF((F434/G434-1)&gt;10000%,"",F434/G434-1))</f>
        <v>20.801296482793674</v>
      </c>
      <c r="I434" s="60">
        <f t="shared" si="14"/>
        <v>2.331446721014944E-4</v>
      </c>
      <c r="J434" s="121">
        <v>17.299054025331117</v>
      </c>
      <c r="K434" s="121">
        <v>338.08257142857099</v>
      </c>
      <c r="M434"/>
      <c r="N434" s="168" t="s">
        <v>3318</v>
      </c>
    </row>
    <row r="435" spans="1:14" ht="12.75" x14ac:dyDescent="0.2">
      <c r="A435" s="118" t="s">
        <v>2584</v>
      </c>
      <c r="B435" s="59" t="s">
        <v>571</v>
      </c>
      <c r="C435" s="59" t="s">
        <v>882</v>
      </c>
      <c r="D435" s="118" t="s">
        <v>212</v>
      </c>
      <c r="E435" s="118" t="s">
        <v>214</v>
      </c>
      <c r="F435" s="119">
        <v>4.1064806880000004</v>
      </c>
      <c r="G435" s="119">
        <v>1.7231837109999999</v>
      </c>
      <c r="H435" s="74">
        <f t="shared" si="16"/>
        <v>1.383077707725616</v>
      </c>
      <c r="I435" s="60">
        <f t="shared" si="14"/>
        <v>2.3127219417768077E-4</v>
      </c>
      <c r="J435" s="121">
        <v>542.47632639999995</v>
      </c>
      <c r="K435" s="121">
        <v>25.2126818181818</v>
      </c>
      <c r="M435"/>
      <c r="N435" s="168" t="s">
        <v>3318</v>
      </c>
    </row>
    <row r="436" spans="1:14" ht="12.75" x14ac:dyDescent="0.2">
      <c r="A436" s="118" t="s">
        <v>2277</v>
      </c>
      <c r="B436" s="59" t="s">
        <v>108</v>
      </c>
      <c r="C436" s="59" t="s">
        <v>656</v>
      </c>
      <c r="D436" s="118" t="s">
        <v>212</v>
      </c>
      <c r="E436" s="118" t="s">
        <v>1010</v>
      </c>
      <c r="F436" s="119">
        <v>4.0917374610000001</v>
      </c>
      <c r="G436" s="119">
        <v>3.4218802579999998</v>
      </c>
      <c r="H436" s="74">
        <f t="shared" si="16"/>
        <v>0.19575705533060184</v>
      </c>
      <c r="I436" s="60">
        <f t="shared" si="14"/>
        <v>2.3044187285959603E-4</v>
      </c>
      <c r="J436" s="121">
        <v>89.964395877299992</v>
      </c>
      <c r="K436" s="121">
        <v>20.0654545454545</v>
      </c>
      <c r="M436"/>
      <c r="N436" s="168" t="s">
        <v>3318</v>
      </c>
    </row>
    <row r="437" spans="1:14" ht="12.75" x14ac:dyDescent="0.2">
      <c r="A437" s="118" t="s">
        <v>2440</v>
      </c>
      <c r="B437" s="59" t="s">
        <v>302</v>
      </c>
      <c r="C437" s="59" t="s">
        <v>656</v>
      </c>
      <c r="D437" s="118" t="s">
        <v>818</v>
      </c>
      <c r="E437" s="118" t="s">
        <v>1010</v>
      </c>
      <c r="F437" s="119">
        <v>4.0796590500000001</v>
      </c>
      <c r="G437" s="119">
        <v>1.6501941340000001</v>
      </c>
      <c r="H437" s="74">
        <f t="shared" si="16"/>
        <v>1.4722297613015267</v>
      </c>
      <c r="I437" s="60">
        <f t="shared" si="14"/>
        <v>2.2976163086495745E-4</v>
      </c>
      <c r="J437" s="121">
        <v>32.111890437120003</v>
      </c>
      <c r="K437" s="121">
        <v>22.2082727272727</v>
      </c>
      <c r="M437"/>
      <c r="N437" s="168" t="s">
        <v>3318</v>
      </c>
    </row>
    <row r="438" spans="1:14" ht="12.75" x14ac:dyDescent="0.2">
      <c r="A438" s="118" t="s">
        <v>2706</v>
      </c>
      <c r="B438" s="59" t="s">
        <v>2707</v>
      </c>
      <c r="C438" s="59" t="s">
        <v>881</v>
      </c>
      <c r="D438" s="118" t="s">
        <v>213</v>
      </c>
      <c r="E438" s="118" t="s">
        <v>1010</v>
      </c>
      <c r="F438" s="119">
        <v>4.07907785</v>
      </c>
      <c r="G438" s="119">
        <v>0</v>
      </c>
      <c r="H438" s="74" t="str">
        <f t="shared" si="16"/>
        <v/>
      </c>
      <c r="I438" s="60">
        <f t="shared" si="14"/>
        <v>2.2972889836005397E-4</v>
      </c>
      <c r="J438" s="121">
        <v>5.7107419800000008</v>
      </c>
      <c r="K438" s="121">
        <v>28.026909090909101</v>
      </c>
      <c r="M438"/>
      <c r="N438" s="168" t="s">
        <v>3318</v>
      </c>
    </row>
    <row r="439" spans="1:14" ht="12.75" x14ac:dyDescent="0.2">
      <c r="A439" s="118" t="s">
        <v>1965</v>
      </c>
      <c r="B439" s="59" t="s">
        <v>1966</v>
      </c>
      <c r="C439" s="59" t="s">
        <v>656</v>
      </c>
      <c r="D439" s="118" t="s">
        <v>213</v>
      </c>
      <c r="E439" s="118" t="s">
        <v>214</v>
      </c>
      <c r="F439" s="119">
        <v>4.0424408700000001</v>
      </c>
      <c r="G439" s="119">
        <v>2.5108160699999997</v>
      </c>
      <c r="H439" s="74">
        <f t="shared" si="16"/>
        <v>0.61001075240051361</v>
      </c>
      <c r="I439" s="60">
        <f t="shared" si="14"/>
        <v>2.2766554645451499E-4</v>
      </c>
      <c r="J439" s="121">
        <v>24.530429000000002</v>
      </c>
      <c r="K439" s="121">
        <v>31.724227272727301</v>
      </c>
      <c r="M439"/>
      <c r="N439" s="168" t="s">
        <v>3318</v>
      </c>
    </row>
    <row r="440" spans="1:14" ht="12.75" x14ac:dyDescent="0.2">
      <c r="A440" s="118" t="s">
        <v>2988</v>
      </c>
      <c r="B440" s="59" t="s">
        <v>2989</v>
      </c>
      <c r="C440" s="59" t="s">
        <v>656</v>
      </c>
      <c r="D440" s="118" t="s">
        <v>212</v>
      </c>
      <c r="E440" s="118" t="s">
        <v>1010</v>
      </c>
      <c r="F440" s="119">
        <v>4.0383544999999996</v>
      </c>
      <c r="G440" s="119">
        <v>4.4355100000000001E-3</v>
      </c>
      <c r="H440" s="74" t="str">
        <f t="shared" si="16"/>
        <v/>
      </c>
      <c r="I440" s="60">
        <f t="shared" si="14"/>
        <v>2.2743540687078734E-4</v>
      </c>
      <c r="J440" s="121">
        <v>5.357329</v>
      </c>
      <c r="K440" s="121">
        <v>29.952681818181802</v>
      </c>
      <c r="M440"/>
      <c r="N440" s="168" t="s">
        <v>3318</v>
      </c>
    </row>
    <row r="441" spans="1:14" ht="12.75" x14ac:dyDescent="0.2">
      <c r="A441" s="118" t="s">
        <v>1689</v>
      </c>
      <c r="B441" s="59" t="s">
        <v>150</v>
      </c>
      <c r="C441" s="59" t="s">
        <v>656</v>
      </c>
      <c r="D441" s="118" t="s">
        <v>212</v>
      </c>
      <c r="E441" s="118" t="s">
        <v>214</v>
      </c>
      <c r="F441" s="119">
        <v>4.0076000499999997</v>
      </c>
      <c r="G441" s="119">
        <v>3.1668343999999999</v>
      </c>
      <c r="H441" s="74">
        <f t="shared" si="16"/>
        <v>0.26549087947257366</v>
      </c>
      <c r="I441" s="60">
        <f t="shared" si="14"/>
        <v>2.2570335218147336E-4</v>
      </c>
      <c r="J441" s="121">
        <v>69.71862654326938</v>
      </c>
      <c r="K441" s="121">
        <v>36.382045454545498</v>
      </c>
      <c r="M441"/>
      <c r="N441" s="168" t="s">
        <v>3318</v>
      </c>
    </row>
    <row r="442" spans="1:14" ht="12.75" x14ac:dyDescent="0.2">
      <c r="A442" s="118" t="s">
        <v>2265</v>
      </c>
      <c r="B442" s="59" t="s">
        <v>1593</v>
      </c>
      <c r="C442" s="59" t="s">
        <v>963</v>
      </c>
      <c r="D442" s="118" t="s">
        <v>212</v>
      </c>
      <c r="E442" s="118" t="s">
        <v>1010</v>
      </c>
      <c r="F442" s="119">
        <v>3.99709214535772</v>
      </c>
      <c r="G442" s="119">
        <v>3.3932181637759502</v>
      </c>
      <c r="H442" s="74">
        <f t="shared" si="16"/>
        <v>0.17796497379048071</v>
      </c>
      <c r="I442" s="60">
        <f t="shared" si="14"/>
        <v>2.2511155926986136E-4</v>
      </c>
      <c r="J442" s="121">
        <v>48.547102766937606</v>
      </c>
      <c r="K442" s="121">
        <v>77.034636363636395</v>
      </c>
      <c r="M442"/>
      <c r="N442" s="168" t="s">
        <v>3318</v>
      </c>
    </row>
    <row r="443" spans="1:14" ht="12.75" x14ac:dyDescent="0.2">
      <c r="A443" s="118" t="s">
        <v>1680</v>
      </c>
      <c r="B443" s="59" t="s">
        <v>1913</v>
      </c>
      <c r="C443" s="59" t="s">
        <v>1912</v>
      </c>
      <c r="D443" s="118" t="s">
        <v>212</v>
      </c>
      <c r="E443" s="118" t="s">
        <v>1010</v>
      </c>
      <c r="F443" s="119">
        <v>3.94101459</v>
      </c>
      <c r="G443" s="119">
        <v>2.0590320900000001</v>
      </c>
      <c r="H443" s="74">
        <f t="shared" si="16"/>
        <v>0.91401319539415238</v>
      </c>
      <c r="I443" s="60">
        <f t="shared" si="14"/>
        <v>2.2195333687529393E-4</v>
      </c>
      <c r="J443" s="121">
        <v>3.5132600054999998</v>
      </c>
      <c r="K443" s="121">
        <v>41.033863636363598</v>
      </c>
      <c r="M443"/>
      <c r="N443" s="168" t="s">
        <v>3318</v>
      </c>
    </row>
    <row r="444" spans="1:14" ht="12.75" x14ac:dyDescent="0.2">
      <c r="A444" s="118" t="s">
        <v>1982</v>
      </c>
      <c r="B444" s="59" t="s">
        <v>1110</v>
      </c>
      <c r="C444" s="59" t="s">
        <v>963</v>
      </c>
      <c r="D444" s="118" t="s">
        <v>213</v>
      </c>
      <c r="E444" s="118" t="s">
        <v>214</v>
      </c>
      <c r="F444" s="119">
        <v>3.8923165499999999</v>
      </c>
      <c r="G444" s="119">
        <v>1.6437708700000002</v>
      </c>
      <c r="H444" s="74">
        <f t="shared" si="16"/>
        <v>1.3679191674688815</v>
      </c>
      <c r="I444" s="60">
        <f t="shared" si="14"/>
        <v>2.1921072016316281E-4</v>
      </c>
      <c r="J444" s="121">
        <v>28.508278109999999</v>
      </c>
      <c r="K444" s="121">
        <v>37.421818181818203</v>
      </c>
      <c r="M444"/>
      <c r="N444" s="168" t="s">
        <v>3318</v>
      </c>
    </row>
    <row r="445" spans="1:14" ht="12.75" x14ac:dyDescent="0.2">
      <c r="A445" s="118" t="s">
        <v>1847</v>
      </c>
      <c r="B445" s="59" t="s">
        <v>316</v>
      </c>
      <c r="C445" s="59" t="s">
        <v>881</v>
      </c>
      <c r="D445" s="118" t="s">
        <v>818</v>
      </c>
      <c r="E445" s="118" t="s">
        <v>1010</v>
      </c>
      <c r="F445" s="119">
        <v>3.8833560189999998</v>
      </c>
      <c r="G445" s="119">
        <v>2.1263819150000001</v>
      </c>
      <c r="H445" s="74">
        <f t="shared" ref="H445:H476" si="17">IF(ISERROR(F445/G445-1),"",IF((F445/G445-1)&gt;10000%,"",F445/G445-1))</f>
        <v>0.82627400637951709</v>
      </c>
      <c r="I445" s="60">
        <f t="shared" si="14"/>
        <v>2.1870607352707298E-4</v>
      </c>
      <c r="J445" s="121">
        <v>213.04817306595604</v>
      </c>
      <c r="K445" s="121">
        <v>56.5491363636364</v>
      </c>
      <c r="M445"/>
      <c r="N445" s="168" t="s">
        <v>3318</v>
      </c>
    </row>
    <row r="446" spans="1:14" ht="12.75" x14ac:dyDescent="0.2">
      <c r="A446" s="118" t="s">
        <v>1802</v>
      </c>
      <c r="B446" s="59" t="s">
        <v>990</v>
      </c>
      <c r="C446" s="59" t="s">
        <v>881</v>
      </c>
      <c r="D446" s="118" t="s">
        <v>213</v>
      </c>
      <c r="E446" s="118" t="s">
        <v>1010</v>
      </c>
      <c r="F446" s="119">
        <v>3.8830458500000002</v>
      </c>
      <c r="G446" s="119">
        <v>0.71131639000000002</v>
      </c>
      <c r="H446" s="74">
        <f t="shared" si="17"/>
        <v>4.4589573705731711</v>
      </c>
      <c r="I446" s="60">
        <f t="shared" si="14"/>
        <v>2.1868860517140643E-4</v>
      </c>
      <c r="J446" s="121">
        <v>159.84428496000001</v>
      </c>
      <c r="K446" s="121">
        <v>32.741272727272701</v>
      </c>
      <c r="M446"/>
      <c r="N446" s="168" t="s">
        <v>3318</v>
      </c>
    </row>
    <row r="447" spans="1:14" ht="12.75" x14ac:dyDescent="0.2">
      <c r="A447" s="118" t="s">
        <v>1880</v>
      </c>
      <c r="B447" s="59" t="s">
        <v>165</v>
      </c>
      <c r="C447" s="59" t="s">
        <v>1876</v>
      </c>
      <c r="D447" s="118" t="s">
        <v>213</v>
      </c>
      <c r="E447" s="118" t="s">
        <v>214</v>
      </c>
      <c r="F447" s="119">
        <v>3.8674840699999997</v>
      </c>
      <c r="G447" s="119">
        <v>2.8509411690000004</v>
      </c>
      <c r="H447" s="74">
        <f t="shared" si="17"/>
        <v>0.35656396984037486</v>
      </c>
      <c r="I447" s="60">
        <f t="shared" si="14"/>
        <v>2.1781218390479057E-4</v>
      </c>
      <c r="J447" s="121">
        <v>174.32673162</v>
      </c>
      <c r="K447" s="121">
        <v>12.0956363636364</v>
      </c>
      <c r="M447"/>
      <c r="N447" s="168" t="s">
        <v>3318</v>
      </c>
    </row>
    <row r="448" spans="1:14" ht="12.75" x14ac:dyDescent="0.2">
      <c r="A448" s="118" t="s">
        <v>2153</v>
      </c>
      <c r="B448" s="59" t="s">
        <v>594</v>
      </c>
      <c r="C448" s="59" t="s">
        <v>881</v>
      </c>
      <c r="D448" s="118" t="s">
        <v>213</v>
      </c>
      <c r="E448" s="118" t="s">
        <v>214</v>
      </c>
      <c r="F448" s="119">
        <v>3.8335535479999998</v>
      </c>
      <c r="G448" s="119">
        <v>3.3679950600000002</v>
      </c>
      <c r="H448" s="74">
        <f t="shared" si="17"/>
        <v>0.13823015761786772</v>
      </c>
      <c r="I448" s="60">
        <f t="shared" si="14"/>
        <v>2.1590125655148164E-4</v>
      </c>
      <c r="J448" s="121">
        <v>67.377140510909598</v>
      </c>
      <c r="K448" s="121">
        <v>55.215454545454499</v>
      </c>
      <c r="M448"/>
      <c r="N448" s="168" t="s">
        <v>3318</v>
      </c>
    </row>
    <row r="449" spans="1:14" ht="12.75" x14ac:dyDescent="0.2">
      <c r="A449" s="118" t="s">
        <v>2110</v>
      </c>
      <c r="B449" s="59" t="s">
        <v>148</v>
      </c>
      <c r="C449" s="59" t="s">
        <v>877</v>
      </c>
      <c r="D449" s="118" t="s">
        <v>212</v>
      </c>
      <c r="E449" s="118" t="s">
        <v>1010</v>
      </c>
      <c r="F449" s="119">
        <v>3.821274265</v>
      </c>
      <c r="G449" s="119">
        <v>6.9903035500000001</v>
      </c>
      <c r="H449" s="74">
        <f t="shared" si="17"/>
        <v>-0.45334644802370561</v>
      </c>
      <c r="I449" s="60">
        <f t="shared" si="14"/>
        <v>2.1520970168050971E-4</v>
      </c>
      <c r="J449" s="121">
        <v>28.821947260000002</v>
      </c>
      <c r="K449" s="121">
        <v>94.675681818181801</v>
      </c>
      <c r="M449"/>
      <c r="N449" s="168" t="s">
        <v>3318</v>
      </c>
    </row>
    <row r="450" spans="1:14" ht="12.75" x14ac:dyDescent="0.2">
      <c r="A450" s="118" t="s">
        <v>2292</v>
      </c>
      <c r="B450" s="59" t="s">
        <v>1606</v>
      </c>
      <c r="C450" s="59" t="s">
        <v>656</v>
      </c>
      <c r="D450" s="118" t="s">
        <v>213</v>
      </c>
      <c r="E450" s="118" t="s">
        <v>214</v>
      </c>
      <c r="F450" s="119">
        <v>3.810699869</v>
      </c>
      <c r="G450" s="119">
        <v>2.35522265</v>
      </c>
      <c r="H450" s="74">
        <f t="shared" si="17"/>
        <v>0.61797860979300623</v>
      </c>
      <c r="I450" s="60">
        <f t="shared" si="14"/>
        <v>2.14614164053322E-4</v>
      </c>
      <c r="J450" s="121">
        <v>28.151399999999999</v>
      </c>
      <c r="K450" s="121">
        <v>23.5982727272727</v>
      </c>
      <c r="M450"/>
      <c r="N450" s="168" t="s">
        <v>3318</v>
      </c>
    </row>
    <row r="451" spans="1:14" ht="12.75" x14ac:dyDescent="0.2">
      <c r="A451" s="118" t="s">
        <v>2777</v>
      </c>
      <c r="B451" s="59" t="s">
        <v>1644</v>
      </c>
      <c r="C451" s="59" t="s">
        <v>656</v>
      </c>
      <c r="D451" s="118" t="s">
        <v>212</v>
      </c>
      <c r="E451" s="118" t="s">
        <v>1010</v>
      </c>
      <c r="F451" s="119">
        <v>3.7919001099999998</v>
      </c>
      <c r="G451" s="119">
        <v>0.78611533</v>
      </c>
      <c r="H451" s="74">
        <f t="shared" si="17"/>
        <v>3.8235926273057155</v>
      </c>
      <c r="I451" s="60">
        <f t="shared" si="14"/>
        <v>2.1355538359280575E-4</v>
      </c>
      <c r="J451" s="121">
        <v>15.8723434168</v>
      </c>
      <c r="K451" s="121">
        <v>200.48650000000001</v>
      </c>
      <c r="M451"/>
      <c r="N451" s="168" t="s">
        <v>3318</v>
      </c>
    </row>
    <row r="452" spans="1:14" ht="12.75" x14ac:dyDescent="0.2">
      <c r="A452" s="118" t="s">
        <v>1799</v>
      </c>
      <c r="B452" s="59" t="s">
        <v>599</v>
      </c>
      <c r="C452" s="59" t="s">
        <v>881</v>
      </c>
      <c r="D452" s="118" t="s">
        <v>213</v>
      </c>
      <c r="E452" s="118" t="s">
        <v>214</v>
      </c>
      <c r="F452" s="119">
        <v>3.7537662200000002</v>
      </c>
      <c r="G452" s="119">
        <v>5.5265963280000001</v>
      </c>
      <c r="H452" s="74">
        <f t="shared" si="17"/>
        <v>-0.32078154487566179</v>
      </c>
      <c r="I452" s="60">
        <f t="shared" si="14"/>
        <v>2.1140772746511421E-4</v>
      </c>
      <c r="J452" s="121">
        <v>234.46018228</v>
      </c>
      <c r="K452" s="121">
        <v>16.387863636363601</v>
      </c>
      <c r="M452"/>
      <c r="N452" s="168" t="s">
        <v>3318</v>
      </c>
    </row>
    <row r="453" spans="1:14" ht="12.75" x14ac:dyDescent="0.2">
      <c r="A453" s="118" t="s">
        <v>1786</v>
      </c>
      <c r="B453" s="59" t="s">
        <v>600</v>
      </c>
      <c r="C453" s="59" t="s">
        <v>881</v>
      </c>
      <c r="D453" s="118" t="s">
        <v>213</v>
      </c>
      <c r="E453" s="118" t="s">
        <v>214</v>
      </c>
      <c r="F453" s="119">
        <v>3.7304920049999999</v>
      </c>
      <c r="G453" s="119">
        <v>1.4460900190000001</v>
      </c>
      <c r="H453" s="74">
        <f t="shared" si="17"/>
        <v>1.5797093929046748</v>
      </c>
      <c r="I453" s="60">
        <f t="shared" si="14"/>
        <v>2.10096950870805E-4</v>
      </c>
      <c r="J453" s="121">
        <v>293.48126995000001</v>
      </c>
      <c r="K453" s="121">
        <v>20.712863636363601</v>
      </c>
      <c r="M453"/>
      <c r="N453" s="168" t="s">
        <v>3318</v>
      </c>
    </row>
    <row r="454" spans="1:14" ht="12.75" x14ac:dyDescent="0.2">
      <c r="A454" s="118" t="s">
        <v>1925</v>
      </c>
      <c r="B454" s="59" t="s">
        <v>275</v>
      </c>
      <c r="C454" s="59" t="s">
        <v>278</v>
      </c>
      <c r="D454" s="118" t="s">
        <v>213</v>
      </c>
      <c r="E454" s="118" t="s">
        <v>214</v>
      </c>
      <c r="F454" s="119">
        <v>3.7104502200000002</v>
      </c>
      <c r="G454" s="119">
        <v>2.2684783500000001</v>
      </c>
      <c r="H454" s="74">
        <f t="shared" si="17"/>
        <v>0.63565599821572039</v>
      </c>
      <c r="I454" s="60">
        <f t="shared" ref="I454:I517" si="18">F454/$F$1060</f>
        <v>2.0896822095719991E-4</v>
      </c>
      <c r="J454" s="121">
        <v>424.16546806330001</v>
      </c>
      <c r="K454" s="121">
        <v>20.538227272727301</v>
      </c>
      <c r="M454"/>
      <c r="N454" s="168" t="s">
        <v>3318</v>
      </c>
    </row>
    <row r="455" spans="1:14" ht="12.75" x14ac:dyDescent="0.2">
      <c r="A455" s="118" t="s">
        <v>1816</v>
      </c>
      <c r="B455" s="59" t="s">
        <v>965</v>
      </c>
      <c r="C455" s="59" t="s">
        <v>966</v>
      </c>
      <c r="D455" s="118" t="s">
        <v>212</v>
      </c>
      <c r="E455" s="118" t="s">
        <v>1010</v>
      </c>
      <c r="F455" s="119">
        <v>3.7051497100000002</v>
      </c>
      <c r="G455" s="119">
        <v>3.4809060699999996</v>
      </c>
      <c r="H455" s="74">
        <f t="shared" si="17"/>
        <v>6.442105460202785E-2</v>
      </c>
      <c r="I455" s="60">
        <f t="shared" si="18"/>
        <v>2.0866970242732031E-4</v>
      </c>
      <c r="J455" s="121">
        <v>322.29651493</v>
      </c>
      <c r="K455" s="121">
        <v>20.879818181818202</v>
      </c>
      <c r="M455"/>
      <c r="N455" s="168" t="s">
        <v>3318</v>
      </c>
    </row>
    <row r="456" spans="1:14" ht="12.75" x14ac:dyDescent="0.2">
      <c r="A456" s="118" t="s">
        <v>2275</v>
      </c>
      <c r="B456" s="59" t="s">
        <v>293</v>
      </c>
      <c r="C456" s="59" t="s">
        <v>878</v>
      </c>
      <c r="D456" s="118" t="s">
        <v>212</v>
      </c>
      <c r="E456" s="118" t="s">
        <v>1010</v>
      </c>
      <c r="F456" s="119">
        <v>3.7033837799999998</v>
      </c>
      <c r="G456" s="119">
        <v>3.2585863399999999</v>
      </c>
      <c r="H456" s="74">
        <f t="shared" si="17"/>
        <v>0.13650012416120294</v>
      </c>
      <c r="I456" s="60">
        <f t="shared" si="18"/>
        <v>2.0857024731310103E-4</v>
      </c>
      <c r="J456" s="121">
        <v>57.098462759909999</v>
      </c>
      <c r="K456" s="121">
        <v>17.966863636363598</v>
      </c>
      <c r="M456"/>
      <c r="N456" s="168" t="s">
        <v>3318</v>
      </c>
    </row>
    <row r="457" spans="1:14" ht="12.75" x14ac:dyDescent="0.2">
      <c r="A457" s="118" t="s">
        <v>1700</v>
      </c>
      <c r="B457" s="59" t="s">
        <v>1587</v>
      </c>
      <c r="C457" s="59" t="s">
        <v>656</v>
      </c>
      <c r="D457" s="118" t="s">
        <v>212</v>
      </c>
      <c r="E457" s="118" t="s">
        <v>1010</v>
      </c>
      <c r="F457" s="119">
        <v>3.6997995610000003</v>
      </c>
      <c r="G457" s="119">
        <v>0.67371753499999998</v>
      </c>
      <c r="H457" s="74">
        <f t="shared" si="17"/>
        <v>4.4916183248815109</v>
      </c>
      <c r="I457" s="60">
        <f t="shared" si="18"/>
        <v>2.0836838828696083E-4</v>
      </c>
      <c r="J457" s="121">
        <v>24.62462613848</v>
      </c>
      <c r="K457" s="121">
        <v>204.488363636364</v>
      </c>
      <c r="M457"/>
      <c r="N457" s="168" t="s">
        <v>3318</v>
      </c>
    </row>
    <row r="458" spans="1:14" ht="12.75" x14ac:dyDescent="0.2">
      <c r="A458" s="118" t="s">
        <v>1688</v>
      </c>
      <c r="B458" s="59" t="s">
        <v>341</v>
      </c>
      <c r="C458" s="59" t="s">
        <v>656</v>
      </c>
      <c r="D458" s="118" t="s">
        <v>212</v>
      </c>
      <c r="E458" s="118" t="s">
        <v>1010</v>
      </c>
      <c r="F458" s="119">
        <v>3.680067642</v>
      </c>
      <c r="G458" s="119">
        <v>2.0188676569999999</v>
      </c>
      <c r="H458" s="74">
        <f t="shared" si="17"/>
        <v>0.82283748478516539</v>
      </c>
      <c r="I458" s="60">
        <f t="shared" si="18"/>
        <v>2.072571096644163E-4</v>
      </c>
      <c r="J458" s="121">
        <v>69.721661422265399</v>
      </c>
      <c r="K458" s="121">
        <v>106.454545454545</v>
      </c>
      <c r="M458"/>
      <c r="N458" s="168" t="s">
        <v>3318</v>
      </c>
    </row>
    <row r="459" spans="1:14" ht="12.75" x14ac:dyDescent="0.2">
      <c r="A459" s="118" t="s">
        <v>2732</v>
      </c>
      <c r="B459" s="59" t="s">
        <v>996</v>
      </c>
      <c r="C459" s="59" t="s">
        <v>656</v>
      </c>
      <c r="D459" s="118" t="s">
        <v>212</v>
      </c>
      <c r="E459" s="118" t="s">
        <v>1010</v>
      </c>
      <c r="F459" s="119">
        <v>3.6664386600000003</v>
      </c>
      <c r="G459" s="119">
        <v>9.9023413900000001</v>
      </c>
      <c r="H459" s="74">
        <f t="shared" si="17"/>
        <v>-0.62974022853801048</v>
      </c>
      <c r="I459" s="60">
        <f t="shared" si="18"/>
        <v>2.0648954132280475E-4</v>
      </c>
      <c r="J459" s="121">
        <v>114.67192882816001</v>
      </c>
      <c r="K459" s="121">
        <v>51.849136363636397</v>
      </c>
      <c r="M459"/>
      <c r="N459" s="168" t="s">
        <v>3318</v>
      </c>
    </row>
    <row r="460" spans="1:14" ht="12.75" x14ac:dyDescent="0.2">
      <c r="A460" s="118" t="s">
        <v>2892</v>
      </c>
      <c r="B460" s="59" t="s">
        <v>43</v>
      </c>
      <c r="C460" s="59" t="s">
        <v>881</v>
      </c>
      <c r="D460" s="118" t="s">
        <v>818</v>
      </c>
      <c r="E460" s="118" t="s">
        <v>214</v>
      </c>
      <c r="F460" s="119">
        <v>3.6282328530000001</v>
      </c>
      <c r="G460" s="119">
        <v>11.784626472999999</v>
      </c>
      <c r="H460" s="74">
        <f t="shared" si="17"/>
        <v>-0.69212152278965156</v>
      </c>
      <c r="I460" s="60">
        <f t="shared" si="18"/>
        <v>2.0433783491370376E-4</v>
      </c>
      <c r="J460" s="121">
        <v>314.43327479914717</v>
      </c>
      <c r="K460" s="121">
        <v>33.223681818181802</v>
      </c>
      <c r="M460"/>
      <c r="N460" s="168" t="s">
        <v>3318</v>
      </c>
    </row>
    <row r="461" spans="1:14" ht="12.75" x14ac:dyDescent="0.2">
      <c r="A461" s="118" t="s">
        <v>2945</v>
      </c>
      <c r="B461" s="59" t="s">
        <v>1607</v>
      </c>
      <c r="C461" s="59" t="s">
        <v>656</v>
      </c>
      <c r="D461" s="118" t="s">
        <v>213</v>
      </c>
      <c r="E461" s="118" t="s">
        <v>214</v>
      </c>
      <c r="F461" s="119">
        <v>3.5934138930000001</v>
      </c>
      <c r="G461" s="119">
        <v>8.5046007489999997</v>
      </c>
      <c r="H461" s="74">
        <f t="shared" si="17"/>
        <v>-0.57747412264796483</v>
      </c>
      <c r="I461" s="60">
        <f t="shared" si="18"/>
        <v>2.0237687177032006E-4</v>
      </c>
      <c r="J461" s="121">
        <v>184.00319999999999</v>
      </c>
      <c r="K461" s="121">
        <v>15.9943636363636</v>
      </c>
      <c r="M461"/>
      <c r="N461" s="168" t="s">
        <v>3318</v>
      </c>
    </row>
    <row r="462" spans="1:14" ht="12.75" x14ac:dyDescent="0.2">
      <c r="A462" s="118" t="s">
        <v>2658</v>
      </c>
      <c r="B462" s="59" t="s">
        <v>174</v>
      </c>
      <c r="C462" s="59" t="s">
        <v>881</v>
      </c>
      <c r="D462" s="118" t="s">
        <v>213</v>
      </c>
      <c r="E462" s="118" t="s">
        <v>1010</v>
      </c>
      <c r="F462" s="119">
        <v>3.5903981310000002</v>
      </c>
      <c r="G462" s="119">
        <v>3.571902283</v>
      </c>
      <c r="H462" s="74">
        <f t="shared" si="17"/>
        <v>5.1781506140380351E-3</v>
      </c>
      <c r="I462" s="60">
        <f t="shared" si="18"/>
        <v>2.0220702757821275E-4</v>
      </c>
      <c r="J462" s="121">
        <v>310.41703367365801</v>
      </c>
      <c r="K462" s="121">
        <v>40.1859545454545</v>
      </c>
      <c r="M462"/>
      <c r="N462" s="168" t="s">
        <v>3318</v>
      </c>
    </row>
    <row r="463" spans="1:14" ht="12.75" x14ac:dyDescent="0.2">
      <c r="A463" s="118" t="s">
        <v>1923</v>
      </c>
      <c r="B463" s="59" t="s">
        <v>274</v>
      </c>
      <c r="C463" s="59" t="s">
        <v>278</v>
      </c>
      <c r="D463" s="118" t="s">
        <v>213</v>
      </c>
      <c r="E463" s="118" t="s">
        <v>214</v>
      </c>
      <c r="F463" s="119">
        <v>3.58753834</v>
      </c>
      <c r="G463" s="119">
        <v>0.25167486</v>
      </c>
      <c r="H463" s="74">
        <f t="shared" si="17"/>
        <v>13.254655153081242</v>
      </c>
      <c r="I463" s="60">
        <f t="shared" si="18"/>
        <v>2.0204596749058288E-4</v>
      </c>
      <c r="J463" s="121">
        <v>99.279067810000001</v>
      </c>
      <c r="K463" s="121">
        <v>13.7596363636364</v>
      </c>
      <c r="M463"/>
      <c r="N463" s="168" t="s">
        <v>3318</v>
      </c>
    </row>
    <row r="464" spans="1:14" ht="12.75" x14ac:dyDescent="0.2">
      <c r="A464" s="118" t="s">
        <v>2432</v>
      </c>
      <c r="B464" s="59" t="s">
        <v>968</v>
      </c>
      <c r="C464" s="59" t="s">
        <v>876</v>
      </c>
      <c r="D464" s="118" t="s">
        <v>212</v>
      </c>
      <c r="E464" s="118" t="s">
        <v>2980</v>
      </c>
      <c r="F464" s="119">
        <v>3.5524960399999999</v>
      </c>
      <c r="G464" s="119">
        <v>2.6500273659999998</v>
      </c>
      <c r="H464" s="74">
        <f t="shared" si="17"/>
        <v>0.34055069980737707</v>
      </c>
      <c r="I464" s="60">
        <f t="shared" si="18"/>
        <v>2.0007242609935825E-4</v>
      </c>
      <c r="J464" s="121">
        <v>47.991788820000004</v>
      </c>
      <c r="K464" s="121">
        <v>25.968863636363601</v>
      </c>
      <c r="M464"/>
      <c r="N464" s="168" t="s">
        <v>3318</v>
      </c>
    </row>
    <row r="465" spans="1:14" ht="12.75" x14ac:dyDescent="0.2">
      <c r="A465" s="118" t="s">
        <v>1781</v>
      </c>
      <c r="B465" s="59" t="s">
        <v>837</v>
      </c>
      <c r="C465" s="59" t="s">
        <v>881</v>
      </c>
      <c r="D465" s="118" t="s">
        <v>213</v>
      </c>
      <c r="E465" s="118" t="s">
        <v>1010</v>
      </c>
      <c r="F465" s="119">
        <v>3.5392348199999999</v>
      </c>
      <c r="G465" s="119">
        <v>3.7339666</v>
      </c>
      <c r="H465" s="74">
        <f t="shared" si="17"/>
        <v>-5.21514520242361E-2</v>
      </c>
      <c r="I465" s="60">
        <f t="shared" si="18"/>
        <v>1.9932556968387937E-4</v>
      </c>
      <c r="J465" s="121">
        <v>44.901344104917598</v>
      </c>
      <c r="K465" s="121">
        <v>48.279000000000003</v>
      </c>
      <c r="M465"/>
      <c r="N465" s="168" t="s">
        <v>3318</v>
      </c>
    </row>
    <row r="466" spans="1:14" ht="12.75" x14ac:dyDescent="0.2">
      <c r="A466" s="118" t="s">
        <v>2161</v>
      </c>
      <c r="B466" s="59" t="s">
        <v>933</v>
      </c>
      <c r="C466" s="59" t="s">
        <v>881</v>
      </c>
      <c r="D466" s="118" t="s">
        <v>213</v>
      </c>
      <c r="E466" s="118" t="s">
        <v>214</v>
      </c>
      <c r="F466" s="119">
        <v>3.5321293300000001</v>
      </c>
      <c r="G466" s="119">
        <v>6.2436941749999999</v>
      </c>
      <c r="H466" s="74">
        <f t="shared" si="17"/>
        <v>-0.43428854280807239</v>
      </c>
      <c r="I466" s="60">
        <f t="shared" si="18"/>
        <v>1.9892539678940805E-4</v>
      </c>
      <c r="J466" s="121">
        <v>63.270684439999997</v>
      </c>
      <c r="K466" s="121">
        <v>11.666136363636401</v>
      </c>
      <c r="M466"/>
      <c r="N466" s="168" t="s">
        <v>3318</v>
      </c>
    </row>
    <row r="467" spans="1:14" ht="12.75" x14ac:dyDescent="0.2">
      <c r="A467" s="118" t="s">
        <v>1828</v>
      </c>
      <c r="B467" s="59" t="s">
        <v>34</v>
      </c>
      <c r="C467" s="59" t="s">
        <v>881</v>
      </c>
      <c r="D467" s="118" t="s">
        <v>213</v>
      </c>
      <c r="E467" s="118" t="s">
        <v>214</v>
      </c>
      <c r="F467" s="119">
        <v>3.4509203399999997</v>
      </c>
      <c r="G467" s="119">
        <v>0.32209255999999997</v>
      </c>
      <c r="H467" s="74">
        <f t="shared" si="17"/>
        <v>9.7140641187117147</v>
      </c>
      <c r="I467" s="60">
        <f t="shared" si="18"/>
        <v>1.9435180136032529E-4</v>
      </c>
      <c r="J467" s="121">
        <v>91.326068596890394</v>
      </c>
      <c r="K467" s="121">
        <v>66.582999999999998</v>
      </c>
      <c r="M467"/>
      <c r="N467" s="168" t="s">
        <v>3318</v>
      </c>
    </row>
    <row r="468" spans="1:14" ht="12.75" x14ac:dyDescent="0.2">
      <c r="A468" s="118" t="s">
        <v>2409</v>
      </c>
      <c r="B468" s="59" t="s">
        <v>957</v>
      </c>
      <c r="C468" s="59" t="s">
        <v>876</v>
      </c>
      <c r="D468" s="118" t="s">
        <v>212</v>
      </c>
      <c r="E468" s="118" t="s">
        <v>2980</v>
      </c>
      <c r="F468" s="119">
        <v>3.4121657442707498</v>
      </c>
      <c r="G468" s="119">
        <v>3.0711195931101303</v>
      </c>
      <c r="H468" s="74">
        <f t="shared" si="17"/>
        <v>0.1110494530808035</v>
      </c>
      <c r="I468" s="60">
        <f t="shared" si="18"/>
        <v>1.921691878112189E-4</v>
      </c>
      <c r="J468" s="121">
        <v>40.450795183020006</v>
      </c>
      <c r="K468" s="121">
        <v>36.195818181818197</v>
      </c>
      <c r="M468"/>
      <c r="N468" s="168" t="s">
        <v>3318</v>
      </c>
    </row>
    <row r="469" spans="1:14" ht="12.75" x14ac:dyDescent="0.2">
      <c r="A469" s="118" t="s">
        <v>2549</v>
      </c>
      <c r="B469" s="59" t="s">
        <v>301</v>
      </c>
      <c r="C469" s="59" t="s">
        <v>882</v>
      </c>
      <c r="D469" s="118" t="s">
        <v>212</v>
      </c>
      <c r="E469" s="118" t="s">
        <v>1010</v>
      </c>
      <c r="F469" s="119">
        <v>3.3911319279999996</v>
      </c>
      <c r="G469" s="119">
        <v>1.1881112700000001</v>
      </c>
      <c r="H469" s="74">
        <f t="shared" si="17"/>
        <v>1.8542208239469016</v>
      </c>
      <c r="I469" s="60">
        <f t="shared" si="18"/>
        <v>1.9098458785557273E-4</v>
      </c>
      <c r="J469" s="121">
        <v>999.27972570000009</v>
      </c>
      <c r="K469" s="121">
        <v>14.1042272727273</v>
      </c>
      <c r="M469"/>
      <c r="N469" s="168" t="s">
        <v>3318</v>
      </c>
    </row>
    <row r="470" spans="1:14" ht="12.75" x14ac:dyDescent="0.2">
      <c r="A470" s="118" t="s">
        <v>2149</v>
      </c>
      <c r="B470" s="59" t="s">
        <v>121</v>
      </c>
      <c r="C470" s="59" t="s">
        <v>656</v>
      </c>
      <c r="D470" s="118" t="s">
        <v>213</v>
      </c>
      <c r="E470" s="118" t="s">
        <v>214</v>
      </c>
      <c r="F470" s="119">
        <v>3.38744801</v>
      </c>
      <c r="G470" s="119">
        <v>2.2063257999999997</v>
      </c>
      <c r="H470" s="74">
        <f t="shared" si="17"/>
        <v>0.53533445060561791</v>
      </c>
      <c r="I470" s="60">
        <f t="shared" si="18"/>
        <v>1.907771138982447E-4</v>
      </c>
      <c r="J470" s="121">
        <v>170.93185933653433</v>
      </c>
      <c r="K470" s="121">
        <v>28.519545454545501</v>
      </c>
      <c r="M470"/>
      <c r="N470" s="168" t="s">
        <v>3318</v>
      </c>
    </row>
    <row r="471" spans="1:14" ht="12.75" x14ac:dyDescent="0.2">
      <c r="A471" s="118" t="s">
        <v>1810</v>
      </c>
      <c r="B471" s="59" t="s">
        <v>507</v>
      </c>
      <c r="C471" s="59" t="s">
        <v>881</v>
      </c>
      <c r="D471" s="118" t="s">
        <v>213</v>
      </c>
      <c r="E471" s="118" t="s">
        <v>214</v>
      </c>
      <c r="F471" s="119">
        <v>3.3844480400000001</v>
      </c>
      <c r="G471" s="119">
        <v>4.1969478049999998</v>
      </c>
      <c r="H471" s="74">
        <f t="shared" si="17"/>
        <v>-0.19359301157665931</v>
      </c>
      <c r="I471" s="60">
        <f t="shared" si="18"/>
        <v>1.9060815909312538E-4</v>
      </c>
      <c r="J471" s="121">
        <v>123.50251115983281</v>
      </c>
      <c r="K471" s="121">
        <v>66.298136363636402</v>
      </c>
      <c r="M471"/>
      <c r="N471" s="168" t="s">
        <v>3318</v>
      </c>
    </row>
    <row r="472" spans="1:14" ht="12.75" x14ac:dyDescent="0.2">
      <c r="A472" s="118" t="s">
        <v>1642</v>
      </c>
      <c r="B472" s="59" t="s">
        <v>1643</v>
      </c>
      <c r="C472" s="59" t="s">
        <v>656</v>
      </c>
      <c r="D472" s="118" t="s">
        <v>212</v>
      </c>
      <c r="E472" s="118" t="s">
        <v>1010</v>
      </c>
      <c r="F472" s="119">
        <v>3.3804047799999997</v>
      </c>
      <c r="G472" s="119">
        <v>2.7142177200000002</v>
      </c>
      <c r="H472" s="74">
        <f t="shared" si="17"/>
        <v>0.24544348638325131</v>
      </c>
      <c r="I472" s="60">
        <f t="shared" si="18"/>
        <v>1.9038044741422636E-4</v>
      </c>
      <c r="J472" s="121">
        <v>5.7806120231999998</v>
      </c>
      <c r="K472" s="121">
        <v>201.733090909091</v>
      </c>
      <c r="M472"/>
      <c r="N472" s="168" t="s">
        <v>3318</v>
      </c>
    </row>
    <row r="473" spans="1:14" ht="12.75" x14ac:dyDescent="0.2">
      <c r="A473" s="118" t="s">
        <v>2548</v>
      </c>
      <c r="B473" s="59" t="s">
        <v>474</v>
      </c>
      <c r="C473" s="59" t="s">
        <v>882</v>
      </c>
      <c r="D473" s="118" t="s">
        <v>212</v>
      </c>
      <c r="E473" s="118" t="s">
        <v>214</v>
      </c>
      <c r="F473" s="119">
        <v>3.3520857500000001</v>
      </c>
      <c r="G473" s="119">
        <v>4.3405858799999999</v>
      </c>
      <c r="H473" s="74">
        <f t="shared" si="17"/>
        <v>-0.22773426383629114</v>
      </c>
      <c r="I473" s="60">
        <f t="shared" si="18"/>
        <v>1.8878555273367368E-4</v>
      </c>
      <c r="J473" s="121">
        <v>339.71489430000003</v>
      </c>
      <c r="K473" s="121">
        <v>22.515409090909099</v>
      </c>
      <c r="M473"/>
      <c r="N473" s="168" t="s">
        <v>3318</v>
      </c>
    </row>
    <row r="474" spans="1:14" ht="12.75" x14ac:dyDescent="0.2">
      <c r="A474" s="118" t="s">
        <v>2181</v>
      </c>
      <c r="B474" s="59" t="s">
        <v>410</v>
      </c>
      <c r="C474" s="59" t="s">
        <v>881</v>
      </c>
      <c r="D474" s="118" t="s">
        <v>213</v>
      </c>
      <c r="E474" s="118" t="s">
        <v>214</v>
      </c>
      <c r="F474" s="119">
        <v>3.3455890299999997</v>
      </c>
      <c r="G474" s="119">
        <v>1.6905612800000001</v>
      </c>
      <c r="H474" s="74">
        <f t="shared" si="17"/>
        <v>0.97898122332483539</v>
      </c>
      <c r="I474" s="60">
        <f t="shared" si="18"/>
        <v>1.8841966505429199E-4</v>
      </c>
      <c r="J474" s="121">
        <v>36.088486359999997</v>
      </c>
      <c r="K474" s="121">
        <v>56.914045454545501</v>
      </c>
      <c r="M474"/>
      <c r="N474" s="168" t="s">
        <v>3318</v>
      </c>
    </row>
    <row r="475" spans="1:14" ht="12.75" x14ac:dyDescent="0.2">
      <c r="A475" s="118" t="s">
        <v>1638</v>
      </c>
      <c r="B475" s="59" t="s">
        <v>1107</v>
      </c>
      <c r="C475" s="59" t="s">
        <v>149</v>
      </c>
      <c r="D475" s="118" t="s">
        <v>818</v>
      </c>
      <c r="E475" s="118" t="s">
        <v>214</v>
      </c>
      <c r="F475" s="119">
        <v>3.3349640200000001</v>
      </c>
      <c r="G475" s="119">
        <v>1.43589933</v>
      </c>
      <c r="H475" s="74">
        <f t="shared" si="17"/>
        <v>1.3225611645072641</v>
      </c>
      <c r="I475" s="60">
        <f t="shared" si="18"/>
        <v>1.8782127690576363E-4</v>
      </c>
      <c r="J475" s="121">
        <v>60.749401553257599</v>
      </c>
      <c r="K475" s="121">
        <v>51.089545454545501</v>
      </c>
      <c r="M475"/>
      <c r="N475" s="168" t="s">
        <v>3318</v>
      </c>
    </row>
    <row r="476" spans="1:14" ht="12.75" x14ac:dyDescent="0.2">
      <c r="A476" s="118" t="s">
        <v>1823</v>
      </c>
      <c r="B476" s="59" t="s">
        <v>606</v>
      </c>
      <c r="C476" s="59" t="s">
        <v>881</v>
      </c>
      <c r="D476" s="118" t="s">
        <v>213</v>
      </c>
      <c r="E476" s="118" t="s">
        <v>214</v>
      </c>
      <c r="F476" s="119">
        <v>3.3093637200000003</v>
      </c>
      <c r="G476" s="119">
        <v>0.75973171400000006</v>
      </c>
      <c r="H476" s="74">
        <f t="shared" si="17"/>
        <v>3.355963636921441</v>
      </c>
      <c r="I476" s="60">
        <f t="shared" si="18"/>
        <v>1.8637949792214194E-4</v>
      </c>
      <c r="J476" s="121">
        <v>140.23566352</v>
      </c>
      <c r="K476" s="121">
        <v>16.393227272727302</v>
      </c>
      <c r="M476"/>
      <c r="N476" s="168" t="s">
        <v>3318</v>
      </c>
    </row>
    <row r="477" spans="1:14" ht="12.75" x14ac:dyDescent="0.2">
      <c r="A477" s="118" t="s">
        <v>3040</v>
      </c>
      <c r="B477" s="59" t="s">
        <v>3041</v>
      </c>
      <c r="C477" s="59" t="s">
        <v>877</v>
      </c>
      <c r="D477" s="118" t="s">
        <v>212</v>
      </c>
      <c r="E477" s="118" t="s">
        <v>1010</v>
      </c>
      <c r="F477" s="119">
        <v>3.2849895499999997</v>
      </c>
      <c r="G477" s="119">
        <v>2.3552500000000001E-2</v>
      </c>
      <c r="H477" s="74" t="str">
        <f t="shared" ref="H477:H478" si="19">IF(ISERROR(F477/G477-1),"",IF((F477/G477-1)&gt;10000%,"",F477/G477-1))</f>
        <v/>
      </c>
      <c r="I477" s="60">
        <f t="shared" si="18"/>
        <v>1.8500677314746257E-4</v>
      </c>
      <c r="J477" s="121">
        <v>46.384335039999996</v>
      </c>
      <c r="K477" s="121">
        <v>105.764857142857</v>
      </c>
      <c r="M477"/>
      <c r="N477" s="168" t="s">
        <v>3318</v>
      </c>
    </row>
    <row r="478" spans="1:14" ht="12.75" x14ac:dyDescent="0.2">
      <c r="A478" s="118" t="s">
        <v>1782</v>
      </c>
      <c r="B478" s="59" t="s">
        <v>1580</v>
      </c>
      <c r="C478" s="59" t="s">
        <v>881</v>
      </c>
      <c r="D478" s="118" t="s">
        <v>818</v>
      </c>
      <c r="E478" s="118" t="s">
        <v>214</v>
      </c>
      <c r="F478" s="119">
        <v>3.22147454</v>
      </c>
      <c r="G478" s="119">
        <v>2.9210231499999999</v>
      </c>
      <c r="H478" s="74">
        <f t="shared" si="19"/>
        <v>0.10285827073982623</v>
      </c>
      <c r="I478" s="60">
        <f t="shared" si="18"/>
        <v>1.8142968199765091E-4</v>
      </c>
      <c r="J478" s="121">
        <v>140.15763716959199</v>
      </c>
      <c r="K478" s="121">
        <v>58.970954545454603</v>
      </c>
      <c r="M478"/>
      <c r="N478" s="168" t="s">
        <v>3318</v>
      </c>
    </row>
    <row r="479" spans="1:14" ht="12.75" x14ac:dyDescent="0.2">
      <c r="A479" s="118" t="s">
        <v>2077</v>
      </c>
      <c r="B479" s="59" t="s">
        <v>391</v>
      </c>
      <c r="C479" s="59" t="s">
        <v>877</v>
      </c>
      <c r="D479" s="118" t="s">
        <v>212</v>
      </c>
      <c r="E479" s="118" t="s">
        <v>1010</v>
      </c>
      <c r="F479" s="119">
        <v>3.2070690879999999</v>
      </c>
      <c r="G479" s="119">
        <v>6.1072346399999997</v>
      </c>
      <c r="H479" s="74">
        <f t="shared" ref="H479:H510" si="20">IF(ISERROR(F479/G479-1),"",IF((F479/G479-1)&gt;10000%,"",F479/G479-1))</f>
        <v>-0.47487377232979544</v>
      </c>
      <c r="I479" s="60">
        <f t="shared" si="18"/>
        <v>1.8061838377289683E-4</v>
      </c>
      <c r="J479" s="121">
        <v>91.30932390000001</v>
      </c>
      <c r="K479" s="121">
        <v>26.062909090909098</v>
      </c>
      <c r="M479"/>
      <c r="N479" s="168" t="s">
        <v>3318</v>
      </c>
    </row>
    <row r="480" spans="1:14" ht="12.75" x14ac:dyDescent="0.2">
      <c r="A480" s="118" t="s">
        <v>2402</v>
      </c>
      <c r="B480" s="59" t="s">
        <v>185</v>
      </c>
      <c r="C480" s="59" t="s">
        <v>876</v>
      </c>
      <c r="D480" s="118" t="s">
        <v>212</v>
      </c>
      <c r="E480" s="118" t="s">
        <v>1010</v>
      </c>
      <c r="F480" s="119">
        <v>3.1930675699999997</v>
      </c>
      <c r="G480" s="119">
        <v>9.8108582E-2</v>
      </c>
      <c r="H480" s="74">
        <f t="shared" si="20"/>
        <v>31.546261549269971</v>
      </c>
      <c r="I480" s="60">
        <f t="shared" si="18"/>
        <v>1.7982983463905069E-4</v>
      </c>
      <c r="J480" s="121">
        <v>233.05073999999999</v>
      </c>
      <c r="K480" s="121">
        <v>7.2370454545454503</v>
      </c>
      <c r="M480"/>
      <c r="N480" s="168" t="s">
        <v>3318</v>
      </c>
    </row>
    <row r="481" spans="1:14" ht="12.75" x14ac:dyDescent="0.2">
      <c r="A481" s="118" t="s">
        <v>2544</v>
      </c>
      <c r="B481" s="59" t="s">
        <v>779</v>
      </c>
      <c r="C481" s="59" t="s">
        <v>882</v>
      </c>
      <c r="D481" s="118" t="s">
        <v>212</v>
      </c>
      <c r="E481" s="118" t="s">
        <v>1010</v>
      </c>
      <c r="F481" s="119">
        <v>3.19203109</v>
      </c>
      <c r="G481" s="119">
        <v>5.2912073450000001</v>
      </c>
      <c r="H481" s="74">
        <f t="shared" si="20"/>
        <v>-0.39672916182043894</v>
      </c>
      <c r="I481" s="60">
        <f t="shared" si="18"/>
        <v>1.7977146129651394E-4</v>
      </c>
      <c r="J481" s="121">
        <v>57.406243580000002</v>
      </c>
      <c r="K481" s="121">
        <v>28.524909090909102</v>
      </c>
      <c r="M481"/>
      <c r="N481" s="168" t="s">
        <v>3318</v>
      </c>
    </row>
    <row r="482" spans="1:14" ht="12.75" x14ac:dyDescent="0.2">
      <c r="A482" s="118" t="s">
        <v>1630</v>
      </c>
      <c r="B482" s="59" t="s">
        <v>821</v>
      </c>
      <c r="C482" s="59" t="s">
        <v>149</v>
      </c>
      <c r="D482" s="118" t="s">
        <v>818</v>
      </c>
      <c r="E482" s="118" t="s">
        <v>1010</v>
      </c>
      <c r="F482" s="119">
        <v>3.1692450550000002</v>
      </c>
      <c r="G482" s="119">
        <v>2.4652728100000001</v>
      </c>
      <c r="H482" s="74">
        <f t="shared" si="20"/>
        <v>0.28555551423941594</v>
      </c>
      <c r="I482" s="60">
        <f t="shared" si="18"/>
        <v>1.784881784293964E-4</v>
      </c>
      <c r="J482" s="121">
        <v>203.55426213416163</v>
      </c>
      <c r="K482" s="121">
        <v>42.940909090909102</v>
      </c>
      <c r="M482"/>
      <c r="N482" s="168" t="s">
        <v>3318</v>
      </c>
    </row>
    <row r="483" spans="1:14" ht="12.75" x14ac:dyDescent="0.2">
      <c r="A483" s="118" t="s">
        <v>2075</v>
      </c>
      <c r="B483" s="59" t="s">
        <v>385</v>
      </c>
      <c r="C483" s="59" t="s">
        <v>877</v>
      </c>
      <c r="D483" s="118" t="s">
        <v>212</v>
      </c>
      <c r="E483" s="118" t="s">
        <v>1010</v>
      </c>
      <c r="F483" s="119">
        <v>3.1578558650000002</v>
      </c>
      <c r="G483" s="119">
        <v>5.0949753790000001</v>
      </c>
      <c r="H483" s="74">
        <f t="shared" si="20"/>
        <v>-0.38020193816524428</v>
      </c>
      <c r="I483" s="60">
        <f t="shared" si="18"/>
        <v>1.7784675255616545E-4</v>
      </c>
      <c r="J483" s="121">
        <v>101.24677370000001</v>
      </c>
      <c r="K483" s="121">
        <v>6.4186363636363604</v>
      </c>
      <c r="M483"/>
      <c r="N483" s="168" t="s">
        <v>3318</v>
      </c>
    </row>
    <row r="484" spans="1:14" ht="12.75" x14ac:dyDescent="0.2">
      <c r="A484" s="118" t="s">
        <v>2727</v>
      </c>
      <c r="B484" s="59" t="s">
        <v>1003</v>
      </c>
      <c r="C484" s="59" t="s">
        <v>656</v>
      </c>
      <c r="D484" s="118" t="s">
        <v>212</v>
      </c>
      <c r="E484" s="118" t="s">
        <v>1010</v>
      </c>
      <c r="F484" s="119">
        <v>3.1446235959999997</v>
      </c>
      <c r="G484" s="119">
        <v>2.1777106579999996</v>
      </c>
      <c r="H484" s="74">
        <f t="shared" si="20"/>
        <v>0.44400431914495431</v>
      </c>
      <c r="I484" s="60">
        <f t="shared" si="18"/>
        <v>1.7710152662717908E-4</v>
      </c>
      <c r="J484" s="121">
        <v>155.37053156703999</v>
      </c>
      <c r="K484" s="121">
        <v>40.451954545454498</v>
      </c>
      <c r="M484"/>
      <c r="N484" s="168" t="s">
        <v>3318</v>
      </c>
    </row>
    <row r="485" spans="1:14" ht="12.75" x14ac:dyDescent="0.2">
      <c r="A485" s="118" t="s">
        <v>2302</v>
      </c>
      <c r="B485" s="59" t="s">
        <v>234</v>
      </c>
      <c r="C485" s="59" t="s">
        <v>878</v>
      </c>
      <c r="D485" s="118" t="s">
        <v>212</v>
      </c>
      <c r="E485" s="118" t="s">
        <v>1010</v>
      </c>
      <c r="F485" s="119">
        <v>3.1314889700000004</v>
      </c>
      <c r="G485" s="119">
        <v>5.1498780000000001E-2</v>
      </c>
      <c r="H485" s="74">
        <f t="shared" si="20"/>
        <v>59.807051545687109</v>
      </c>
      <c r="I485" s="60">
        <f t="shared" si="18"/>
        <v>1.7636179983786289E-4</v>
      </c>
      <c r="J485" s="121">
        <v>26.024254899999999</v>
      </c>
      <c r="K485" s="121">
        <v>14.5674090909091</v>
      </c>
      <c r="M485"/>
      <c r="N485" s="168" t="s">
        <v>3318</v>
      </c>
    </row>
    <row r="486" spans="1:14" ht="12.75" x14ac:dyDescent="0.2">
      <c r="A486" s="118" t="s">
        <v>2557</v>
      </c>
      <c r="B486" s="59" t="s">
        <v>559</v>
      </c>
      <c r="C486" s="59" t="s">
        <v>882</v>
      </c>
      <c r="D486" s="118" t="s">
        <v>212</v>
      </c>
      <c r="E486" s="118" t="s">
        <v>1010</v>
      </c>
      <c r="F486" s="119">
        <v>3.1285189999999998</v>
      </c>
      <c r="G486" s="119">
        <v>3.3339776269999999</v>
      </c>
      <c r="H486" s="74">
        <f t="shared" si="20"/>
        <v>-6.1625676590060685E-2</v>
      </c>
      <c r="I486" s="60">
        <f t="shared" si="18"/>
        <v>1.761945345976904E-4</v>
      </c>
      <c r="J486" s="121">
        <v>221.83689869999998</v>
      </c>
      <c r="K486" s="121">
        <v>14.9427272727273</v>
      </c>
      <c r="M486"/>
      <c r="N486" s="168" t="s">
        <v>3318</v>
      </c>
    </row>
    <row r="487" spans="1:14" ht="12.75" x14ac:dyDescent="0.2">
      <c r="A487" s="118" t="s">
        <v>2578</v>
      </c>
      <c r="B487" s="59" t="s">
        <v>780</v>
      </c>
      <c r="C487" s="59" t="s">
        <v>882</v>
      </c>
      <c r="D487" s="118" t="s">
        <v>212</v>
      </c>
      <c r="E487" s="118" t="s">
        <v>1010</v>
      </c>
      <c r="F487" s="119">
        <v>3.1280581549999997</v>
      </c>
      <c r="G487" s="119">
        <v>4.2357315049999995</v>
      </c>
      <c r="H487" s="74">
        <f t="shared" si="20"/>
        <v>-0.26150697906429266</v>
      </c>
      <c r="I487" s="60">
        <f t="shared" si="18"/>
        <v>1.761685803457595E-4</v>
      </c>
      <c r="J487" s="121">
        <v>482.10045910000002</v>
      </c>
      <c r="K487" s="121">
        <v>7.0220909090909096</v>
      </c>
      <c r="M487"/>
      <c r="N487" s="168" t="s">
        <v>3318</v>
      </c>
    </row>
    <row r="488" spans="1:14" ht="12.75" x14ac:dyDescent="0.2">
      <c r="A488" s="118" t="s">
        <v>2299</v>
      </c>
      <c r="B488" s="59" t="s">
        <v>238</v>
      </c>
      <c r="C488" s="59" t="s">
        <v>878</v>
      </c>
      <c r="D488" s="118" t="s">
        <v>212</v>
      </c>
      <c r="E488" s="118" t="s">
        <v>1010</v>
      </c>
      <c r="F488" s="119">
        <v>3.10798942</v>
      </c>
      <c r="G488" s="119">
        <v>0.51828839000000004</v>
      </c>
      <c r="H488" s="74">
        <f t="shared" si="20"/>
        <v>4.9966410206487542</v>
      </c>
      <c r="I488" s="60">
        <f t="shared" si="18"/>
        <v>1.750383326396438E-4</v>
      </c>
      <c r="J488" s="121">
        <v>10.4005106</v>
      </c>
      <c r="K488" s="121">
        <v>16.7498636363636</v>
      </c>
      <c r="M488"/>
      <c r="N488" s="168" t="s">
        <v>3318</v>
      </c>
    </row>
    <row r="489" spans="1:14" ht="12.75" x14ac:dyDescent="0.2">
      <c r="A489" s="118" t="s">
        <v>1657</v>
      </c>
      <c r="B489" s="59" t="s">
        <v>891</v>
      </c>
      <c r="C489" s="59" t="s">
        <v>656</v>
      </c>
      <c r="D489" s="118" t="s">
        <v>212</v>
      </c>
      <c r="E489" s="118" t="s">
        <v>1010</v>
      </c>
      <c r="F489" s="119">
        <v>3.1045288700000002</v>
      </c>
      <c r="G489" s="119">
        <v>2.6691843300000002</v>
      </c>
      <c r="H489" s="74">
        <f t="shared" si="20"/>
        <v>0.16310021571271549</v>
      </c>
      <c r="I489" s="60">
        <f t="shared" si="18"/>
        <v>1.7484343850708396E-4</v>
      </c>
      <c r="J489" s="121">
        <v>50.273924921960003</v>
      </c>
      <c r="K489" s="121">
        <v>29.969590909090901</v>
      </c>
      <c r="M489"/>
      <c r="N489" s="168" t="s">
        <v>3318</v>
      </c>
    </row>
    <row r="490" spans="1:14" ht="12.75" x14ac:dyDescent="0.2">
      <c r="A490" s="118" t="s">
        <v>1978</v>
      </c>
      <c r="B490" s="59" t="s">
        <v>1395</v>
      </c>
      <c r="C490" s="59" t="s">
        <v>963</v>
      </c>
      <c r="D490" s="118" t="s">
        <v>213</v>
      </c>
      <c r="E490" s="118" t="s">
        <v>214</v>
      </c>
      <c r="F490" s="119">
        <v>3.0880468700000003</v>
      </c>
      <c r="G490" s="119">
        <v>4.5164906600000005</v>
      </c>
      <c r="H490" s="74">
        <f t="shared" si="20"/>
        <v>-0.31627294232022174</v>
      </c>
      <c r="I490" s="60">
        <f t="shared" si="18"/>
        <v>1.739151915252887E-4</v>
      </c>
      <c r="J490" s="121">
        <v>3.5847097200000002</v>
      </c>
      <c r="K490" s="121">
        <v>6.0313636363636398</v>
      </c>
      <c r="M490"/>
      <c r="N490" s="168" t="s">
        <v>3318</v>
      </c>
    </row>
    <row r="491" spans="1:14" ht="12.75" x14ac:dyDescent="0.2">
      <c r="A491" s="118" t="s">
        <v>2029</v>
      </c>
      <c r="B491" s="59" t="s">
        <v>1562</v>
      </c>
      <c r="C491" s="59" t="s">
        <v>963</v>
      </c>
      <c r="D491" s="118" t="s">
        <v>213</v>
      </c>
      <c r="E491" s="118" t="s">
        <v>214</v>
      </c>
      <c r="F491" s="119">
        <v>3.0691373199999998</v>
      </c>
      <c r="G491" s="119">
        <v>0.36722572999999997</v>
      </c>
      <c r="H491" s="74">
        <f t="shared" si="20"/>
        <v>7.3576314764218722</v>
      </c>
      <c r="I491" s="60">
        <f t="shared" si="18"/>
        <v>1.7285022776393648E-4</v>
      </c>
      <c r="J491" s="121">
        <v>39.631106994973599</v>
      </c>
      <c r="K491" s="121">
        <v>13.7513636363636</v>
      </c>
      <c r="M491"/>
      <c r="N491" s="168" t="s">
        <v>3318</v>
      </c>
    </row>
    <row r="492" spans="1:14" ht="12.75" x14ac:dyDescent="0.2">
      <c r="A492" s="118" t="s">
        <v>1892</v>
      </c>
      <c r="B492" s="59" t="s">
        <v>279</v>
      </c>
      <c r="C492" s="59" t="s">
        <v>1876</v>
      </c>
      <c r="D492" s="118" t="s">
        <v>213</v>
      </c>
      <c r="E492" s="118" t="s">
        <v>214</v>
      </c>
      <c r="F492" s="119">
        <v>3.0638254300000001</v>
      </c>
      <c r="G492" s="119">
        <v>1.269841614</v>
      </c>
      <c r="H492" s="74">
        <f t="shared" si="20"/>
        <v>1.4127618722062136</v>
      </c>
      <c r="I492" s="60">
        <f t="shared" si="18"/>
        <v>1.7255106832575373E-4</v>
      </c>
      <c r="J492" s="121">
        <v>34.66097534</v>
      </c>
      <c r="K492" s="121">
        <v>18.003</v>
      </c>
      <c r="M492"/>
      <c r="N492" s="168" t="s">
        <v>3318</v>
      </c>
    </row>
    <row r="493" spans="1:14" ht="12.75" x14ac:dyDescent="0.2">
      <c r="A493" s="118" t="s">
        <v>2752</v>
      </c>
      <c r="B493" s="59" t="s">
        <v>1222</v>
      </c>
      <c r="C493" s="59" t="s">
        <v>656</v>
      </c>
      <c r="D493" s="118" t="s">
        <v>212</v>
      </c>
      <c r="E493" s="118" t="s">
        <v>214</v>
      </c>
      <c r="F493" s="119">
        <v>3.05493192</v>
      </c>
      <c r="G493" s="119">
        <v>0.62581144999999994</v>
      </c>
      <c r="H493" s="74">
        <f t="shared" si="20"/>
        <v>3.8815532537795532</v>
      </c>
      <c r="I493" s="60">
        <f t="shared" si="18"/>
        <v>1.7205019623407395E-4</v>
      </c>
      <c r="J493" s="121">
        <v>24.273125959199998</v>
      </c>
      <c r="K493" s="121">
        <v>20.4479090909091</v>
      </c>
      <c r="M493"/>
      <c r="N493" s="168" t="s">
        <v>3318</v>
      </c>
    </row>
    <row r="494" spans="1:14" ht="12.75" x14ac:dyDescent="0.2">
      <c r="A494" s="118" t="s">
        <v>2074</v>
      </c>
      <c r="B494" s="59" t="s">
        <v>389</v>
      </c>
      <c r="C494" s="59" t="s">
        <v>877</v>
      </c>
      <c r="D494" s="118" t="s">
        <v>212</v>
      </c>
      <c r="E494" s="118" t="s">
        <v>1010</v>
      </c>
      <c r="F494" s="119">
        <v>3.0533918399999997</v>
      </c>
      <c r="G494" s="119">
        <v>1.4274468440000001</v>
      </c>
      <c r="H494" s="74">
        <f t="shared" si="20"/>
        <v>1.1390581742741235</v>
      </c>
      <c r="I494" s="60">
        <f t="shared" si="18"/>
        <v>1.7196346072796283E-4</v>
      </c>
      <c r="J494" s="121">
        <v>57.923843420000004</v>
      </c>
      <c r="K494" s="121">
        <v>17.798772727272699</v>
      </c>
      <c r="M494"/>
      <c r="N494" s="168" t="s">
        <v>3318</v>
      </c>
    </row>
    <row r="495" spans="1:14" ht="12.75" x14ac:dyDescent="0.2">
      <c r="A495" s="118" t="s">
        <v>1669</v>
      </c>
      <c r="B495" s="59" t="s">
        <v>134</v>
      </c>
      <c r="C495" s="59" t="s">
        <v>656</v>
      </c>
      <c r="D495" s="118" t="s">
        <v>212</v>
      </c>
      <c r="E495" s="118" t="s">
        <v>1010</v>
      </c>
      <c r="F495" s="119">
        <v>3.0533180780000002</v>
      </c>
      <c r="G495" s="119">
        <v>4.3524936859999999</v>
      </c>
      <c r="H495" s="74">
        <f t="shared" si="20"/>
        <v>-0.29848994662045325</v>
      </c>
      <c r="I495" s="60">
        <f t="shared" si="18"/>
        <v>1.7195930653830923E-4</v>
      </c>
      <c r="J495" s="121">
        <v>108.7784848899</v>
      </c>
      <c r="K495" s="121">
        <v>20.850590909090901</v>
      </c>
      <c r="M495"/>
      <c r="N495" s="168" t="s">
        <v>3318</v>
      </c>
    </row>
    <row r="496" spans="1:14" ht="12.75" x14ac:dyDescent="0.2">
      <c r="A496" s="118" t="s">
        <v>2294</v>
      </c>
      <c r="B496" s="59" t="s">
        <v>1935</v>
      </c>
      <c r="C496" s="59" t="s">
        <v>278</v>
      </c>
      <c r="D496" s="118" t="s">
        <v>818</v>
      </c>
      <c r="E496" s="118" t="s">
        <v>1010</v>
      </c>
      <c r="F496" s="119">
        <v>3.0405618199999997</v>
      </c>
      <c r="G496" s="119">
        <v>1.75017742</v>
      </c>
      <c r="H496" s="74">
        <f t="shared" si="20"/>
        <v>0.73728776594546619</v>
      </c>
      <c r="I496" s="60">
        <f t="shared" si="18"/>
        <v>1.7124088899265325E-4</v>
      </c>
      <c r="J496" s="121">
        <v>121.1884372626</v>
      </c>
      <c r="K496" s="121">
        <v>31.148545454545499</v>
      </c>
      <c r="M496"/>
      <c r="N496" s="168" t="s">
        <v>3318</v>
      </c>
    </row>
    <row r="497" spans="1:14" ht="12.75" x14ac:dyDescent="0.2">
      <c r="A497" s="118" t="s">
        <v>1666</v>
      </c>
      <c r="B497" s="59" t="s">
        <v>154</v>
      </c>
      <c r="C497" s="59" t="s">
        <v>656</v>
      </c>
      <c r="D497" s="118" t="s">
        <v>212</v>
      </c>
      <c r="E497" s="118" t="s">
        <v>1010</v>
      </c>
      <c r="F497" s="119">
        <v>3.0285350580000001</v>
      </c>
      <c r="G497" s="119">
        <v>2.149053205</v>
      </c>
      <c r="H497" s="74">
        <f t="shared" si="20"/>
        <v>0.40924154458055884</v>
      </c>
      <c r="I497" s="60">
        <f t="shared" si="18"/>
        <v>1.7056355580934602E-4</v>
      </c>
      <c r="J497" s="121">
        <v>68.903584750889138</v>
      </c>
      <c r="K497" s="121">
        <v>44.977181818181798</v>
      </c>
      <c r="M497"/>
      <c r="N497" s="168" t="s">
        <v>3318</v>
      </c>
    </row>
    <row r="498" spans="1:14" ht="12.75" x14ac:dyDescent="0.2">
      <c r="A498" s="118" t="s">
        <v>2550</v>
      </c>
      <c r="B498" s="59" t="s">
        <v>567</v>
      </c>
      <c r="C498" s="59" t="s">
        <v>882</v>
      </c>
      <c r="D498" s="118" t="s">
        <v>212</v>
      </c>
      <c r="E498" s="118" t="s">
        <v>1010</v>
      </c>
      <c r="F498" s="119">
        <v>3.0133888</v>
      </c>
      <c r="G498" s="119">
        <v>6.3193579900000003</v>
      </c>
      <c r="H498" s="74">
        <f t="shared" si="20"/>
        <v>-0.52314953437224088</v>
      </c>
      <c r="I498" s="60">
        <f t="shared" si="18"/>
        <v>1.6971053625625826E-4</v>
      </c>
      <c r="J498" s="121">
        <v>89.225010909999995</v>
      </c>
      <c r="K498" s="121">
        <v>13.9575909090909</v>
      </c>
      <c r="M498"/>
      <c r="N498" s="168" t="s">
        <v>3318</v>
      </c>
    </row>
    <row r="499" spans="1:14" ht="12.75" x14ac:dyDescent="0.2">
      <c r="A499" s="118" t="s">
        <v>2571</v>
      </c>
      <c r="B499" s="59" t="s">
        <v>162</v>
      </c>
      <c r="C499" s="59" t="s">
        <v>882</v>
      </c>
      <c r="D499" s="118" t="s">
        <v>212</v>
      </c>
      <c r="E499" s="118" t="s">
        <v>1010</v>
      </c>
      <c r="F499" s="119">
        <v>3.0012634500000002</v>
      </c>
      <c r="G499" s="119">
        <v>3.9414235129999997</v>
      </c>
      <c r="H499" s="74">
        <f t="shared" si="20"/>
        <v>-0.23853312385717218</v>
      </c>
      <c r="I499" s="60">
        <f t="shared" si="18"/>
        <v>1.6902765071198503E-4</v>
      </c>
      <c r="J499" s="121">
        <v>386.84724869999997</v>
      </c>
      <c r="K499" s="121">
        <v>25.884772727272701</v>
      </c>
      <c r="M499"/>
      <c r="N499" s="168" t="s">
        <v>3318</v>
      </c>
    </row>
    <row r="500" spans="1:14" ht="12.75" x14ac:dyDescent="0.2">
      <c r="A500" s="118" t="s">
        <v>2082</v>
      </c>
      <c r="B500" s="59" t="s">
        <v>384</v>
      </c>
      <c r="C500" s="59" t="s">
        <v>877</v>
      </c>
      <c r="D500" s="118" t="s">
        <v>212</v>
      </c>
      <c r="E500" s="118" t="s">
        <v>1010</v>
      </c>
      <c r="F500" s="119">
        <v>2.9998707629999997</v>
      </c>
      <c r="G500" s="119">
        <v>1.9836019979999999</v>
      </c>
      <c r="H500" s="74">
        <f t="shared" si="20"/>
        <v>0.51233501782346957</v>
      </c>
      <c r="I500" s="60">
        <f t="shared" si="18"/>
        <v>1.6894921620741425E-4</v>
      </c>
      <c r="J500" s="121">
        <v>76.97185838</v>
      </c>
      <c r="K500" s="121">
        <v>27.1450454545454</v>
      </c>
      <c r="M500"/>
      <c r="N500" s="168" t="s">
        <v>3318</v>
      </c>
    </row>
    <row r="501" spans="1:14" ht="12.75" x14ac:dyDescent="0.2">
      <c r="A501" s="118" t="s">
        <v>2561</v>
      </c>
      <c r="B501" s="59" t="s">
        <v>552</v>
      </c>
      <c r="C501" s="59" t="s">
        <v>882</v>
      </c>
      <c r="D501" s="118" t="s">
        <v>212</v>
      </c>
      <c r="E501" s="118" t="s">
        <v>1010</v>
      </c>
      <c r="F501" s="119">
        <v>2.9939921699999998</v>
      </c>
      <c r="G501" s="119">
        <v>3.14610426</v>
      </c>
      <c r="H501" s="74">
        <f t="shared" si="20"/>
        <v>-4.834934809185254E-2</v>
      </c>
      <c r="I501" s="60">
        <f t="shared" si="18"/>
        <v>1.6861814071842914E-4</v>
      </c>
      <c r="J501" s="121">
        <v>63.528393860000001</v>
      </c>
      <c r="K501" s="121">
        <v>16.5797272727273</v>
      </c>
      <c r="M501"/>
      <c r="N501" s="168" t="s">
        <v>3318</v>
      </c>
    </row>
    <row r="502" spans="1:14" ht="12.75" x14ac:dyDescent="0.2">
      <c r="A502" s="118" t="s">
        <v>2281</v>
      </c>
      <c r="B502" s="59" t="s">
        <v>144</v>
      </c>
      <c r="C502" s="59" t="s">
        <v>656</v>
      </c>
      <c r="D502" s="118" t="s">
        <v>212</v>
      </c>
      <c r="E502" s="118" t="s">
        <v>1010</v>
      </c>
      <c r="F502" s="119">
        <v>2.9899665799999999</v>
      </c>
      <c r="G502" s="119">
        <v>1.0261334900000001</v>
      </c>
      <c r="H502" s="74">
        <f t="shared" si="20"/>
        <v>1.9138183376121947</v>
      </c>
      <c r="I502" s="60">
        <f t="shared" si="18"/>
        <v>1.6839142419328382E-4</v>
      </c>
      <c r="J502" s="121">
        <v>27.643219875</v>
      </c>
      <c r="K502" s="121">
        <v>7.6721818181818202</v>
      </c>
      <c r="M502"/>
      <c r="N502" s="168" t="s">
        <v>3318</v>
      </c>
    </row>
    <row r="503" spans="1:14" ht="12.75" x14ac:dyDescent="0.2">
      <c r="A503" s="118" t="s">
        <v>2284</v>
      </c>
      <c r="B503" s="59" t="s">
        <v>111</v>
      </c>
      <c r="C503" s="59" t="s">
        <v>656</v>
      </c>
      <c r="D503" s="118" t="s">
        <v>212</v>
      </c>
      <c r="E503" s="118" t="s">
        <v>1010</v>
      </c>
      <c r="F503" s="119">
        <v>2.9858533999999999</v>
      </c>
      <c r="G503" s="119">
        <v>2.8991316600000001</v>
      </c>
      <c r="H503" s="74">
        <f t="shared" si="20"/>
        <v>2.9913005054761799E-2</v>
      </c>
      <c r="I503" s="60">
        <f t="shared" si="18"/>
        <v>1.6815977470168204E-4</v>
      </c>
      <c r="J503" s="121">
        <v>19.648436336100001</v>
      </c>
      <c r="K503" s="121">
        <v>23.0044545454545</v>
      </c>
      <c r="M503"/>
      <c r="N503" s="168" t="s">
        <v>3318</v>
      </c>
    </row>
    <row r="504" spans="1:14" ht="12.75" x14ac:dyDescent="0.2">
      <c r="A504" s="118" t="s">
        <v>1949</v>
      </c>
      <c r="B504" s="59" t="s">
        <v>1950</v>
      </c>
      <c r="C504" s="59" t="s">
        <v>278</v>
      </c>
      <c r="D504" s="118" t="s">
        <v>213</v>
      </c>
      <c r="E504" s="118" t="s">
        <v>214</v>
      </c>
      <c r="F504" s="119">
        <v>2.98232746</v>
      </c>
      <c r="G504" s="119">
        <v>3.9811037699999998</v>
      </c>
      <c r="H504" s="74">
        <f t="shared" si="20"/>
        <v>-0.25087924548120977</v>
      </c>
      <c r="I504" s="60">
        <f t="shared" si="18"/>
        <v>1.6796119788072637E-4</v>
      </c>
      <c r="J504" s="121">
        <v>4.0452923179999996</v>
      </c>
      <c r="K504" s="121">
        <v>55.020545454545498</v>
      </c>
      <c r="M504"/>
      <c r="N504" s="168" t="s">
        <v>3318</v>
      </c>
    </row>
    <row r="505" spans="1:14" ht="12.75" x14ac:dyDescent="0.2">
      <c r="A505" s="118" t="s">
        <v>2553</v>
      </c>
      <c r="B505" s="59" t="s">
        <v>572</v>
      </c>
      <c r="C505" s="59" t="s">
        <v>882</v>
      </c>
      <c r="D505" s="118" t="s">
        <v>212</v>
      </c>
      <c r="E505" s="118" t="s">
        <v>1010</v>
      </c>
      <c r="F505" s="119">
        <v>2.9632308749999998</v>
      </c>
      <c r="G505" s="119">
        <v>0.65736400899999992</v>
      </c>
      <c r="H505" s="74">
        <f t="shared" si="20"/>
        <v>3.5077473582828906</v>
      </c>
      <c r="I505" s="60">
        <f t="shared" si="18"/>
        <v>1.6688570052671311E-4</v>
      </c>
      <c r="J505" s="121">
        <v>192.59570919999999</v>
      </c>
      <c r="K505" s="121">
        <v>38.683999999999997</v>
      </c>
      <c r="M505"/>
      <c r="N505" s="168" t="s">
        <v>3318</v>
      </c>
    </row>
    <row r="506" spans="1:14" ht="12.75" x14ac:dyDescent="0.2">
      <c r="A506" s="118" t="s">
        <v>2685</v>
      </c>
      <c r="B506" s="59" t="s">
        <v>2686</v>
      </c>
      <c r="C506" s="59" t="s">
        <v>878</v>
      </c>
      <c r="D506" s="118" t="s">
        <v>212</v>
      </c>
      <c r="E506" s="118" t="s">
        <v>1010</v>
      </c>
      <c r="F506" s="119">
        <v>2.9583647599999998</v>
      </c>
      <c r="G506" s="119">
        <v>0.61850123000000001</v>
      </c>
      <c r="H506" s="74">
        <f t="shared" si="20"/>
        <v>3.783118636643616</v>
      </c>
      <c r="I506" s="60">
        <f t="shared" si="18"/>
        <v>1.6661164661566961E-4</v>
      </c>
      <c r="J506" s="121">
        <v>99.118856916679988</v>
      </c>
      <c r="K506" s="121">
        <v>21.326454545454499</v>
      </c>
      <c r="M506"/>
      <c r="N506" s="168" t="s">
        <v>3318</v>
      </c>
    </row>
    <row r="507" spans="1:14" ht="12.75" x14ac:dyDescent="0.2">
      <c r="A507" s="118" t="s">
        <v>2398</v>
      </c>
      <c r="B507" s="59" t="s">
        <v>187</v>
      </c>
      <c r="C507" s="59" t="s">
        <v>876</v>
      </c>
      <c r="D507" s="118" t="s">
        <v>212</v>
      </c>
      <c r="E507" s="118" t="s">
        <v>1010</v>
      </c>
      <c r="F507" s="119">
        <v>2.9550429300000003</v>
      </c>
      <c r="G507" s="119">
        <v>9.98339E-3</v>
      </c>
      <c r="H507" s="74" t="str">
        <f t="shared" si="20"/>
        <v/>
      </c>
      <c r="I507" s="60">
        <f t="shared" si="18"/>
        <v>1.6642456503142397E-4</v>
      </c>
      <c r="J507" s="121">
        <v>97.315960000000004</v>
      </c>
      <c r="K507" s="121">
        <v>4.2937727272727297</v>
      </c>
      <c r="M507"/>
      <c r="N507" s="168" t="s">
        <v>3318</v>
      </c>
    </row>
    <row r="508" spans="1:14" ht="12.75" x14ac:dyDescent="0.2">
      <c r="A508" s="118" t="s">
        <v>1784</v>
      </c>
      <c r="B508" s="59" t="s">
        <v>176</v>
      </c>
      <c r="C508" s="59" t="s">
        <v>881</v>
      </c>
      <c r="D508" s="118" t="s">
        <v>213</v>
      </c>
      <c r="E508" s="118" t="s">
        <v>1010</v>
      </c>
      <c r="F508" s="119">
        <v>2.9229613799999998</v>
      </c>
      <c r="G508" s="119">
        <v>1.133130916</v>
      </c>
      <c r="H508" s="74">
        <f t="shared" si="20"/>
        <v>1.5795442863020424</v>
      </c>
      <c r="I508" s="60">
        <f t="shared" si="18"/>
        <v>1.6461776962074481E-4</v>
      </c>
      <c r="J508" s="121">
        <v>315.02759526214902</v>
      </c>
      <c r="K508" s="121">
        <v>24.076090909090901</v>
      </c>
      <c r="M508"/>
      <c r="N508" s="168" t="s">
        <v>3318</v>
      </c>
    </row>
    <row r="509" spans="1:14" ht="12.75" x14ac:dyDescent="0.2">
      <c r="A509" s="118" t="s">
        <v>1979</v>
      </c>
      <c r="B509" s="59" t="s">
        <v>1396</v>
      </c>
      <c r="C509" s="59" t="s">
        <v>963</v>
      </c>
      <c r="D509" s="118" t="s">
        <v>213</v>
      </c>
      <c r="E509" s="118" t="s">
        <v>214</v>
      </c>
      <c r="F509" s="119">
        <v>2.9093561299999999</v>
      </c>
      <c r="G509" s="119">
        <v>4.4379967999999996</v>
      </c>
      <c r="H509" s="74">
        <f t="shared" si="20"/>
        <v>-0.34444384232093184</v>
      </c>
      <c r="I509" s="60">
        <f t="shared" si="18"/>
        <v>1.6385153783764385E-4</v>
      </c>
      <c r="J509" s="121">
        <v>79.699872599999992</v>
      </c>
      <c r="K509" s="121">
        <v>11.6361818181818</v>
      </c>
      <c r="M509"/>
      <c r="N509" s="168" t="s">
        <v>3318</v>
      </c>
    </row>
    <row r="510" spans="1:14" ht="12.75" x14ac:dyDescent="0.2">
      <c r="A510" s="118" t="s">
        <v>2306</v>
      </c>
      <c r="B510" s="59" t="s">
        <v>1346</v>
      </c>
      <c r="C510" s="59" t="s">
        <v>656</v>
      </c>
      <c r="D510" s="118" t="s">
        <v>212</v>
      </c>
      <c r="E510" s="118" t="s">
        <v>1010</v>
      </c>
      <c r="F510" s="119">
        <v>2.8944237889999997</v>
      </c>
      <c r="G510" s="119">
        <v>5.9642449950000005</v>
      </c>
      <c r="H510" s="74">
        <f t="shared" si="20"/>
        <v>-0.51470407546529717</v>
      </c>
      <c r="I510" s="60">
        <f t="shared" si="18"/>
        <v>1.6301056584004721E-4</v>
      </c>
      <c r="J510" s="121">
        <v>36.738090396800004</v>
      </c>
      <c r="K510" s="121">
        <v>36.829181818181802</v>
      </c>
      <c r="M510"/>
      <c r="N510" s="168" t="s">
        <v>3318</v>
      </c>
    </row>
    <row r="511" spans="1:14" ht="12.75" x14ac:dyDescent="0.2">
      <c r="A511" s="118" t="s">
        <v>2471</v>
      </c>
      <c r="B511" s="118" t="s">
        <v>2465</v>
      </c>
      <c r="C511" s="59" t="s">
        <v>878</v>
      </c>
      <c r="D511" s="118" t="s">
        <v>213</v>
      </c>
      <c r="E511" s="118" t="s">
        <v>1010</v>
      </c>
      <c r="F511" s="119">
        <v>2.8441520200000001</v>
      </c>
      <c r="G511" s="119">
        <v>2.7855318599999999</v>
      </c>
      <c r="H511" s="74">
        <f t="shared" ref="H511:H542" si="21">IF(ISERROR(F511/G511-1),"",IF((F511/G511-1)&gt;10000%,"",F511/G511-1))</f>
        <v>2.1044512483156641E-2</v>
      </c>
      <c r="I511" s="60">
        <f t="shared" si="18"/>
        <v>1.601793185494418E-4</v>
      </c>
      <c r="J511" s="121">
        <v>47.923691969626397</v>
      </c>
      <c r="K511" s="121">
        <v>45.5358181818182</v>
      </c>
      <c r="M511"/>
      <c r="N511" s="168" t="s">
        <v>3318</v>
      </c>
    </row>
    <row r="512" spans="1:14" ht="12.75" x14ac:dyDescent="0.2">
      <c r="A512" s="118" t="s">
        <v>1961</v>
      </c>
      <c r="B512" s="59" t="s">
        <v>1962</v>
      </c>
      <c r="C512" s="59" t="s">
        <v>278</v>
      </c>
      <c r="D512" s="118" t="s">
        <v>818</v>
      </c>
      <c r="E512" s="118" t="s">
        <v>214</v>
      </c>
      <c r="F512" s="119">
        <v>2.8414042300000002</v>
      </c>
      <c r="G512" s="119">
        <v>0.29550101000000001</v>
      </c>
      <c r="H512" s="74">
        <f t="shared" si="21"/>
        <v>8.6155482852664367</v>
      </c>
      <c r="I512" s="60">
        <f t="shared" si="18"/>
        <v>1.6002456622726566E-4</v>
      </c>
      <c r="J512" s="121">
        <v>352.5004071043</v>
      </c>
      <c r="K512" s="121">
        <v>18.9962727272727</v>
      </c>
      <c r="M512"/>
      <c r="N512" s="168" t="s">
        <v>3318</v>
      </c>
    </row>
    <row r="513" spans="1:14" ht="12.75" x14ac:dyDescent="0.2">
      <c r="A513" s="118" t="s">
        <v>2067</v>
      </c>
      <c r="B513" s="59" t="s">
        <v>1999</v>
      </c>
      <c r="C513" s="59" t="s">
        <v>877</v>
      </c>
      <c r="D513" s="118" t="s">
        <v>212</v>
      </c>
      <c r="E513" s="118" t="s">
        <v>1010</v>
      </c>
      <c r="F513" s="119">
        <v>2.82799968</v>
      </c>
      <c r="G513" s="119">
        <v>1.5930849499999999</v>
      </c>
      <c r="H513" s="74">
        <f t="shared" si="21"/>
        <v>0.77517192664458978</v>
      </c>
      <c r="I513" s="60">
        <f t="shared" si="18"/>
        <v>1.5926963763365906E-4</v>
      </c>
      <c r="J513" s="121">
        <v>20.57246979</v>
      </c>
      <c r="K513" s="121">
        <v>43.749545454545498</v>
      </c>
      <c r="M513"/>
      <c r="N513" s="168" t="s">
        <v>3318</v>
      </c>
    </row>
    <row r="514" spans="1:14" ht="12.75" x14ac:dyDescent="0.2">
      <c r="A514" s="118" t="s">
        <v>2906</v>
      </c>
      <c r="B514" s="59" t="s">
        <v>74</v>
      </c>
      <c r="C514" s="59" t="s">
        <v>876</v>
      </c>
      <c r="D514" s="118" t="s">
        <v>212</v>
      </c>
      <c r="E514" s="118" t="s">
        <v>2980</v>
      </c>
      <c r="F514" s="119">
        <v>2.8220454799999999</v>
      </c>
      <c r="G514" s="119">
        <v>4.3361328499999994</v>
      </c>
      <c r="H514" s="74">
        <f t="shared" si="21"/>
        <v>-0.34917919316056001</v>
      </c>
      <c r="I514" s="60">
        <f t="shared" si="18"/>
        <v>1.5893430404677607E-4</v>
      </c>
      <c r="J514" s="121">
        <v>160.73077698</v>
      </c>
      <c r="K514" s="121">
        <v>19.809090909090902</v>
      </c>
      <c r="M514"/>
      <c r="N514" s="168" t="s">
        <v>3318</v>
      </c>
    </row>
    <row r="515" spans="1:14" ht="12.75" x14ac:dyDescent="0.2">
      <c r="A515" s="118" t="s">
        <v>1794</v>
      </c>
      <c r="B515" s="59" t="s">
        <v>1582</v>
      </c>
      <c r="C515" s="59" t="s">
        <v>881</v>
      </c>
      <c r="D515" s="118" t="s">
        <v>818</v>
      </c>
      <c r="E515" s="118" t="s">
        <v>214</v>
      </c>
      <c r="F515" s="119">
        <v>2.8118092099999998</v>
      </c>
      <c r="G515" s="119">
        <v>2.1865985099999996</v>
      </c>
      <c r="H515" s="74">
        <f t="shared" si="21"/>
        <v>0.28592843960183645</v>
      </c>
      <c r="I515" s="60">
        <f t="shared" si="18"/>
        <v>1.583578092808289E-4</v>
      </c>
      <c r="J515" s="121">
        <v>123.11906031091439</v>
      </c>
      <c r="K515" s="121">
        <v>66.669136363636397</v>
      </c>
      <c r="M515"/>
      <c r="N515" s="168" t="s">
        <v>3318</v>
      </c>
    </row>
    <row r="516" spans="1:14" ht="12.75" x14ac:dyDescent="0.2">
      <c r="A516" s="118" t="s">
        <v>1897</v>
      </c>
      <c r="B516" s="59" t="s">
        <v>23</v>
      </c>
      <c r="C516" s="59" t="s">
        <v>1876</v>
      </c>
      <c r="D516" s="118" t="s">
        <v>213</v>
      </c>
      <c r="E516" s="118" t="s">
        <v>214</v>
      </c>
      <c r="F516" s="119">
        <v>2.77888008</v>
      </c>
      <c r="G516" s="119">
        <v>2.5091782299999998</v>
      </c>
      <c r="H516" s="74">
        <f t="shared" si="21"/>
        <v>0.10748612704168092</v>
      </c>
      <c r="I516" s="60">
        <f t="shared" si="18"/>
        <v>1.5650327915489492E-4</v>
      </c>
      <c r="J516" s="121">
        <v>148.8266644</v>
      </c>
      <c r="K516" s="121">
        <v>14.9346363636364</v>
      </c>
      <c r="M516"/>
      <c r="N516" s="168" t="s">
        <v>3318</v>
      </c>
    </row>
    <row r="517" spans="1:14" ht="12.75" x14ac:dyDescent="0.2">
      <c r="A517" s="118" t="s">
        <v>2115</v>
      </c>
      <c r="B517" s="59" t="s">
        <v>423</v>
      </c>
      <c r="C517" s="59" t="s">
        <v>877</v>
      </c>
      <c r="D517" s="118" t="s">
        <v>212</v>
      </c>
      <c r="E517" s="118" t="s">
        <v>1010</v>
      </c>
      <c r="F517" s="119">
        <v>2.7565217299999998</v>
      </c>
      <c r="G517" s="119">
        <v>2.2154676699999998</v>
      </c>
      <c r="H517" s="74">
        <f t="shared" si="21"/>
        <v>0.24421663530752413</v>
      </c>
      <c r="I517" s="60">
        <f t="shared" si="18"/>
        <v>1.5524408300725373E-4</v>
      </c>
      <c r="J517" s="121">
        <v>17.979680170000002</v>
      </c>
      <c r="K517" s="121">
        <v>7.0008181818181798</v>
      </c>
      <c r="M517"/>
      <c r="N517" s="168" t="s">
        <v>3318</v>
      </c>
    </row>
    <row r="518" spans="1:14" ht="12.75" x14ac:dyDescent="0.2">
      <c r="A518" s="118" t="s">
        <v>1614</v>
      </c>
      <c r="B518" s="59" t="s">
        <v>1556</v>
      </c>
      <c r="C518" s="59" t="s">
        <v>149</v>
      </c>
      <c r="D518" s="118" t="s">
        <v>213</v>
      </c>
      <c r="E518" s="118" t="s">
        <v>214</v>
      </c>
      <c r="F518" s="119">
        <v>2.74613358</v>
      </c>
      <c r="G518" s="119">
        <v>1.18148075</v>
      </c>
      <c r="H518" s="74">
        <f t="shared" si="21"/>
        <v>1.3243151274364817</v>
      </c>
      <c r="I518" s="60">
        <f t="shared" ref="I518:I581" si="22">F518/$F$1060</f>
        <v>1.5465903453716902E-4</v>
      </c>
      <c r="J518" s="121">
        <v>346.81628295926004</v>
      </c>
      <c r="K518" s="121">
        <v>14.802318181818199</v>
      </c>
      <c r="M518"/>
      <c r="N518" s="168" t="s">
        <v>3318</v>
      </c>
    </row>
    <row r="519" spans="1:14" ht="12.75" x14ac:dyDescent="0.2">
      <c r="A519" s="118" t="s">
        <v>1888</v>
      </c>
      <c r="B519" s="59" t="s">
        <v>612</v>
      </c>
      <c r="C519" s="59" t="s">
        <v>1876</v>
      </c>
      <c r="D519" s="118" t="s">
        <v>212</v>
      </c>
      <c r="E519" s="118" t="s">
        <v>1010</v>
      </c>
      <c r="F519" s="119">
        <v>2.7252238630000001</v>
      </c>
      <c r="G519" s="119">
        <v>4.7985949090000002</v>
      </c>
      <c r="H519" s="74">
        <f t="shared" si="21"/>
        <v>-0.43207878250178844</v>
      </c>
      <c r="I519" s="60">
        <f t="shared" si="22"/>
        <v>1.5348142370744913E-4</v>
      </c>
      <c r="J519" s="121">
        <v>17.121140065176899</v>
      </c>
      <c r="K519" s="121">
        <v>23.104045454545499</v>
      </c>
      <c r="M519"/>
      <c r="N519" s="168" t="s">
        <v>3318</v>
      </c>
    </row>
    <row r="520" spans="1:14" ht="12.75" x14ac:dyDescent="0.2">
      <c r="A520" s="118" t="s">
        <v>2188</v>
      </c>
      <c r="B520" s="59" t="s">
        <v>417</v>
      </c>
      <c r="C520" s="59" t="s">
        <v>881</v>
      </c>
      <c r="D520" s="118" t="s">
        <v>213</v>
      </c>
      <c r="E520" s="118" t="s">
        <v>214</v>
      </c>
      <c r="F520" s="119">
        <v>2.7206233700000002</v>
      </c>
      <c r="G520" s="119">
        <v>2.7764291000000001</v>
      </c>
      <c r="H520" s="74">
        <f t="shared" si="21"/>
        <v>-2.0099821745853341E-2</v>
      </c>
      <c r="I520" s="60">
        <f t="shared" si="22"/>
        <v>1.5322232931708267E-4</v>
      </c>
      <c r="J520" s="121">
        <v>41.82082501</v>
      </c>
      <c r="K520" s="121">
        <v>32.335500000000003</v>
      </c>
      <c r="M520"/>
      <c r="N520" s="168" t="s">
        <v>3318</v>
      </c>
    </row>
    <row r="521" spans="1:14" ht="12.75" x14ac:dyDescent="0.2">
      <c r="A521" s="118" t="s">
        <v>2340</v>
      </c>
      <c r="B521" s="59" t="s">
        <v>232</v>
      </c>
      <c r="C521" s="59" t="s">
        <v>878</v>
      </c>
      <c r="D521" s="118" t="s">
        <v>212</v>
      </c>
      <c r="E521" s="118" t="s">
        <v>1010</v>
      </c>
      <c r="F521" s="119">
        <v>2.6767694900000003</v>
      </c>
      <c r="G521" s="119">
        <v>0.52393383000000004</v>
      </c>
      <c r="H521" s="74">
        <f t="shared" si="21"/>
        <v>4.1089838768380353</v>
      </c>
      <c r="I521" s="60">
        <f t="shared" si="22"/>
        <v>1.507525300360481E-4</v>
      </c>
      <c r="J521" s="121">
        <v>12.46650562</v>
      </c>
      <c r="K521" s="121">
        <v>15.7883636363636</v>
      </c>
      <c r="M521"/>
      <c r="N521" s="168" t="s">
        <v>3318</v>
      </c>
    </row>
    <row r="522" spans="1:14" ht="12.75" x14ac:dyDescent="0.2">
      <c r="A522" s="118" t="s">
        <v>2282</v>
      </c>
      <c r="B522" s="59" t="s">
        <v>287</v>
      </c>
      <c r="C522" s="59" t="s">
        <v>878</v>
      </c>
      <c r="D522" s="118" t="s">
        <v>212</v>
      </c>
      <c r="E522" s="118" t="s">
        <v>1010</v>
      </c>
      <c r="F522" s="119">
        <v>2.6269571699999998</v>
      </c>
      <c r="G522" s="119">
        <v>2.8751836800000001</v>
      </c>
      <c r="H522" s="74">
        <f t="shared" si="21"/>
        <v>-8.6334139876587002E-2</v>
      </c>
      <c r="I522" s="60">
        <f t="shared" si="22"/>
        <v>1.4794715837628471E-4</v>
      </c>
      <c r="J522" s="121">
        <v>18.638887499999999</v>
      </c>
      <c r="K522" s="121">
        <v>38.614272727272699</v>
      </c>
      <c r="M522"/>
      <c r="N522" s="168" t="s">
        <v>3318</v>
      </c>
    </row>
    <row r="523" spans="1:14" ht="12.75" x14ac:dyDescent="0.2">
      <c r="A523" s="118" t="s">
        <v>2575</v>
      </c>
      <c r="B523" s="59" t="s">
        <v>1343</v>
      </c>
      <c r="C523" s="59" t="s">
        <v>882</v>
      </c>
      <c r="D523" s="118" t="s">
        <v>212</v>
      </c>
      <c r="E523" s="118" t="s">
        <v>1010</v>
      </c>
      <c r="F523" s="119">
        <v>2.6103443799999999</v>
      </c>
      <c r="G523" s="119">
        <v>0.86304749999999997</v>
      </c>
      <c r="H523" s="74">
        <f t="shared" si="21"/>
        <v>2.0245662955978667</v>
      </c>
      <c r="I523" s="60">
        <f t="shared" si="22"/>
        <v>1.4701154545450955E-4</v>
      </c>
      <c r="J523" s="121">
        <v>31.386437879999999</v>
      </c>
      <c r="K523" s="121">
        <v>101.63868181818199</v>
      </c>
      <c r="M523"/>
      <c r="N523" s="168" t="s">
        <v>3318</v>
      </c>
    </row>
    <row r="524" spans="1:14" ht="12.75" x14ac:dyDescent="0.2">
      <c r="A524" s="118" t="s">
        <v>2379</v>
      </c>
      <c r="B524" s="59" t="s">
        <v>2380</v>
      </c>
      <c r="C524" s="59" t="s">
        <v>149</v>
      </c>
      <c r="D524" s="118" t="s">
        <v>213</v>
      </c>
      <c r="E524" s="118" t="s">
        <v>1010</v>
      </c>
      <c r="F524" s="119">
        <v>2.60307976</v>
      </c>
      <c r="G524" s="119">
        <v>1.0968868000000001</v>
      </c>
      <c r="H524" s="74">
        <f t="shared" si="21"/>
        <v>1.3731525987914157</v>
      </c>
      <c r="I524" s="60">
        <f t="shared" si="22"/>
        <v>1.4660241054437184E-4</v>
      </c>
      <c r="J524" s="121">
        <v>12.89330183</v>
      </c>
      <c r="K524" s="121">
        <v>23.4426818181818</v>
      </c>
      <c r="M524"/>
      <c r="N524" s="168" t="s">
        <v>3318</v>
      </c>
    </row>
    <row r="525" spans="1:14" ht="12.75" x14ac:dyDescent="0.2">
      <c r="A525" s="118" t="s">
        <v>2065</v>
      </c>
      <c r="B525" s="59" t="s">
        <v>617</v>
      </c>
      <c r="C525" s="59" t="s">
        <v>877</v>
      </c>
      <c r="D525" s="118" t="s">
        <v>213</v>
      </c>
      <c r="E525" s="118" t="s">
        <v>214</v>
      </c>
      <c r="F525" s="119">
        <v>2.6017131400000002</v>
      </c>
      <c r="G525" s="119">
        <v>1.1724967399999999</v>
      </c>
      <c r="H525" s="74">
        <f t="shared" si="21"/>
        <v>1.2189512782781811</v>
      </c>
      <c r="I525" s="60">
        <f t="shared" si="22"/>
        <v>1.4652544410278341E-4</v>
      </c>
      <c r="J525" s="121">
        <v>30.005476600000001</v>
      </c>
      <c r="K525" s="121">
        <v>13.6298636363636</v>
      </c>
      <c r="M525"/>
      <c r="N525" s="168" t="s">
        <v>3318</v>
      </c>
    </row>
    <row r="526" spans="1:14" ht="12.75" x14ac:dyDescent="0.2">
      <c r="A526" s="118" t="s">
        <v>2063</v>
      </c>
      <c r="B526" s="59" t="s">
        <v>1105</v>
      </c>
      <c r="C526" s="59" t="s">
        <v>877</v>
      </c>
      <c r="D526" s="118" t="s">
        <v>212</v>
      </c>
      <c r="E526" s="118" t="s">
        <v>1010</v>
      </c>
      <c r="F526" s="119">
        <v>2.5913107900000001</v>
      </c>
      <c r="G526" s="119">
        <v>0.76783030000000008</v>
      </c>
      <c r="H526" s="74">
        <f t="shared" si="21"/>
        <v>2.3748483095809059</v>
      </c>
      <c r="I526" s="60">
        <f t="shared" si="22"/>
        <v>1.4593959590529049E-4</v>
      </c>
      <c r="J526" s="121">
        <v>25.220448780000002</v>
      </c>
      <c r="K526" s="121">
        <v>10.786227272727301</v>
      </c>
      <c r="M526"/>
      <c r="N526" s="168" t="s">
        <v>3318</v>
      </c>
    </row>
    <row r="527" spans="1:14" ht="12.75" x14ac:dyDescent="0.2">
      <c r="A527" s="118" t="s">
        <v>2738</v>
      </c>
      <c r="B527" s="59" t="s">
        <v>993</v>
      </c>
      <c r="C527" s="59" t="s">
        <v>656</v>
      </c>
      <c r="D527" s="118" t="s">
        <v>212</v>
      </c>
      <c r="E527" s="118" t="s">
        <v>1010</v>
      </c>
      <c r="F527" s="119">
        <v>2.5815460619999997</v>
      </c>
      <c r="G527" s="119">
        <v>3.1090715759999998</v>
      </c>
      <c r="H527" s="74">
        <f t="shared" si="21"/>
        <v>-0.16967300401578156</v>
      </c>
      <c r="I527" s="60">
        <f t="shared" si="22"/>
        <v>1.4538965783381542E-4</v>
      </c>
      <c r="J527" s="121">
        <v>55.475126637560003</v>
      </c>
      <c r="K527" s="121">
        <v>51.946045454545498</v>
      </c>
      <c r="M527"/>
      <c r="N527" s="168" t="s">
        <v>3318</v>
      </c>
    </row>
    <row r="528" spans="1:14" ht="12.75" x14ac:dyDescent="0.2">
      <c r="A528" s="118" t="s">
        <v>1991</v>
      </c>
      <c r="B528" s="59" t="s">
        <v>1018</v>
      </c>
      <c r="C528" s="59" t="s">
        <v>963</v>
      </c>
      <c r="D528" s="118" t="s">
        <v>213</v>
      </c>
      <c r="E528" s="118" t="s">
        <v>214</v>
      </c>
      <c r="F528" s="119">
        <v>2.5715097200000003</v>
      </c>
      <c r="G528" s="119">
        <v>1.0233791800000001</v>
      </c>
      <c r="H528" s="74">
        <f t="shared" si="21"/>
        <v>1.5127633728096757</v>
      </c>
      <c r="I528" s="60">
        <f t="shared" si="22"/>
        <v>1.4482442277922468E-4</v>
      </c>
      <c r="J528" s="121">
        <v>6.6693401400000001</v>
      </c>
      <c r="K528" s="121">
        <v>49.498045454545398</v>
      </c>
      <c r="M528"/>
      <c r="N528" s="168" t="s">
        <v>3318</v>
      </c>
    </row>
    <row r="529" spans="1:14" ht="12.75" x14ac:dyDescent="0.2">
      <c r="A529" s="118" t="s">
        <v>1803</v>
      </c>
      <c r="B529" s="59" t="s">
        <v>322</v>
      </c>
      <c r="C529" s="59" t="s">
        <v>881</v>
      </c>
      <c r="D529" s="118" t="s">
        <v>213</v>
      </c>
      <c r="E529" s="118" t="s">
        <v>1010</v>
      </c>
      <c r="F529" s="119">
        <v>2.5488785899999997</v>
      </c>
      <c r="G529" s="119">
        <v>1.42278317</v>
      </c>
      <c r="H529" s="74">
        <f t="shared" si="21"/>
        <v>0.79147367198615348</v>
      </c>
      <c r="I529" s="60">
        <f t="shared" si="22"/>
        <v>1.4354986398071014E-4</v>
      </c>
      <c r="J529" s="121">
        <v>82.912294875653615</v>
      </c>
      <c r="K529" s="121">
        <v>60.777636363636397</v>
      </c>
      <c r="M529"/>
      <c r="N529" s="168" t="s">
        <v>3318</v>
      </c>
    </row>
    <row r="530" spans="1:14" ht="12.75" x14ac:dyDescent="0.2">
      <c r="A530" s="118" t="s">
        <v>2008</v>
      </c>
      <c r="B530" s="59" t="s">
        <v>2009</v>
      </c>
      <c r="C530" s="59" t="s">
        <v>881</v>
      </c>
      <c r="D530" s="118" t="s">
        <v>818</v>
      </c>
      <c r="E530" s="118" t="s">
        <v>214</v>
      </c>
      <c r="F530" s="119">
        <v>2.53928332</v>
      </c>
      <c r="G530" s="119">
        <v>2.1017888199999999</v>
      </c>
      <c r="H530" s="74">
        <f t="shared" si="21"/>
        <v>0.20815340525029535</v>
      </c>
      <c r="I530" s="60">
        <f t="shared" si="22"/>
        <v>1.4300946958579385E-4</v>
      </c>
      <c r="J530" s="121">
        <v>87.696235772523195</v>
      </c>
      <c r="K530" s="121">
        <v>9.4627727272727302</v>
      </c>
      <c r="M530"/>
      <c r="N530" s="168" t="s">
        <v>3318</v>
      </c>
    </row>
    <row r="531" spans="1:14" ht="12.75" x14ac:dyDescent="0.2">
      <c r="A531" s="118" t="s">
        <v>2696</v>
      </c>
      <c r="B531" s="59" t="s">
        <v>2697</v>
      </c>
      <c r="C531" s="59" t="s">
        <v>656</v>
      </c>
      <c r="D531" s="118" t="s">
        <v>213</v>
      </c>
      <c r="E531" s="118" t="s">
        <v>1010</v>
      </c>
      <c r="F531" s="119">
        <v>2.53718837</v>
      </c>
      <c r="G531" s="119">
        <v>0.78988448999999994</v>
      </c>
      <c r="H531" s="74">
        <f t="shared" si="21"/>
        <v>2.2121005059866414</v>
      </c>
      <c r="I531" s="60">
        <f t="shared" si="22"/>
        <v>1.4289148444961427E-4</v>
      </c>
      <c r="J531" s="121">
        <v>191.372636</v>
      </c>
      <c r="K531" s="121">
        <v>45.9687727272727</v>
      </c>
      <c r="M531"/>
      <c r="N531" s="168" t="s">
        <v>3318</v>
      </c>
    </row>
    <row r="532" spans="1:14" ht="12.75" x14ac:dyDescent="0.2">
      <c r="A532" s="118" t="s">
        <v>1844</v>
      </c>
      <c r="B532" s="59" t="s">
        <v>1340</v>
      </c>
      <c r="C532" s="59" t="s">
        <v>881</v>
      </c>
      <c r="D532" s="118" t="s">
        <v>818</v>
      </c>
      <c r="E532" s="118" t="s">
        <v>214</v>
      </c>
      <c r="F532" s="119">
        <v>2.5082695400000001</v>
      </c>
      <c r="G532" s="119">
        <v>1.84029205</v>
      </c>
      <c r="H532" s="74">
        <f t="shared" si="21"/>
        <v>0.36297363236449365</v>
      </c>
      <c r="I532" s="60">
        <f t="shared" si="22"/>
        <v>1.4126280973389104E-4</v>
      </c>
      <c r="J532" s="121">
        <v>410.97871461089522</v>
      </c>
      <c r="K532" s="121">
        <v>16.308409090909102</v>
      </c>
      <c r="M532"/>
      <c r="N532" s="168" t="s">
        <v>3318</v>
      </c>
    </row>
    <row r="533" spans="1:14" ht="12.75" x14ac:dyDescent="0.2">
      <c r="A533" s="118" t="s">
        <v>2262</v>
      </c>
      <c r="B533" s="59" t="s">
        <v>112</v>
      </c>
      <c r="C533" s="59" t="s">
        <v>656</v>
      </c>
      <c r="D533" s="118" t="s">
        <v>212</v>
      </c>
      <c r="E533" s="118" t="s">
        <v>1010</v>
      </c>
      <c r="F533" s="119">
        <v>2.4770592850000002</v>
      </c>
      <c r="G533" s="119">
        <v>1.0119486600000001</v>
      </c>
      <c r="H533" s="74">
        <f t="shared" si="21"/>
        <v>1.4478112209763685</v>
      </c>
      <c r="I533" s="60">
        <f t="shared" si="22"/>
        <v>1.3950508463955719E-4</v>
      </c>
      <c r="J533" s="121">
        <v>28.548287245800001</v>
      </c>
      <c r="K533" s="121">
        <v>23.5200454545455</v>
      </c>
      <c r="M533"/>
      <c r="N533" s="168" t="s">
        <v>3318</v>
      </c>
    </row>
    <row r="534" spans="1:14" ht="12.75" x14ac:dyDescent="0.2">
      <c r="A534" s="118" t="s">
        <v>2430</v>
      </c>
      <c r="B534" s="59" t="s">
        <v>959</v>
      </c>
      <c r="C534" s="59" t="s">
        <v>876</v>
      </c>
      <c r="D534" s="118" t="s">
        <v>212</v>
      </c>
      <c r="E534" s="118" t="s">
        <v>2980</v>
      </c>
      <c r="F534" s="119">
        <v>2.4748093399999997</v>
      </c>
      <c r="G534" s="119">
        <v>1.98801849</v>
      </c>
      <c r="H534" s="74">
        <f t="shared" si="21"/>
        <v>0.24486233525926604</v>
      </c>
      <c r="I534" s="60">
        <f t="shared" si="22"/>
        <v>1.3937837036607972E-4</v>
      </c>
      <c r="J534" s="121">
        <v>224.31087556</v>
      </c>
      <c r="K534" s="121">
        <v>17.665272727272701</v>
      </c>
      <c r="M534"/>
      <c r="N534" s="168" t="s">
        <v>3318</v>
      </c>
    </row>
    <row r="535" spans="1:14" ht="12.75" x14ac:dyDescent="0.2">
      <c r="A535" s="118" t="s">
        <v>2648</v>
      </c>
      <c r="B535" s="59" t="s">
        <v>477</v>
      </c>
      <c r="C535" s="59" t="s">
        <v>656</v>
      </c>
      <c r="D535" s="118" t="s">
        <v>213</v>
      </c>
      <c r="E535" s="118" t="s">
        <v>214</v>
      </c>
      <c r="F535" s="119">
        <v>2.4702957999999997</v>
      </c>
      <c r="G535" s="119">
        <v>2.8335913599999998</v>
      </c>
      <c r="H535" s="74">
        <f t="shared" si="21"/>
        <v>-0.12821028646840593</v>
      </c>
      <c r="I535" s="60">
        <f t="shared" si="22"/>
        <v>1.3912417306707401E-4</v>
      </c>
      <c r="J535" s="121">
        <v>11.840454212200001</v>
      </c>
      <c r="K535" s="121">
        <v>119.639681818182</v>
      </c>
      <c r="M535"/>
      <c r="N535" s="168" t="s">
        <v>3318</v>
      </c>
    </row>
    <row r="536" spans="1:14" ht="12.75" x14ac:dyDescent="0.2">
      <c r="A536" s="118" t="s">
        <v>2076</v>
      </c>
      <c r="B536" s="59" t="s">
        <v>390</v>
      </c>
      <c r="C536" s="59" t="s">
        <v>877</v>
      </c>
      <c r="D536" s="118" t="s">
        <v>212</v>
      </c>
      <c r="E536" s="118" t="s">
        <v>1010</v>
      </c>
      <c r="F536" s="119">
        <v>2.4665220099999998</v>
      </c>
      <c r="G536" s="119">
        <v>0.533362055</v>
      </c>
      <c r="H536" s="74">
        <f t="shared" si="21"/>
        <v>3.6244797260652515</v>
      </c>
      <c r="I536" s="60">
        <f t="shared" si="22"/>
        <v>1.3891163762371584E-4</v>
      </c>
      <c r="J536" s="121">
        <v>43.202084240000005</v>
      </c>
      <c r="K536" s="121">
        <v>26.0849090909091</v>
      </c>
      <c r="M536"/>
      <c r="N536" s="168" t="s">
        <v>3318</v>
      </c>
    </row>
    <row r="537" spans="1:14" ht="12.75" x14ac:dyDescent="0.2">
      <c r="A537" s="118" t="s">
        <v>2160</v>
      </c>
      <c r="B537" s="59" t="s">
        <v>932</v>
      </c>
      <c r="C537" s="59" t="s">
        <v>881</v>
      </c>
      <c r="D537" s="118" t="s">
        <v>213</v>
      </c>
      <c r="E537" s="118" t="s">
        <v>214</v>
      </c>
      <c r="F537" s="119">
        <v>2.4435155759999998</v>
      </c>
      <c r="G537" s="119">
        <v>3.6073005199999999</v>
      </c>
      <c r="H537" s="74">
        <f t="shared" si="21"/>
        <v>-0.32261934860919217</v>
      </c>
      <c r="I537" s="60">
        <f t="shared" si="22"/>
        <v>1.37615942142441E-4</v>
      </c>
      <c r="J537" s="121">
        <v>64.737630559999999</v>
      </c>
      <c r="K537" s="121">
        <v>22.287136363636399</v>
      </c>
      <c r="M537"/>
      <c r="N537" s="168" t="s">
        <v>3318</v>
      </c>
    </row>
    <row r="538" spans="1:14" ht="12.75" x14ac:dyDescent="0.2">
      <c r="A538" s="118" t="s">
        <v>2775</v>
      </c>
      <c r="B538" s="59" t="s">
        <v>1646</v>
      </c>
      <c r="C538" s="59" t="s">
        <v>656</v>
      </c>
      <c r="D538" s="118" t="s">
        <v>212</v>
      </c>
      <c r="E538" s="118" t="s">
        <v>1010</v>
      </c>
      <c r="F538" s="119">
        <v>2.4251919500000003</v>
      </c>
      <c r="G538" s="119">
        <v>0.13496920000000001</v>
      </c>
      <c r="H538" s="74">
        <f t="shared" si="21"/>
        <v>16.96848429123089</v>
      </c>
      <c r="I538" s="60">
        <f t="shared" si="22"/>
        <v>1.3658397693615265E-4</v>
      </c>
      <c r="J538" s="121">
        <v>6.0280751609600003</v>
      </c>
      <c r="K538" s="121">
        <v>170.02413636363599</v>
      </c>
      <c r="M538"/>
      <c r="N538" s="168" t="s">
        <v>3318</v>
      </c>
    </row>
    <row r="539" spans="1:14" ht="12.75" x14ac:dyDescent="0.2">
      <c r="A539" s="118" t="s">
        <v>1739</v>
      </c>
      <c r="B539" s="59" t="s">
        <v>1740</v>
      </c>
      <c r="C539" s="59" t="s">
        <v>149</v>
      </c>
      <c r="D539" s="118" t="s">
        <v>818</v>
      </c>
      <c r="E539" s="118" t="s">
        <v>214</v>
      </c>
      <c r="F539" s="119">
        <v>2.4146353599999997</v>
      </c>
      <c r="G539" s="119">
        <v>1.8787873100000001</v>
      </c>
      <c r="H539" s="74">
        <f t="shared" si="21"/>
        <v>0.28520953231262758</v>
      </c>
      <c r="I539" s="60">
        <f t="shared" si="22"/>
        <v>1.3598944212207968E-4</v>
      </c>
      <c r="J539" s="121">
        <v>37.148640891194397</v>
      </c>
      <c r="K539" s="121">
        <v>34.291181818181798</v>
      </c>
      <c r="M539"/>
      <c r="N539" s="168" t="s">
        <v>3318</v>
      </c>
    </row>
    <row r="540" spans="1:14" ht="12.75" x14ac:dyDescent="0.2">
      <c r="A540" s="118" t="s">
        <v>1812</v>
      </c>
      <c r="B540" s="59" t="s">
        <v>1722</v>
      </c>
      <c r="C540" s="59" t="s">
        <v>881</v>
      </c>
      <c r="D540" s="118" t="s">
        <v>818</v>
      </c>
      <c r="E540" s="118" t="s">
        <v>214</v>
      </c>
      <c r="F540" s="119">
        <v>2.4113515099999998</v>
      </c>
      <c r="G540" s="119">
        <v>6.1974881100000001</v>
      </c>
      <c r="H540" s="74">
        <f t="shared" si="21"/>
        <v>-0.61091470169839512</v>
      </c>
      <c r="I540" s="60">
        <f t="shared" si="22"/>
        <v>1.3580449952705674E-4</v>
      </c>
      <c r="J540" s="121">
        <v>307.93266960692398</v>
      </c>
      <c r="K540" s="121">
        <v>36.714500000000001</v>
      </c>
      <c r="M540"/>
      <c r="N540" s="168" t="s">
        <v>3318</v>
      </c>
    </row>
    <row r="541" spans="1:14" ht="12.75" x14ac:dyDescent="0.2">
      <c r="A541" s="118" t="s">
        <v>2159</v>
      </c>
      <c r="B541" s="59" t="s">
        <v>931</v>
      </c>
      <c r="C541" s="59" t="s">
        <v>881</v>
      </c>
      <c r="D541" s="118" t="s">
        <v>213</v>
      </c>
      <c r="E541" s="118" t="s">
        <v>214</v>
      </c>
      <c r="F541" s="119">
        <v>2.4086477799999999</v>
      </c>
      <c r="G541" s="119">
        <v>2.4478871979999997</v>
      </c>
      <c r="H541" s="74">
        <f t="shared" si="21"/>
        <v>-1.6029912665934787E-2</v>
      </c>
      <c r="I541" s="60">
        <f t="shared" si="22"/>
        <v>1.356522286125992E-4</v>
      </c>
      <c r="J541" s="121">
        <v>39.389298310000001</v>
      </c>
      <c r="K541" s="121">
        <v>10.4141363636364</v>
      </c>
      <c r="M541"/>
      <c r="N541" s="168" t="s">
        <v>3318</v>
      </c>
    </row>
    <row r="542" spans="1:14" ht="12.75" x14ac:dyDescent="0.2">
      <c r="A542" s="118" t="s">
        <v>2413</v>
      </c>
      <c r="B542" s="59" t="s">
        <v>193</v>
      </c>
      <c r="C542" s="59" t="s">
        <v>876</v>
      </c>
      <c r="D542" s="118" t="s">
        <v>212</v>
      </c>
      <c r="E542" s="118" t="s">
        <v>2980</v>
      </c>
      <c r="F542" s="119">
        <v>2.3896017299999999</v>
      </c>
      <c r="G542" s="119">
        <v>1.8845603100000001</v>
      </c>
      <c r="H542" s="74">
        <f t="shared" si="21"/>
        <v>0.26798899314609881</v>
      </c>
      <c r="I542" s="60">
        <f t="shared" si="22"/>
        <v>1.3457957733073887E-4</v>
      </c>
      <c r="J542" s="121">
        <v>54.332320239999994</v>
      </c>
      <c r="K542" s="121">
        <v>13.3147272727273</v>
      </c>
      <c r="M542"/>
      <c r="N542" s="168" t="s">
        <v>3318</v>
      </c>
    </row>
    <row r="543" spans="1:14" ht="12.75" x14ac:dyDescent="0.2">
      <c r="A543" s="118" t="s">
        <v>1842</v>
      </c>
      <c r="B543" s="59" t="s">
        <v>382</v>
      </c>
      <c r="C543" s="59" t="s">
        <v>881</v>
      </c>
      <c r="D543" s="118" t="s">
        <v>213</v>
      </c>
      <c r="E543" s="118" t="s">
        <v>214</v>
      </c>
      <c r="F543" s="119">
        <v>2.3874027200000003</v>
      </c>
      <c r="G543" s="119">
        <v>1.5980192979999999</v>
      </c>
      <c r="H543" s="74">
        <f t="shared" ref="H543:H574" si="23">IF(ISERROR(F543/G543-1),"",IF((F543/G543-1)&gt;10000%,"",F543/G543-1))</f>
        <v>0.49397615096886049</v>
      </c>
      <c r="I543" s="60">
        <f t="shared" si="22"/>
        <v>1.3445573165694704E-4</v>
      </c>
      <c r="J543" s="121">
        <v>146.59024156000001</v>
      </c>
      <c r="K543" s="121">
        <v>20.0052272727273</v>
      </c>
      <c r="M543"/>
      <c r="N543" s="168" t="s">
        <v>3318</v>
      </c>
    </row>
    <row r="544" spans="1:14" ht="12.75" x14ac:dyDescent="0.2">
      <c r="A544" s="118" t="s">
        <v>2050</v>
      </c>
      <c r="B544" s="59" t="s">
        <v>269</v>
      </c>
      <c r="C544" s="59" t="s">
        <v>877</v>
      </c>
      <c r="D544" s="118" t="s">
        <v>212</v>
      </c>
      <c r="E544" s="118" t="s">
        <v>1010</v>
      </c>
      <c r="F544" s="119">
        <v>2.3866750200000002</v>
      </c>
      <c r="G544" s="119">
        <v>3.0439902000000001</v>
      </c>
      <c r="H544" s="74">
        <f t="shared" si="23"/>
        <v>-0.21593866497993319</v>
      </c>
      <c r="I544" s="60">
        <f t="shared" si="22"/>
        <v>1.3441474844321977E-4</v>
      </c>
      <c r="J544" s="121">
        <v>55.262576259999996</v>
      </c>
      <c r="K544" s="121">
        <v>13.9301363636364</v>
      </c>
      <c r="M544"/>
      <c r="N544" s="168" t="s">
        <v>3318</v>
      </c>
    </row>
    <row r="545" spans="1:14" ht="12.75" x14ac:dyDescent="0.2">
      <c r="A545" s="118" t="s">
        <v>1714</v>
      </c>
      <c r="B545" s="59" t="s">
        <v>980</v>
      </c>
      <c r="C545" s="59" t="s">
        <v>656</v>
      </c>
      <c r="D545" s="118" t="s">
        <v>212</v>
      </c>
      <c r="E545" s="118" t="s">
        <v>1010</v>
      </c>
      <c r="F545" s="119">
        <v>2.3743504500000001</v>
      </c>
      <c r="G545" s="119">
        <v>1.907558707</v>
      </c>
      <c r="H545" s="74">
        <f t="shared" si="23"/>
        <v>0.24470635754855441</v>
      </c>
      <c r="I545" s="60">
        <f t="shared" si="22"/>
        <v>1.337206430613229E-4</v>
      </c>
      <c r="J545" s="121">
        <v>32.636936593839998</v>
      </c>
      <c r="K545" s="121">
        <v>118.62</v>
      </c>
      <c r="M545"/>
      <c r="N545" s="168" t="s">
        <v>3318</v>
      </c>
    </row>
    <row r="546" spans="1:14" ht="12.75" x14ac:dyDescent="0.2">
      <c r="A546" s="118" t="s">
        <v>2296</v>
      </c>
      <c r="B546" s="59" t="s">
        <v>106</v>
      </c>
      <c r="C546" s="59" t="s">
        <v>656</v>
      </c>
      <c r="D546" s="118" t="s">
        <v>212</v>
      </c>
      <c r="E546" s="118" t="s">
        <v>1010</v>
      </c>
      <c r="F546" s="119">
        <v>2.372821375</v>
      </c>
      <c r="G546" s="119">
        <v>2.4630017930000001</v>
      </c>
      <c r="H546" s="74">
        <f t="shared" si="23"/>
        <v>-3.6614028563153433E-2</v>
      </c>
      <c r="I546" s="60">
        <f t="shared" si="22"/>
        <v>1.3363452734395311E-4</v>
      </c>
      <c r="J546" s="121">
        <v>20.6454236316</v>
      </c>
      <c r="K546" s="121">
        <v>21.957999999999998</v>
      </c>
      <c r="M546"/>
      <c r="N546" s="168" t="s">
        <v>3318</v>
      </c>
    </row>
    <row r="547" spans="1:14" ht="12.75" x14ac:dyDescent="0.2">
      <c r="A547" s="118" t="s">
        <v>2425</v>
      </c>
      <c r="B547" s="59" t="s">
        <v>70</v>
      </c>
      <c r="C547" s="59" t="s">
        <v>876</v>
      </c>
      <c r="D547" s="118" t="s">
        <v>212</v>
      </c>
      <c r="E547" s="118" t="s">
        <v>2980</v>
      </c>
      <c r="F547" s="119">
        <v>2.3639751699999998</v>
      </c>
      <c r="G547" s="119">
        <v>1.7545712600000001</v>
      </c>
      <c r="H547" s="74">
        <f t="shared" si="23"/>
        <v>0.34732354501235796</v>
      </c>
      <c r="I547" s="60">
        <f t="shared" si="22"/>
        <v>1.3313631941460035E-4</v>
      </c>
      <c r="J547" s="121">
        <v>525.73353364000002</v>
      </c>
      <c r="K547" s="121">
        <v>10.5565454545455</v>
      </c>
      <c r="M547"/>
      <c r="N547" s="168" t="s">
        <v>3318</v>
      </c>
    </row>
    <row r="548" spans="1:14" ht="12.75" x14ac:dyDescent="0.2">
      <c r="A548" s="118" t="s">
        <v>1807</v>
      </c>
      <c r="B548" s="59" t="s">
        <v>1596</v>
      </c>
      <c r="C548" s="59" t="s">
        <v>966</v>
      </c>
      <c r="D548" s="118" t="s">
        <v>212</v>
      </c>
      <c r="E548" s="118" t="s">
        <v>1010</v>
      </c>
      <c r="F548" s="119">
        <v>2.3544343700000003</v>
      </c>
      <c r="G548" s="119">
        <v>0.87398829</v>
      </c>
      <c r="H548" s="74">
        <f t="shared" si="23"/>
        <v>1.6938969285274981</v>
      </c>
      <c r="I548" s="60">
        <f t="shared" si="22"/>
        <v>1.3259899270643921E-4</v>
      </c>
      <c r="J548" s="121">
        <v>106.30096536999999</v>
      </c>
      <c r="K548" s="121">
        <v>25.9471363636364</v>
      </c>
      <c r="M548"/>
      <c r="N548" s="168" t="s">
        <v>3318</v>
      </c>
    </row>
    <row r="549" spans="1:14" ht="12.75" x14ac:dyDescent="0.2">
      <c r="A549" s="118" t="s">
        <v>3009</v>
      </c>
      <c r="B549" s="59" t="s">
        <v>3010</v>
      </c>
      <c r="C549" s="59" t="s">
        <v>878</v>
      </c>
      <c r="D549" s="118" t="s">
        <v>212</v>
      </c>
      <c r="E549" s="118" t="s">
        <v>1010</v>
      </c>
      <c r="F549" s="119">
        <v>2.35409655</v>
      </c>
      <c r="G549" s="119">
        <v>2.3135207499999999</v>
      </c>
      <c r="H549" s="74">
        <f t="shared" si="23"/>
        <v>1.7538550280994825E-2</v>
      </c>
      <c r="I549" s="60">
        <f t="shared" si="22"/>
        <v>1.3257996707876111E-4</v>
      </c>
      <c r="J549" s="121">
        <v>47.434175409999995</v>
      </c>
      <c r="K549" s="121">
        <v>19.677</v>
      </c>
      <c r="M549"/>
      <c r="N549" s="168" t="s">
        <v>3318</v>
      </c>
    </row>
    <row r="550" spans="1:14" ht="12.75" x14ac:dyDescent="0.2">
      <c r="A550" s="118" t="s">
        <v>2360</v>
      </c>
      <c r="B550" s="59" t="s">
        <v>1743</v>
      </c>
      <c r="C550" s="59" t="s">
        <v>963</v>
      </c>
      <c r="D550" s="118" t="s">
        <v>212</v>
      </c>
      <c r="E550" s="118" t="s">
        <v>1010</v>
      </c>
      <c r="F550" s="119">
        <v>2.3461496899999998</v>
      </c>
      <c r="G550" s="119">
        <v>1.8697351200000001</v>
      </c>
      <c r="H550" s="74">
        <f t="shared" si="23"/>
        <v>0.25480324186240866</v>
      </c>
      <c r="I550" s="60">
        <f t="shared" si="22"/>
        <v>1.3213240920897896E-4</v>
      </c>
      <c r="J550" s="121">
        <v>271.20636199522397</v>
      </c>
      <c r="K550" s="121">
        <v>31.597136363636402</v>
      </c>
      <c r="M550"/>
      <c r="N550" s="168" t="s">
        <v>3318</v>
      </c>
    </row>
    <row r="551" spans="1:14" ht="12.75" x14ac:dyDescent="0.2">
      <c r="A551" s="118" t="s">
        <v>1933</v>
      </c>
      <c r="B551" s="118" t="s">
        <v>2870</v>
      </c>
      <c r="C551" s="59" t="s">
        <v>881</v>
      </c>
      <c r="D551" s="118" t="s">
        <v>818</v>
      </c>
      <c r="E551" s="118" t="s">
        <v>1010</v>
      </c>
      <c r="F551" s="119">
        <v>2.3376925200000001</v>
      </c>
      <c r="G551" s="119">
        <v>0.56938661999999995</v>
      </c>
      <c r="H551" s="74">
        <f t="shared" si="23"/>
        <v>3.1056330406921049</v>
      </c>
      <c r="I551" s="60">
        <f t="shared" si="22"/>
        <v>1.3165611127626271E-4</v>
      </c>
      <c r="J551" s="121">
        <v>236.20891866999997</v>
      </c>
      <c r="K551" s="121">
        <v>20.6301818181818</v>
      </c>
      <c r="M551"/>
      <c r="N551" s="168" t="s">
        <v>3318</v>
      </c>
    </row>
    <row r="552" spans="1:14" ht="12.75" x14ac:dyDescent="0.2">
      <c r="A552" s="118" t="s">
        <v>2919</v>
      </c>
      <c r="B552" s="59" t="s">
        <v>1006</v>
      </c>
      <c r="C552" s="59" t="s">
        <v>656</v>
      </c>
      <c r="D552" s="118" t="s">
        <v>213</v>
      </c>
      <c r="E552" s="118" t="s">
        <v>1010</v>
      </c>
      <c r="F552" s="119">
        <v>2.3252896299999999</v>
      </c>
      <c r="G552" s="119">
        <v>1.2933649149999999</v>
      </c>
      <c r="H552" s="74">
        <f t="shared" si="23"/>
        <v>0.79786045147204265</v>
      </c>
      <c r="I552" s="60">
        <f t="shared" si="22"/>
        <v>1.3095759500347792E-4</v>
      </c>
      <c r="J552" s="121">
        <v>51.122912543520002</v>
      </c>
      <c r="K552" s="121">
        <v>81.562136363636398</v>
      </c>
      <c r="M552"/>
      <c r="N552" s="168" t="s">
        <v>3318</v>
      </c>
    </row>
    <row r="553" spans="1:14" ht="12.75" x14ac:dyDescent="0.2">
      <c r="A553" s="118" t="s">
        <v>2611</v>
      </c>
      <c r="B553" s="59" t="s">
        <v>325</v>
      </c>
      <c r="C553" s="59" t="s">
        <v>882</v>
      </c>
      <c r="D553" s="118" t="s">
        <v>212</v>
      </c>
      <c r="E553" s="118" t="s">
        <v>1010</v>
      </c>
      <c r="F553" s="119">
        <v>2.319222495</v>
      </c>
      <c r="G553" s="119">
        <v>1.06235206</v>
      </c>
      <c r="H553" s="74">
        <f t="shared" si="23"/>
        <v>1.1831016122847258</v>
      </c>
      <c r="I553" s="60">
        <f t="shared" si="22"/>
        <v>1.3061590104935256E-4</v>
      </c>
      <c r="J553" s="121">
        <v>133.45680229999999</v>
      </c>
      <c r="K553" s="121">
        <v>76.371545454545497</v>
      </c>
      <c r="M553"/>
      <c r="N553" s="168" t="s">
        <v>3318</v>
      </c>
    </row>
    <row r="554" spans="1:14" ht="12.75" x14ac:dyDescent="0.2">
      <c r="A554" s="118" t="s">
        <v>1801</v>
      </c>
      <c r="B554" s="59" t="s">
        <v>1576</v>
      </c>
      <c r="C554" s="59" t="s">
        <v>881</v>
      </c>
      <c r="D554" s="118" t="s">
        <v>818</v>
      </c>
      <c r="E554" s="118" t="s">
        <v>214</v>
      </c>
      <c r="F554" s="119">
        <v>2.3162871699999998</v>
      </c>
      <c r="G554" s="119">
        <v>1.6639683200000002</v>
      </c>
      <c r="H554" s="74">
        <f t="shared" si="23"/>
        <v>0.3920260032354459</v>
      </c>
      <c r="I554" s="60">
        <f t="shared" si="22"/>
        <v>1.3045058697509952E-4</v>
      </c>
      <c r="J554" s="121">
        <v>11.23270565</v>
      </c>
      <c r="K554" s="121">
        <v>6.8201818181818199</v>
      </c>
      <c r="M554"/>
      <c r="N554" s="168" t="s">
        <v>3318</v>
      </c>
    </row>
    <row r="555" spans="1:14" ht="12.75" x14ac:dyDescent="0.2">
      <c r="A555" s="118" t="s">
        <v>2573</v>
      </c>
      <c r="B555" s="59" t="s">
        <v>926</v>
      </c>
      <c r="C555" s="59" t="s">
        <v>882</v>
      </c>
      <c r="D555" s="118" t="s">
        <v>212</v>
      </c>
      <c r="E555" s="118" t="s">
        <v>1010</v>
      </c>
      <c r="F555" s="119">
        <v>2.3141381540000001</v>
      </c>
      <c r="G555" s="119">
        <v>0.36959671999999999</v>
      </c>
      <c r="H555" s="74">
        <f t="shared" si="23"/>
        <v>5.2612518693347718</v>
      </c>
      <c r="I555" s="60">
        <f t="shared" si="22"/>
        <v>1.3032955690497276E-4</v>
      </c>
      <c r="J555" s="121">
        <v>47.719849719999999</v>
      </c>
      <c r="K555" s="121">
        <v>69.153818181818195</v>
      </c>
      <c r="M555"/>
      <c r="N555" s="168" t="s">
        <v>3318</v>
      </c>
    </row>
    <row r="556" spans="1:14" ht="12.75" x14ac:dyDescent="0.2">
      <c r="A556" s="118" t="s">
        <v>2081</v>
      </c>
      <c r="B556" s="59" t="s">
        <v>388</v>
      </c>
      <c r="C556" s="59" t="s">
        <v>877</v>
      </c>
      <c r="D556" s="118" t="s">
        <v>212</v>
      </c>
      <c r="E556" s="118" t="s">
        <v>1010</v>
      </c>
      <c r="F556" s="119">
        <v>2.3045912599999996</v>
      </c>
      <c r="G556" s="119">
        <v>2.0095006</v>
      </c>
      <c r="H556" s="74">
        <f t="shared" si="23"/>
        <v>0.14684775908999459</v>
      </c>
      <c r="I556" s="60">
        <f t="shared" si="22"/>
        <v>1.2979188698985204E-4</v>
      </c>
      <c r="J556" s="121">
        <v>69.42311746</v>
      </c>
      <c r="K556" s="121">
        <v>17.603681818181801</v>
      </c>
      <c r="M556"/>
      <c r="N556" s="168" t="s">
        <v>3318</v>
      </c>
    </row>
    <row r="557" spans="1:14" ht="12.75" x14ac:dyDescent="0.2">
      <c r="A557" s="118" t="s">
        <v>2252</v>
      </c>
      <c r="B557" s="59" t="s">
        <v>233</v>
      </c>
      <c r="C557" s="59" t="s">
        <v>878</v>
      </c>
      <c r="D557" s="118" t="s">
        <v>212</v>
      </c>
      <c r="E557" s="118" t="s">
        <v>1010</v>
      </c>
      <c r="F557" s="119">
        <v>2.2954365000000001</v>
      </c>
      <c r="G557" s="119">
        <v>3.6953874199999999</v>
      </c>
      <c r="H557" s="74">
        <f t="shared" si="23"/>
        <v>-0.37883738858427995</v>
      </c>
      <c r="I557" s="60">
        <f t="shared" si="22"/>
        <v>1.2927630160342686E-4</v>
      </c>
      <c r="J557" s="121">
        <v>19.791992660000002</v>
      </c>
      <c r="K557" s="121">
        <v>14.671681818181799</v>
      </c>
      <c r="M557"/>
      <c r="N557" s="168" t="s">
        <v>3318</v>
      </c>
    </row>
    <row r="558" spans="1:14" ht="12.75" x14ac:dyDescent="0.2">
      <c r="A558" s="118" t="s">
        <v>2670</v>
      </c>
      <c r="B558" s="59" t="s">
        <v>348</v>
      </c>
      <c r="C558" s="59" t="s">
        <v>879</v>
      </c>
      <c r="D558" s="118" t="s">
        <v>212</v>
      </c>
      <c r="E558" s="118" t="s">
        <v>214</v>
      </c>
      <c r="F558" s="119">
        <v>2.2701900299999997</v>
      </c>
      <c r="G558" s="119">
        <v>1.14285451</v>
      </c>
      <c r="H558" s="74">
        <f t="shared" si="23"/>
        <v>0.98642085246703859</v>
      </c>
      <c r="I558" s="60">
        <f t="shared" si="22"/>
        <v>1.2785444991197649E-4</v>
      </c>
      <c r="J558" s="121">
        <v>537.31040039999993</v>
      </c>
      <c r="K558" s="121">
        <v>27.2225</v>
      </c>
      <c r="M558"/>
      <c r="N558" s="168" t="s">
        <v>3318</v>
      </c>
    </row>
    <row r="559" spans="1:14" ht="12.75" x14ac:dyDescent="0.2">
      <c r="A559" s="118" t="s">
        <v>2124</v>
      </c>
      <c r="B559" s="59" t="s">
        <v>458</v>
      </c>
      <c r="C559" s="59" t="s">
        <v>877</v>
      </c>
      <c r="D559" s="118" t="s">
        <v>212</v>
      </c>
      <c r="E559" s="118" t="s">
        <v>1010</v>
      </c>
      <c r="F559" s="119">
        <v>2.2492059800000002</v>
      </c>
      <c r="G559" s="119">
        <v>0.37795477</v>
      </c>
      <c r="H559" s="74">
        <f t="shared" si="23"/>
        <v>4.9509924428258971</v>
      </c>
      <c r="I559" s="60">
        <f t="shared" si="22"/>
        <v>1.2667265273455018E-4</v>
      </c>
      <c r="J559" s="121">
        <v>12.927658699999999</v>
      </c>
      <c r="K559" s="121">
        <v>13.2767727272727</v>
      </c>
      <c r="M559"/>
      <c r="N559" s="168" t="s">
        <v>3318</v>
      </c>
    </row>
    <row r="560" spans="1:14" ht="12.75" x14ac:dyDescent="0.2">
      <c r="A560" s="118" t="s">
        <v>1778</v>
      </c>
      <c r="B560" s="59" t="s">
        <v>593</v>
      </c>
      <c r="C560" s="59" t="s">
        <v>881</v>
      </c>
      <c r="D560" s="118" t="s">
        <v>213</v>
      </c>
      <c r="E560" s="118" t="s">
        <v>214</v>
      </c>
      <c r="F560" s="119">
        <v>2.246728923</v>
      </c>
      <c r="G560" s="119">
        <v>2.856082046</v>
      </c>
      <c r="H560" s="74">
        <f t="shared" si="23"/>
        <v>-0.21335280751244912</v>
      </c>
      <c r="I560" s="60">
        <f t="shared" si="22"/>
        <v>1.2653314777859916E-4</v>
      </c>
      <c r="J560" s="121">
        <v>390.8602760810744</v>
      </c>
      <c r="K560" s="121">
        <v>44.357954545454497</v>
      </c>
      <c r="M560"/>
      <c r="N560" s="168" t="s">
        <v>3318</v>
      </c>
    </row>
    <row r="561" spans="1:14" ht="12.75" x14ac:dyDescent="0.2">
      <c r="A561" s="118" t="s">
        <v>2474</v>
      </c>
      <c r="B561" s="59" t="s">
        <v>349</v>
      </c>
      <c r="C561" s="59" t="s">
        <v>879</v>
      </c>
      <c r="D561" s="118" t="s">
        <v>212</v>
      </c>
      <c r="E561" s="118" t="s">
        <v>1010</v>
      </c>
      <c r="F561" s="119">
        <v>2.2403310299999997</v>
      </c>
      <c r="G561" s="119">
        <v>3.0928341919999998</v>
      </c>
      <c r="H561" s="74">
        <f t="shared" si="23"/>
        <v>-0.27563817168249938</v>
      </c>
      <c r="I561" s="60">
        <f t="shared" si="22"/>
        <v>1.2617282592038417E-4</v>
      </c>
      <c r="J561" s="121">
        <v>127.3500504025768</v>
      </c>
      <c r="K561" s="121">
        <v>37.877727272727299</v>
      </c>
      <c r="M561"/>
      <c r="N561" s="168" t="s">
        <v>3318</v>
      </c>
    </row>
    <row r="562" spans="1:14" ht="12.75" x14ac:dyDescent="0.2">
      <c r="A562" s="118" t="s">
        <v>2272</v>
      </c>
      <c r="B562" s="59" t="s">
        <v>2931</v>
      </c>
      <c r="C562" s="59" t="s">
        <v>149</v>
      </c>
      <c r="D562" s="118" t="s">
        <v>213</v>
      </c>
      <c r="E562" s="118" t="s">
        <v>1010</v>
      </c>
      <c r="F562" s="119">
        <v>2.2386142599999999</v>
      </c>
      <c r="G562" s="119">
        <v>0.9962441700000001</v>
      </c>
      <c r="H562" s="74">
        <f t="shared" si="23"/>
        <v>1.2470538121191712</v>
      </c>
      <c r="I562" s="60">
        <f t="shared" si="22"/>
        <v>1.2607613943992448E-4</v>
      </c>
      <c r="J562" s="121">
        <v>717.63563820000002</v>
      </c>
      <c r="K562" s="121">
        <v>20.863454545454498</v>
      </c>
      <c r="M562"/>
      <c r="N562" s="168" t="s">
        <v>3318</v>
      </c>
    </row>
    <row r="563" spans="1:14" ht="12.75" x14ac:dyDescent="0.2">
      <c r="A563" s="118" t="s">
        <v>3055</v>
      </c>
      <c r="B563" s="59" t="s">
        <v>544</v>
      </c>
      <c r="C563" s="59" t="s">
        <v>877</v>
      </c>
      <c r="D563" s="118" t="s">
        <v>212</v>
      </c>
      <c r="E563" s="118" t="s">
        <v>1010</v>
      </c>
      <c r="F563" s="119">
        <v>2.2223438399999997</v>
      </c>
      <c r="G563" s="119">
        <v>2.019158735</v>
      </c>
      <c r="H563" s="74">
        <f t="shared" si="23"/>
        <v>0.10062859421500603</v>
      </c>
      <c r="I563" s="60">
        <f t="shared" si="22"/>
        <v>1.2515980839651099E-4</v>
      </c>
      <c r="J563" s="121">
        <v>47.758089829999996</v>
      </c>
      <c r="K563" s="121">
        <v>25.256545454545499</v>
      </c>
      <c r="M563"/>
      <c r="N563" s="168" t="s">
        <v>3318</v>
      </c>
    </row>
    <row r="564" spans="1:14" ht="12.75" x14ac:dyDescent="0.2">
      <c r="A564" s="118" t="s">
        <v>2377</v>
      </c>
      <c r="B564" s="59" t="s">
        <v>510</v>
      </c>
      <c r="C564" s="59" t="s">
        <v>963</v>
      </c>
      <c r="D564" s="118" t="s">
        <v>212</v>
      </c>
      <c r="E564" s="118" t="s">
        <v>1010</v>
      </c>
      <c r="F564" s="119">
        <v>2.21958667</v>
      </c>
      <c r="G564" s="119">
        <v>0.88493412000000005</v>
      </c>
      <c r="H564" s="74">
        <f t="shared" si="23"/>
        <v>1.5081942484034854</v>
      </c>
      <c r="I564" s="60">
        <f t="shared" si="22"/>
        <v>1.250045278036948E-4</v>
      </c>
      <c r="J564" s="121">
        <v>26.2571879663248</v>
      </c>
      <c r="K564" s="121">
        <v>98.629136363636405</v>
      </c>
      <c r="M564"/>
      <c r="N564" s="168" t="s">
        <v>3318</v>
      </c>
    </row>
    <row r="565" spans="1:14" ht="12.75" x14ac:dyDescent="0.2">
      <c r="A565" s="118" t="s">
        <v>2428</v>
      </c>
      <c r="B565" s="59" t="s">
        <v>948</v>
      </c>
      <c r="C565" s="59" t="s">
        <v>876</v>
      </c>
      <c r="D565" s="118" t="s">
        <v>212</v>
      </c>
      <c r="E565" s="118" t="s">
        <v>2980</v>
      </c>
      <c r="F565" s="119">
        <v>2.2193464199999999</v>
      </c>
      <c r="G565" s="119">
        <v>9.3472204049999998</v>
      </c>
      <c r="H565" s="74">
        <f t="shared" si="23"/>
        <v>-0.76256616150691914</v>
      </c>
      <c r="I565" s="60">
        <f t="shared" si="22"/>
        <v>1.2499099720441218E-4</v>
      </c>
      <c r="J565" s="121">
        <v>436.13664188999996</v>
      </c>
      <c r="K565" s="121">
        <v>14.3081363636364</v>
      </c>
      <c r="M565"/>
      <c r="N565" s="168" t="s">
        <v>3318</v>
      </c>
    </row>
    <row r="566" spans="1:14" ht="12.75" x14ac:dyDescent="0.2">
      <c r="A566" s="118" t="s">
        <v>1636</v>
      </c>
      <c r="B566" s="59" t="s">
        <v>1595</v>
      </c>
      <c r="C566" s="59" t="s">
        <v>149</v>
      </c>
      <c r="D566" s="118" t="s">
        <v>213</v>
      </c>
      <c r="E566" s="118" t="s">
        <v>1010</v>
      </c>
      <c r="F566" s="119">
        <v>2.2105614500000001</v>
      </c>
      <c r="G566" s="119">
        <v>0.91573947</v>
      </c>
      <c r="H566" s="74">
        <f t="shared" si="23"/>
        <v>1.4139632749476228</v>
      </c>
      <c r="I566" s="60">
        <f t="shared" si="22"/>
        <v>1.2449623795871009E-4</v>
      </c>
      <c r="J566" s="121">
        <v>72.854954193769601</v>
      </c>
      <c r="K566" s="121">
        <v>32.008000000000003</v>
      </c>
      <c r="M566"/>
      <c r="N566" s="168" t="s">
        <v>3318</v>
      </c>
    </row>
    <row r="567" spans="1:14" ht="12.75" x14ac:dyDescent="0.2">
      <c r="A567" s="118" t="s">
        <v>2293</v>
      </c>
      <c r="B567" s="59" t="s">
        <v>267</v>
      </c>
      <c r="C567" s="59" t="s">
        <v>278</v>
      </c>
      <c r="D567" s="118" t="s">
        <v>818</v>
      </c>
      <c r="E567" s="118" t="s">
        <v>214</v>
      </c>
      <c r="F567" s="119">
        <v>2.1931762000000004</v>
      </c>
      <c r="G567" s="119">
        <v>0.50514040000000004</v>
      </c>
      <c r="H567" s="74">
        <f t="shared" si="23"/>
        <v>3.3417160852705505</v>
      </c>
      <c r="I567" s="60">
        <f t="shared" si="22"/>
        <v>1.2351712099230698E-4</v>
      </c>
      <c r="J567" s="121">
        <v>219.57579459999999</v>
      </c>
      <c r="K567" s="121">
        <v>19.459318181818201</v>
      </c>
      <c r="M567"/>
      <c r="N567" s="168" t="s">
        <v>3318</v>
      </c>
    </row>
    <row r="568" spans="1:14" ht="12.75" x14ac:dyDescent="0.2">
      <c r="A568" s="118" t="s">
        <v>2088</v>
      </c>
      <c r="B568" s="59" t="s">
        <v>530</v>
      </c>
      <c r="C568" s="59" t="s">
        <v>877</v>
      </c>
      <c r="D568" s="118" t="s">
        <v>212</v>
      </c>
      <c r="E568" s="118" t="s">
        <v>1010</v>
      </c>
      <c r="F568" s="119">
        <v>2.1925518470000003</v>
      </c>
      <c r="G568" s="119">
        <v>0.279013452</v>
      </c>
      <c r="H568" s="74">
        <f t="shared" si="23"/>
        <v>6.8582298856328991</v>
      </c>
      <c r="I568" s="60">
        <f t="shared" si="22"/>
        <v>1.2348195816086512E-4</v>
      </c>
      <c r="J568" s="121">
        <v>13.315384199999999</v>
      </c>
      <c r="K568" s="121">
        <v>66.076499999999996</v>
      </c>
      <c r="M568"/>
      <c r="N568" s="168" t="s">
        <v>3318</v>
      </c>
    </row>
    <row r="569" spans="1:14" ht="12.75" x14ac:dyDescent="0.2">
      <c r="A569" s="118" t="s">
        <v>1899</v>
      </c>
      <c r="B569" s="59" t="s">
        <v>1900</v>
      </c>
      <c r="C569" s="59" t="s">
        <v>963</v>
      </c>
      <c r="D569" s="118" t="s">
        <v>213</v>
      </c>
      <c r="E569" s="118" t="s">
        <v>214</v>
      </c>
      <c r="F569" s="119">
        <v>2.1919013700000001</v>
      </c>
      <c r="G569" s="119">
        <v>0.22232974999999999</v>
      </c>
      <c r="H569" s="74">
        <f t="shared" si="23"/>
        <v>8.8587857450476157</v>
      </c>
      <c r="I569" s="60">
        <f t="shared" si="22"/>
        <v>1.2344532405626755E-4</v>
      </c>
      <c r="J569" s="121">
        <v>119.45789549</v>
      </c>
      <c r="K569" s="121">
        <v>175.416636363636</v>
      </c>
      <c r="M569"/>
      <c r="N569" s="168" t="s">
        <v>3318</v>
      </c>
    </row>
    <row r="570" spans="1:14" ht="12.75" x14ac:dyDescent="0.2">
      <c r="A570" s="118" t="s">
        <v>1830</v>
      </c>
      <c r="B570" s="59" t="s">
        <v>7</v>
      </c>
      <c r="C570" s="59" t="s">
        <v>881</v>
      </c>
      <c r="D570" s="118" t="s">
        <v>818</v>
      </c>
      <c r="E570" s="118" t="s">
        <v>1010</v>
      </c>
      <c r="F570" s="119">
        <v>2.1916764799999999</v>
      </c>
      <c r="G570" s="119">
        <v>3.3570645619999997</v>
      </c>
      <c r="H570" s="74">
        <f t="shared" si="23"/>
        <v>-0.34714497158961699</v>
      </c>
      <c r="I570" s="60">
        <f t="shared" si="22"/>
        <v>1.2343265851423767E-4</v>
      </c>
      <c r="J570" s="121">
        <v>420.36038327</v>
      </c>
      <c r="K570" s="121">
        <v>30.112181818181799</v>
      </c>
      <c r="M570"/>
      <c r="N570" s="168" t="s">
        <v>3318</v>
      </c>
    </row>
    <row r="571" spans="1:14" ht="12.75" x14ac:dyDescent="0.2">
      <c r="A571" s="118" t="s">
        <v>1800</v>
      </c>
      <c r="B571" s="59" t="s">
        <v>175</v>
      </c>
      <c r="C571" s="59" t="s">
        <v>881</v>
      </c>
      <c r="D571" s="118" t="s">
        <v>213</v>
      </c>
      <c r="E571" s="118" t="s">
        <v>1010</v>
      </c>
      <c r="F571" s="119">
        <v>2.1788247549999999</v>
      </c>
      <c r="G571" s="119">
        <v>4.2147506200000002</v>
      </c>
      <c r="H571" s="74">
        <f t="shared" si="23"/>
        <v>-0.4830477645199327</v>
      </c>
      <c r="I571" s="60">
        <f t="shared" si="22"/>
        <v>1.2270886437868903E-4</v>
      </c>
      <c r="J571" s="121">
        <v>238.82345178999998</v>
      </c>
      <c r="K571" s="121">
        <v>11.4575454545455</v>
      </c>
      <c r="M571"/>
      <c r="N571" s="168" t="s">
        <v>3318</v>
      </c>
    </row>
    <row r="572" spans="1:14" ht="12.75" x14ac:dyDescent="0.2">
      <c r="A572" s="118" t="s">
        <v>2664</v>
      </c>
      <c r="B572" s="59" t="s">
        <v>2665</v>
      </c>
      <c r="C572" s="59" t="s">
        <v>1912</v>
      </c>
      <c r="D572" s="118" t="s">
        <v>213</v>
      </c>
      <c r="E572" s="118" t="s">
        <v>1010</v>
      </c>
      <c r="F572" s="119">
        <v>2.1564510800000001</v>
      </c>
      <c r="G572" s="119">
        <v>2.01802159</v>
      </c>
      <c r="H572" s="74">
        <f t="shared" si="23"/>
        <v>6.859663478625122E-2</v>
      </c>
      <c r="I572" s="60">
        <f t="shared" si="22"/>
        <v>1.2144880514495417E-4</v>
      </c>
      <c r="J572" s="121">
        <v>332.80032687879998</v>
      </c>
      <c r="K572" s="121">
        <v>40.083090909090899</v>
      </c>
      <c r="M572"/>
      <c r="N572" s="168" t="s">
        <v>3318</v>
      </c>
    </row>
    <row r="573" spans="1:14" ht="12.75" x14ac:dyDescent="0.2">
      <c r="A573" s="118" t="s">
        <v>2332</v>
      </c>
      <c r="B573" s="59" t="s">
        <v>271</v>
      </c>
      <c r="C573" s="59" t="s">
        <v>278</v>
      </c>
      <c r="D573" s="118" t="s">
        <v>213</v>
      </c>
      <c r="E573" s="118" t="s">
        <v>214</v>
      </c>
      <c r="F573" s="119">
        <v>2.1508912549999999</v>
      </c>
      <c r="G573" s="119">
        <v>0.87847500000000001</v>
      </c>
      <c r="H573" s="74">
        <f t="shared" si="23"/>
        <v>1.4484376390904692</v>
      </c>
      <c r="I573" s="60">
        <f t="shared" si="22"/>
        <v>1.2113568229726822E-4</v>
      </c>
      <c r="J573" s="121">
        <v>146.85534719999998</v>
      </c>
      <c r="K573" s="121">
        <v>26.455045454545498</v>
      </c>
      <c r="M573"/>
      <c r="N573" s="168" t="s">
        <v>3318</v>
      </c>
    </row>
    <row r="574" spans="1:14" ht="12.75" x14ac:dyDescent="0.2">
      <c r="A574" s="118" t="s">
        <v>1989</v>
      </c>
      <c r="B574" s="59" t="s">
        <v>2</v>
      </c>
      <c r="C574" s="59" t="s">
        <v>963</v>
      </c>
      <c r="D574" s="118" t="s">
        <v>213</v>
      </c>
      <c r="E574" s="118" t="s">
        <v>214</v>
      </c>
      <c r="F574" s="119">
        <v>2.1467615800000002</v>
      </c>
      <c r="G574" s="119">
        <v>1.3612780200000001</v>
      </c>
      <c r="H574" s="74">
        <f t="shared" si="23"/>
        <v>0.57701920435033549</v>
      </c>
      <c r="I574" s="60">
        <f t="shared" si="22"/>
        <v>1.2090310382653983E-4</v>
      </c>
      <c r="J574" s="121">
        <v>169.09368044999999</v>
      </c>
      <c r="K574" s="121">
        <v>27.210318181818199</v>
      </c>
      <c r="M574"/>
      <c r="N574" s="168" t="s">
        <v>3318</v>
      </c>
    </row>
    <row r="575" spans="1:14" ht="12.75" x14ac:dyDescent="0.2">
      <c r="A575" s="118" t="s">
        <v>2660</v>
      </c>
      <c r="B575" s="59" t="s">
        <v>177</v>
      </c>
      <c r="C575" s="59" t="s">
        <v>881</v>
      </c>
      <c r="D575" s="118" t="s">
        <v>213</v>
      </c>
      <c r="E575" s="118" t="s">
        <v>1010</v>
      </c>
      <c r="F575" s="119">
        <v>2.1299453870000002</v>
      </c>
      <c r="G575" s="119">
        <v>3.6363266630000002</v>
      </c>
      <c r="H575" s="74">
        <f t="shared" ref="H575:H606" si="24">IF(ISERROR(F575/G575-1),"",IF((F575/G575-1)&gt;10000%,"",F575/G575-1))</f>
        <v>-0.41425906295151782</v>
      </c>
      <c r="I575" s="60">
        <f t="shared" si="22"/>
        <v>1.1995603548546857E-4</v>
      </c>
      <c r="J575" s="121">
        <v>113.368969721908</v>
      </c>
      <c r="K575" s="121">
        <v>33.5952727272727</v>
      </c>
      <c r="M575"/>
      <c r="N575" s="168" t="s">
        <v>3318</v>
      </c>
    </row>
    <row r="576" spans="1:14" ht="12.75" x14ac:dyDescent="0.2">
      <c r="A576" s="118" t="s">
        <v>1658</v>
      </c>
      <c r="B576" s="59" t="s">
        <v>892</v>
      </c>
      <c r="C576" s="59" t="s">
        <v>656</v>
      </c>
      <c r="D576" s="118" t="s">
        <v>212</v>
      </c>
      <c r="E576" s="118" t="s">
        <v>1010</v>
      </c>
      <c r="F576" s="119">
        <v>2.1014038309999998</v>
      </c>
      <c r="G576" s="119">
        <v>1.971055137</v>
      </c>
      <c r="H576" s="74">
        <f t="shared" si="24"/>
        <v>6.6131429584660895E-2</v>
      </c>
      <c r="I576" s="60">
        <f t="shared" si="22"/>
        <v>1.1834860840060382E-4</v>
      </c>
      <c r="J576" s="121">
        <v>30.748778250000001</v>
      </c>
      <c r="K576" s="121">
        <v>24.661818181818202</v>
      </c>
      <c r="M576"/>
      <c r="N576" s="168" t="s">
        <v>3318</v>
      </c>
    </row>
    <row r="577" spans="1:14" ht="12.75" x14ac:dyDescent="0.2">
      <c r="A577" s="118" t="s">
        <v>2903</v>
      </c>
      <c r="B577" s="59" t="s">
        <v>33</v>
      </c>
      <c r="C577" s="59" t="s">
        <v>881</v>
      </c>
      <c r="D577" s="118" t="s">
        <v>818</v>
      </c>
      <c r="E577" s="118" t="s">
        <v>214</v>
      </c>
      <c r="F577" s="119">
        <v>2.0959613500000001</v>
      </c>
      <c r="G577" s="119">
        <v>2.1404656069999999</v>
      </c>
      <c r="H577" s="74">
        <f t="shared" si="24"/>
        <v>-2.0791858021197318E-2</v>
      </c>
      <c r="I577" s="60">
        <f t="shared" si="22"/>
        <v>1.1804209422988863E-4</v>
      </c>
      <c r="J577" s="121">
        <v>63.098397658316003</v>
      </c>
      <c r="K577" s="121">
        <v>50.381909090909097</v>
      </c>
      <c r="M577"/>
      <c r="N577" s="168" t="s">
        <v>3318</v>
      </c>
    </row>
    <row r="578" spans="1:14" ht="12.75" x14ac:dyDescent="0.2">
      <c r="A578" s="118" t="s">
        <v>2392</v>
      </c>
      <c r="B578" s="59" t="s">
        <v>972</v>
      </c>
      <c r="C578" s="59" t="s">
        <v>876</v>
      </c>
      <c r="D578" s="118" t="s">
        <v>212</v>
      </c>
      <c r="E578" s="118" t="s">
        <v>1010</v>
      </c>
      <c r="F578" s="119">
        <v>2.0882277399999998</v>
      </c>
      <c r="G578" s="119">
        <v>1.8452254699999999</v>
      </c>
      <c r="H578" s="74">
        <f t="shared" si="24"/>
        <v>0.13169245382245887</v>
      </c>
      <c r="I578" s="60">
        <f t="shared" si="22"/>
        <v>1.1760654635093693E-4</v>
      </c>
      <c r="J578" s="121">
        <v>130.09021999999999</v>
      </c>
      <c r="K578" s="121">
        <v>14.6629090909091</v>
      </c>
      <c r="M578"/>
      <c r="N578" s="168" t="s">
        <v>3318</v>
      </c>
    </row>
    <row r="579" spans="1:14" ht="12.75" x14ac:dyDescent="0.2">
      <c r="A579" s="118" t="s">
        <v>1839</v>
      </c>
      <c r="B579" s="59" t="s">
        <v>309</v>
      </c>
      <c r="C579" s="59" t="s">
        <v>881</v>
      </c>
      <c r="D579" s="118" t="s">
        <v>213</v>
      </c>
      <c r="E579" s="118" t="s">
        <v>1010</v>
      </c>
      <c r="F579" s="119">
        <v>2.0863065399999998</v>
      </c>
      <c r="G579" s="119">
        <v>0.32409768</v>
      </c>
      <c r="H579" s="74">
        <f t="shared" si="24"/>
        <v>5.4372769962438481</v>
      </c>
      <c r="I579" s="60">
        <f t="shared" si="22"/>
        <v>1.1749834661174113E-4</v>
      </c>
      <c r="J579" s="121">
        <v>58.726693305693594</v>
      </c>
      <c r="K579" s="121">
        <v>70.533272727272703</v>
      </c>
      <c r="M579"/>
      <c r="N579" s="168" t="s">
        <v>3318</v>
      </c>
    </row>
    <row r="580" spans="1:14" ht="12.75" x14ac:dyDescent="0.2">
      <c r="A580" s="118" t="s">
        <v>2062</v>
      </c>
      <c r="B580" s="59" t="s">
        <v>421</v>
      </c>
      <c r="C580" s="59" t="s">
        <v>877</v>
      </c>
      <c r="D580" s="118" t="s">
        <v>212</v>
      </c>
      <c r="E580" s="118" t="s">
        <v>1010</v>
      </c>
      <c r="F580" s="119">
        <v>2.07780904</v>
      </c>
      <c r="G580" s="119">
        <v>0.81698668000000008</v>
      </c>
      <c r="H580" s="74">
        <f t="shared" si="24"/>
        <v>1.5432593833720762</v>
      </c>
      <c r="I580" s="60">
        <f t="shared" si="22"/>
        <v>1.1701977734054801E-4</v>
      </c>
      <c r="J580" s="121">
        <v>56.752472140000002</v>
      </c>
      <c r="K580" s="121">
        <v>10.971181818181799</v>
      </c>
      <c r="M580"/>
      <c r="N580" s="168" t="s">
        <v>3318</v>
      </c>
    </row>
    <row r="581" spans="1:14" ht="12.75" x14ac:dyDescent="0.2">
      <c r="A581" s="118" t="s">
        <v>2581</v>
      </c>
      <c r="B581" s="59" t="s">
        <v>585</v>
      </c>
      <c r="C581" s="59" t="s">
        <v>882</v>
      </c>
      <c r="D581" s="118" t="s">
        <v>213</v>
      </c>
      <c r="E581" s="118" t="s">
        <v>1010</v>
      </c>
      <c r="F581" s="119">
        <v>2.0754346190000001</v>
      </c>
      <c r="G581" s="119">
        <v>1.012856599</v>
      </c>
      <c r="H581" s="74">
        <f t="shared" si="24"/>
        <v>1.0490902868669565</v>
      </c>
      <c r="I581" s="60">
        <f t="shared" si="22"/>
        <v>1.1688605272419313E-4</v>
      </c>
      <c r="J581" s="121">
        <v>737.18751639999994</v>
      </c>
      <c r="K581" s="121">
        <v>10.016590909090899</v>
      </c>
      <c r="M581"/>
      <c r="N581" s="168" t="s">
        <v>3318</v>
      </c>
    </row>
    <row r="582" spans="1:14" ht="12.75" x14ac:dyDescent="0.2">
      <c r="A582" s="118" t="s">
        <v>3007</v>
      </c>
      <c r="B582" s="59" t="s">
        <v>3008</v>
      </c>
      <c r="C582" s="59" t="s">
        <v>881</v>
      </c>
      <c r="D582" s="118" t="s">
        <v>818</v>
      </c>
      <c r="E582" s="118" t="s">
        <v>214</v>
      </c>
      <c r="F582" s="119">
        <v>2.0450660149999997</v>
      </c>
      <c r="G582" s="119">
        <v>0.163182205</v>
      </c>
      <c r="H582" s="74">
        <f t="shared" si="24"/>
        <v>11.532408267188201</v>
      </c>
      <c r="I582" s="60">
        <f t="shared" ref="I582:I645" si="25">F582/$F$1060</f>
        <v>1.1517572843076175E-4</v>
      </c>
      <c r="J582" s="121">
        <v>5.49859557</v>
      </c>
      <c r="K582" s="121">
        <v>28.190272727272699</v>
      </c>
      <c r="M582"/>
      <c r="N582" s="168" t="s">
        <v>3318</v>
      </c>
    </row>
    <row r="583" spans="1:14" ht="12.75" x14ac:dyDescent="0.2">
      <c r="A583" s="118" t="s">
        <v>2908</v>
      </c>
      <c r="B583" s="59" t="s">
        <v>77</v>
      </c>
      <c r="C583" s="59" t="s">
        <v>876</v>
      </c>
      <c r="D583" s="118" t="s">
        <v>212</v>
      </c>
      <c r="E583" s="118" t="s">
        <v>2980</v>
      </c>
      <c r="F583" s="119">
        <v>2.0329804419999999</v>
      </c>
      <c r="G583" s="119">
        <v>1.2161152399999999</v>
      </c>
      <c r="H583" s="74">
        <f t="shared" si="24"/>
        <v>0.67170048950295214</v>
      </c>
      <c r="I583" s="60">
        <f t="shared" si="25"/>
        <v>1.1449508308065156E-4</v>
      </c>
      <c r="J583" s="121">
        <v>32.579082980000003</v>
      </c>
      <c r="K583" s="121">
        <v>19.616636363636399</v>
      </c>
      <c r="M583"/>
      <c r="N583" s="168" t="s">
        <v>3318</v>
      </c>
    </row>
    <row r="584" spans="1:14" ht="12.75" x14ac:dyDescent="0.2">
      <c r="A584" s="118" t="s">
        <v>1640</v>
      </c>
      <c r="B584" s="59" t="s">
        <v>1401</v>
      </c>
      <c r="C584" s="59" t="s">
        <v>149</v>
      </c>
      <c r="D584" s="118" t="s">
        <v>213</v>
      </c>
      <c r="E584" s="118" t="s">
        <v>214</v>
      </c>
      <c r="F584" s="119">
        <v>2.0039069700000001</v>
      </c>
      <c r="G584" s="119">
        <v>2.4493863899999999</v>
      </c>
      <c r="H584" s="74">
        <f t="shared" si="24"/>
        <v>-0.18187388556527406</v>
      </c>
      <c r="I584" s="60">
        <f t="shared" si="25"/>
        <v>1.1285769910817803E-4</v>
      </c>
      <c r="J584" s="121">
        <v>117.86725558014003</v>
      </c>
      <c r="K584" s="121">
        <v>32.459409090909098</v>
      </c>
      <c r="M584"/>
      <c r="N584" s="168" t="s">
        <v>3318</v>
      </c>
    </row>
    <row r="585" spans="1:14" ht="12.75" x14ac:dyDescent="0.2">
      <c r="A585" s="118" t="s">
        <v>1792</v>
      </c>
      <c r="B585" s="59" t="s">
        <v>1575</v>
      </c>
      <c r="C585" s="59" t="s">
        <v>881</v>
      </c>
      <c r="D585" s="118" t="s">
        <v>818</v>
      </c>
      <c r="E585" s="118" t="s">
        <v>214</v>
      </c>
      <c r="F585" s="119">
        <v>1.9868249</v>
      </c>
      <c r="G585" s="119">
        <v>0.91995920999999992</v>
      </c>
      <c r="H585" s="74">
        <f t="shared" si="24"/>
        <v>1.1596880366032751</v>
      </c>
      <c r="I585" s="60">
        <f t="shared" si="25"/>
        <v>1.118956568851277E-4</v>
      </c>
      <c r="J585" s="121">
        <v>152.77273213000001</v>
      </c>
      <c r="K585" s="121">
        <v>8.3632727272727294</v>
      </c>
      <c r="M585"/>
      <c r="N585" s="168" t="s">
        <v>3318</v>
      </c>
    </row>
    <row r="586" spans="1:14" ht="12.75" x14ac:dyDescent="0.2">
      <c r="A586" s="118" t="s">
        <v>3020</v>
      </c>
      <c r="B586" s="59" t="s">
        <v>3021</v>
      </c>
      <c r="C586" s="59" t="s">
        <v>966</v>
      </c>
      <c r="D586" s="118" t="s">
        <v>212</v>
      </c>
      <c r="E586" s="118" t="s">
        <v>1010</v>
      </c>
      <c r="F586" s="119">
        <v>1.9741035300000001</v>
      </c>
      <c r="G586" s="119">
        <v>0.80452608999999997</v>
      </c>
      <c r="H586" s="74">
        <f t="shared" ref="H586:H587" si="26">IF(ISERROR(F586/G586-1),"",IF((F586/G586-1)&gt;10000%,"",F586/G586-1))</f>
        <v>1.4537470624476581</v>
      </c>
      <c r="I586" s="60">
        <f t="shared" si="25"/>
        <v>1.1117920419086725E-4</v>
      </c>
      <c r="J586" s="121">
        <v>42.14884086</v>
      </c>
      <c r="K586" s="121">
        <v>20.375590909090899</v>
      </c>
      <c r="M586"/>
      <c r="N586" s="168" t="s">
        <v>3318</v>
      </c>
    </row>
    <row r="587" spans="1:14" ht="12.75" x14ac:dyDescent="0.2">
      <c r="A587" s="118" t="s">
        <v>2564</v>
      </c>
      <c r="B587" s="59" t="s">
        <v>648</v>
      </c>
      <c r="C587" s="59" t="s">
        <v>882</v>
      </c>
      <c r="D587" s="118" t="s">
        <v>212</v>
      </c>
      <c r="E587" s="118" t="s">
        <v>1010</v>
      </c>
      <c r="F587" s="119">
        <v>1.9633212379999998</v>
      </c>
      <c r="G587" s="119">
        <v>2.9663990499999997</v>
      </c>
      <c r="H587" s="74">
        <f t="shared" si="26"/>
        <v>-0.33814661988918859</v>
      </c>
      <c r="I587" s="60">
        <f t="shared" si="25"/>
        <v>1.1057195810387323E-4</v>
      </c>
      <c r="J587" s="121">
        <v>40.504148640000004</v>
      </c>
      <c r="K587" s="121">
        <v>59.5758181818182</v>
      </c>
      <c r="M587"/>
      <c r="N587" s="168" t="s">
        <v>3318</v>
      </c>
    </row>
    <row r="588" spans="1:14" ht="12.75" x14ac:dyDescent="0.2">
      <c r="A588" s="118" t="s">
        <v>2483</v>
      </c>
      <c r="B588" s="59" t="s">
        <v>2484</v>
      </c>
      <c r="C588" s="59" t="s">
        <v>881</v>
      </c>
      <c r="D588" s="118" t="s">
        <v>213</v>
      </c>
      <c r="E588" s="118" t="s">
        <v>214</v>
      </c>
      <c r="F588" s="119">
        <v>1.9453617299999999</v>
      </c>
      <c r="G588" s="119">
        <v>0.86504153500000003</v>
      </c>
      <c r="H588" s="74">
        <f t="shared" ref="H588:H619" si="27">IF(ISERROR(F588/G588-1),"",IF((F588/G588-1)&gt;10000%,"",F588/G588-1))</f>
        <v>1.2488651137427751</v>
      </c>
      <c r="I588" s="60">
        <f t="shared" si="25"/>
        <v>1.0956049959789532E-4</v>
      </c>
      <c r="J588" s="121">
        <v>81.223333959604005</v>
      </c>
      <c r="K588" s="121">
        <v>35.972136363636402</v>
      </c>
      <c r="M588"/>
      <c r="N588" s="168" t="s">
        <v>3318</v>
      </c>
    </row>
    <row r="589" spans="1:14" ht="12.75" x14ac:dyDescent="0.2">
      <c r="A589" s="118" t="s">
        <v>2558</v>
      </c>
      <c r="B589" s="59" t="s">
        <v>579</v>
      </c>
      <c r="C589" s="59" t="s">
        <v>882</v>
      </c>
      <c r="D589" s="118" t="s">
        <v>213</v>
      </c>
      <c r="E589" s="118" t="s">
        <v>1010</v>
      </c>
      <c r="F589" s="119">
        <v>1.9291745</v>
      </c>
      <c r="G589" s="119">
        <v>5.2889587800000006</v>
      </c>
      <c r="H589" s="74">
        <f t="shared" si="27"/>
        <v>-0.6352449356771126</v>
      </c>
      <c r="I589" s="60">
        <f t="shared" si="25"/>
        <v>1.0864885371807942E-4</v>
      </c>
      <c r="J589" s="121">
        <v>387.77262400000001</v>
      </c>
      <c r="K589" s="121">
        <v>7.7303181818181796</v>
      </c>
      <c r="M589"/>
      <c r="N589" s="168" t="s">
        <v>3318</v>
      </c>
    </row>
    <row r="590" spans="1:14" ht="12.75" x14ac:dyDescent="0.2">
      <c r="A590" s="118" t="s">
        <v>1809</v>
      </c>
      <c r="B590" s="118" t="s">
        <v>2924</v>
      </c>
      <c r="C590" s="59" t="s">
        <v>881</v>
      </c>
      <c r="D590" s="118" t="s">
        <v>213</v>
      </c>
      <c r="E590" s="118" t="s">
        <v>1010</v>
      </c>
      <c r="F590" s="119">
        <v>1.92224555</v>
      </c>
      <c r="G590" s="119">
        <v>4.0415032499999999</v>
      </c>
      <c r="H590" s="74">
        <f t="shared" si="27"/>
        <v>-0.52437362261183385</v>
      </c>
      <c r="I590" s="60">
        <f t="shared" si="25"/>
        <v>1.0825862335013195E-4</v>
      </c>
      <c r="J590" s="121">
        <v>564.98971757599998</v>
      </c>
      <c r="K590" s="121">
        <v>30.6049090909091</v>
      </c>
      <c r="M590"/>
      <c r="N590" s="168" t="s">
        <v>3318</v>
      </c>
    </row>
    <row r="591" spans="1:14" ht="12.75" x14ac:dyDescent="0.2">
      <c r="A591" s="118" t="s">
        <v>2614</v>
      </c>
      <c r="B591" s="59" t="s">
        <v>577</v>
      </c>
      <c r="C591" s="59" t="s">
        <v>882</v>
      </c>
      <c r="D591" s="118" t="s">
        <v>213</v>
      </c>
      <c r="E591" s="118" t="s">
        <v>1010</v>
      </c>
      <c r="F591" s="119">
        <v>1.920168256</v>
      </c>
      <c r="G591" s="119">
        <v>1.1432752320000001</v>
      </c>
      <c r="H591" s="74">
        <f t="shared" si="27"/>
        <v>0.6795328038734243</v>
      </c>
      <c r="I591" s="60">
        <f t="shared" si="25"/>
        <v>1.081416325792424E-4</v>
      </c>
      <c r="J591" s="121">
        <v>714.65621950000002</v>
      </c>
      <c r="K591" s="121">
        <v>6.5275909090909101</v>
      </c>
      <c r="M591"/>
      <c r="N591" s="168" t="s">
        <v>3318</v>
      </c>
    </row>
    <row r="592" spans="1:14" ht="12.75" x14ac:dyDescent="0.2">
      <c r="A592" s="118" t="s">
        <v>1963</v>
      </c>
      <c r="B592" s="59" t="s">
        <v>1964</v>
      </c>
      <c r="C592" s="59" t="s">
        <v>278</v>
      </c>
      <c r="D592" s="118" t="s">
        <v>213</v>
      </c>
      <c r="E592" s="118" t="s">
        <v>214</v>
      </c>
      <c r="F592" s="119">
        <v>1.89319236</v>
      </c>
      <c r="G592" s="119">
        <v>1.5219012599999999</v>
      </c>
      <c r="H592" s="74">
        <f t="shared" si="27"/>
        <v>0.24396530166483998</v>
      </c>
      <c r="I592" s="60">
        <f t="shared" si="25"/>
        <v>1.0662238163620012E-4</v>
      </c>
      <c r="J592" s="121">
        <v>9.7632272997999987</v>
      </c>
      <c r="K592" s="121">
        <v>55.8721363636364</v>
      </c>
      <c r="M592"/>
      <c r="N592" s="168" t="s">
        <v>3318</v>
      </c>
    </row>
    <row r="593" spans="1:14" ht="12.75" x14ac:dyDescent="0.2">
      <c r="A593" s="118" t="s">
        <v>2018</v>
      </c>
      <c r="B593" s="59" t="s">
        <v>2019</v>
      </c>
      <c r="C593" s="59" t="s">
        <v>963</v>
      </c>
      <c r="D593" s="118" t="s">
        <v>213</v>
      </c>
      <c r="E593" s="118" t="s">
        <v>1010</v>
      </c>
      <c r="F593" s="119">
        <v>1.88424547</v>
      </c>
      <c r="G593" s="119">
        <v>1.7409648400000002</v>
      </c>
      <c r="H593" s="74">
        <f t="shared" si="27"/>
        <v>8.2299554079449333E-2</v>
      </c>
      <c r="I593" s="60">
        <f t="shared" si="25"/>
        <v>1.0611850324529161E-4</v>
      </c>
      <c r="J593" s="121">
        <v>122.52462863</v>
      </c>
      <c r="K593" s="121">
        <v>22.2439545454545</v>
      </c>
      <c r="M593"/>
      <c r="N593" s="168" t="s">
        <v>3318</v>
      </c>
    </row>
    <row r="594" spans="1:14" ht="12.75" x14ac:dyDescent="0.2">
      <c r="A594" s="118" t="s">
        <v>1825</v>
      </c>
      <c r="B594" s="59" t="s">
        <v>929</v>
      </c>
      <c r="C594" s="59" t="s">
        <v>881</v>
      </c>
      <c r="D594" s="118" t="s">
        <v>213</v>
      </c>
      <c r="E594" s="118" t="s">
        <v>214</v>
      </c>
      <c r="F594" s="119">
        <v>1.8592480900000001</v>
      </c>
      <c r="G594" s="119">
        <v>0.14123579999999999</v>
      </c>
      <c r="H594" s="74">
        <f t="shared" si="27"/>
        <v>12.164141740266988</v>
      </c>
      <c r="I594" s="60">
        <f t="shared" si="25"/>
        <v>1.047106800115949E-4</v>
      </c>
      <c r="J594" s="121">
        <v>54.038136000000002</v>
      </c>
      <c r="K594" s="121">
        <v>18.7663636363636</v>
      </c>
      <c r="M594"/>
      <c r="N594" s="168" t="s">
        <v>3318</v>
      </c>
    </row>
    <row r="595" spans="1:14" ht="12.75" x14ac:dyDescent="0.2">
      <c r="A595" s="118" t="s">
        <v>2400</v>
      </c>
      <c r="B595" s="59" t="s">
        <v>189</v>
      </c>
      <c r="C595" s="59" t="s">
        <v>876</v>
      </c>
      <c r="D595" s="118" t="s">
        <v>212</v>
      </c>
      <c r="E595" s="118" t="s">
        <v>1010</v>
      </c>
      <c r="F595" s="119">
        <v>1.851754006</v>
      </c>
      <c r="G595" s="119">
        <v>8.8879248699999991</v>
      </c>
      <c r="H595" s="74">
        <f t="shared" si="27"/>
        <v>-0.79165507887557107</v>
      </c>
      <c r="I595" s="60">
        <f t="shared" si="25"/>
        <v>1.0428862195709179E-4</v>
      </c>
      <c r="J595" s="121">
        <v>133.58908944000001</v>
      </c>
      <c r="K595" s="121">
        <v>5.5721363636363597</v>
      </c>
      <c r="M595"/>
      <c r="N595" s="168" t="s">
        <v>3318</v>
      </c>
    </row>
    <row r="596" spans="1:14" ht="12.75" x14ac:dyDescent="0.2">
      <c r="A596" s="118" t="s">
        <v>2324</v>
      </c>
      <c r="B596" s="59" t="s">
        <v>122</v>
      </c>
      <c r="C596" s="59" t="s">
        <v>656</v>
      </c>
      <c r="D596" s="118" t="s">
        <v>818</v>
      </c>
      <c r="E596" s="118" t="s">
        <v>214</v>
      </c>
      <c r="F596" s="119">
        <v>1.8469176100000002</v>
      </c>
      <c r="G596" s="119">
        <v>2.662204E-2</v>
      </c>
      <c r="H596" s="74">
        <f t="shared" si="27"/>
        <v>68.375510291472793</v>
      </c>
      <c r="I596" s="60">
        <f t="shared" si="25"/>
        <v>1.0401624178540349E-4</v>
      </c>
      <c r="J596" s="121">
        <v>208.00896286765285</v>
      </c>
      <c r="K596" s="121">
        <v>22.1727272727273</v>
      </c>
      <c r="M596"/>
      <c r="N596" s="168" t="s">
        <v>3318</v>
      </c>
    </row>
    <row r="597" spans="1:14" ht="12.75" x14ac:dyDescent="0.2">
      <c r="A597" s="118" t="s">
        <v>2099</v>
      </c>
      <c r="B597" s="59" t="s">
        <v>528</v>
      </c>
      <c r="C597" s="59" t="s">
        <v>877</v>
      </c>
      <c r="D597" s="118" t="s">
        <v>212</v>
      </c>
      <c r="E597" s="118" t="s">
        <v>1010</v>
      </c>
      <c r="F597" s="119">
        <v>1.827011476</v>
      </c>
      <c r="G597" s="119">
        <v>0.770595323</v>
      </c>
      <c r="H597" s="74">
        <f t="shared" si="27"/>
        <v>1.3709091159381459</v>
      </c>
      <c r="I597" s="60">
        <f t="shared" si="25"/>
        <v>1.028951515776185E-4</v>
      </c>
      <c r="J597" s="121">
        <v>54.416609039999997</v>
      </c>
      <c r="K597" s="121">
        <v>24.463227272727298</v>
      </c>
      <c r="M597"/>
      <c r="N597" s="168" t="s">
        <v>3318</v>
      </c>
    </row>
    <row r="598" spans="1:14" ht="12.75" x14ac:dyDescent="0.2">
      <c r="A598" s="118" t="s">
        <v>1831</v>
      </c>
      <c r="B598" s="59" t="s">
        <v>172</v>
      </c>
      <c r="C598" s="59" t="s">
        <v>881</v>
      </c>
      <c r="D598" s="118" t="s">
        <v>213</v>
      </c>
      <c r="E598" s="118" t="s">
        <v>1010</v>
      </c>
      <c r="F598" s="119">
        <v>1.8188274</v>
      </c>
      <c r="G598" s="119">
        <v>4.9337920510000002</v>
      </c>
      <c r="H598" s="74">
        <f t="shared" si="27"/>
        <v>-0.63135304828436112</v>
      </c>
      <c r="I598" s="60">
        <f t="shared" si="25"/>
        <v>1.0243423397988866E-4</v>
      </c>
      <c r="J598" s="121">
        <v>221.51811887737603</v>
      </c>
      <c r="K598" s="121">
        <v>28.1888636363636</v>
      </c>
      <c r="M598"/>
      <c r="N598" s="168" t="s">
        <v>3318</v>
      </c>
    </row>
    <row r="599" spans="1:14" ht="12.75" x14ac:dyDescent="0.2">
      <c r="A599" s="118" t="s">
        <v>2310</v>
      </c>
      <c r="B599" s="59" t="s">
        <v>231</v>
      </c>
      <c r="C599" s="59" t="s">
        <v>878</v>
      </c>
      <c r="D599" s="118" t="s">
        <v>212</v>
      </c>
      <c r="E599" s="118" t="s">
        <v>1010</v>
      </c>
      <c r="F599" s="119">
        <v>1.81441699</v>
      </c>
      <c r="G599" s="119">
        <v>0.80896111999999998</v>
      </c>
      <c r="H599" s="74">
        <f t="shared" si="27"/>
        <v>1.242897643832376</v>
      </c>
      <c r="I599" s="60">
        <f t="shared" si="25"/>
        <v>1.0218584484198188E-4</v>
      </c>
      <c r="J599" s="121">
        <v>18.816138370000001</v>
      </c>
      <c r="K599" s="121">
        <v>15.8434090909091</v>
      </c>
      <c r="M599"/>
      <c r="N599" s="168" t="s">
        <v>3318</v>
      </c>
    </row>
    <row r="600" spans="1:14" ht="12.75" x14ac:dyDescent="0.2">
      <c r="A600" s="118" t="s">
        <v>2739</v>
      </c>
      <c r="B600" s="59" t="s">
        <v>992</v>
      </c>
      <c r="C600" s="59" t="s">
        <v>656</v>
      </c>
      <c r="D600" s="118" t="s">
        <v>212</v>
      </c>
      <c r="E600" s="118" t="s">
        <v>1010</v>
      </c>
      <c r="F600" s="119">
        <v>1.8123708670000001</v>
      </c>
      <c r="G600" s="119">
        <v>2.5263428810000002</v>
      </c>
      <c r="H600" s="74">
        <f t="shared" si="27"/>
        <v>-0.28261089156567265</v>
      </c>
      <c r="I600" s="60">
        <f t="shared" si="25"/>
        <v>1.0207060958539094E-4</v>
      </c>
      <c r="J600" s="121">
        <v>53.852813254799997</v>
      </c>
      <c r="K600" s="121">
        <v>65.277954545454506</v>
      </c>
      <c r="M600"/>
      <c r="N600" s="168" t="s">
        <v>3318</v>
      </c>
    </row>
    <row r="601" spans="1:14" ht="12.75" x14ac:dyDescent="0.2">
      <c r="A601" s="118" t="s">
        <v>2577</v>
      </c>
      <c r="B601" s="59" t="s">
        <v>561</v>
      </c>
      <c r="C601" s="59" t="s">
        <v>882</v>
      </c>
      <c r="D601" s="118" t="s">
        <v>212</v>
      </c>
      <c r="E601" s="118" t="s">
        <v>1010</v>
      </c>
      <c r="F601" s="119">
        <v>1.8068681100000001</v>
      </c>
      <c r="G601" s="119">
        <v>0.48961109000000003</v>
      </c>
      <c r="H601" s="74">
        <f t="shared" si="27"/>
        <v>2.6904149985654944</v>
      </c>
      <c r="I601" s="60">
        <f t="shared" si="25"/>
        <v>1.0176070074078455E-4</v>
      </c>
      <c r="J601" s="121">
        <v>80.220589180000005</v>
      </c>
      <c r="K601" s="121">
        <v>20.641590909090901</v>
      </c>
      <c r="M601"/>
      <c r="N601" s="168" t="s">
        <v>3318</v>
      </c>
    </row>
    <row r="602" spans="1:14" ht="12.75" x14ac:dyDescent="0.2">
      <c r="A602" s="118" t="s">
        <v>1826</v>
      </c>
      <c r="B602" s="59" t="s">
        <v>508</v>
      </c>
      <c r="C602" s="59" t="s">
        <v>881</v>
      </c>
      <c r="D602" s="118" t="s">
        <v>213</v>
      </c>
      <c r="E602" s="118" t="s">
        <v>214</v>
      </c>
      <c r="F602" s="119">
        <v>1.801028877</v>
      </c>
      <c r="G602" s="119">
        <v>1.0090683</v>
      </c>
      <c r="H602" s="74">
        <f t="shared" si="27"/>
        <v>0.78484338176117507</v>
      </c>
      <c r="I602" s="60">
        <f t="shared" si="25"/>
        <v>1.0143184196100967E-4</v>
      </c>
      <c r="J602" s="121">
        <v>71.274636753563996</v>
      </c>
      <c r="K602" s="121">
        <v>47.066000000000003</v>
      </c>
      <c r="M602"/>
      <c r="N602" s="168" t="s">
        <v>3318</v>
      </c>
    </row>
    <row r="603" spans="1:14" ht="12.75" x14ac:dyDescent="0.2">
      <c r="A603" s="118" t="s">
        <v>1967</v>
      </c>
      <c r="B603" s="59" t="s">
        <v>1968</v>
      </c>
      <c r="C603" s="59" t="s">
        <v>656</v>
      </c>
      <c r="D603" s="118" t="s">
        <v>213</v>
      </c>
      <c r="E603" s="118" t="s">
        <v>214</v>
      </c>
      <c r="F603" s="119">
        <v>1.79825981</v>
      </c>
      <c r="G603" s="119">
        <v>0.82459115000000005</v>
      </c>
      <c r="H603" s="74">
        <f t="shared" si="27"/>
        <v>1.1807896070676964</v>
      </c>
      <c r="I603" s="60">
        <f t="shared" si="25"/>
        <v>1.012758913430544E-4</v>
      </c>
      <c r="J603" s="121">
        <v>5.8748862837600004</v>
      </c>
      <c r="K603" s="121">
        <v>53.670681818181798</v>
      </c>
      <c r="M603"/>
      <c r="N603" s="168" t="s">
        <v>3318</v>
      </c>
    </row>
    <row r="604" spans="1:14" ht="12.75" x14ac:dyDescent="0.2">
      <c r="A604" s="118" t="s">
        <v>1634</v>
      </c>
      <c r="B604" s="59" t="s">
        <v>833</v>
      </c>
      <c r="C604" s="59" t="s">
        <v>149</v>
      </c>
      <c r="D604" s="118" t="s">
        <v>818</v>
      </c>
      <c r="E604" s="118" t="s">
        <v>1010</v>
      </c>
      <c r="F604" s="119">
        <v>1.7970505000000001</v>
      </c>
      <c r="G604" s="119">
        <v>1.3737249650000001</v>
      </c>
      <c r="H604" s="74">
        <f t="shared" si="27"/>
        <v>0.30815887152491261</v>
      </c>
      <c r="I604" s="60">
        <f t="shared" si="25"/>
        <v>1.0120778441685887E-4</v>
      </c>
      <c r="J604" s="121">
        <v>178.84140093487198</v>
      </c>
      <c r="K604" s="121">
        <v>28.744</v>
      </c>
      <c r="M604"/>
      <c r="N604" s="168" t="s">
        <v>3318</v>
      </c>
    </row>
    <row r="605" spans="1:14" ht="12.75" x14ac:dyDescent="0.2">
      <c r="A605" s="118" t="s">
        <v>1703</v>
      </c>
      <c r="B605" s="59" t="s">
        <v>1590</v>
      </c>
      <c r="C605" s="59" t="s">
        <v>656</v>
      </c>
      <c r="D605" s="118" t="s">
        <v>212</v>
      </c>
      <c r="E605" s="118" t="s">
        <v>1010</v>
      </c>
      <c r="F605" s="119">
        <v>1.791848997</v>
      </c>
      <c r="G605" s="119">
        <v>2.288140163</v>
      </c>
      <c r="H605" s="74">
        <f t="shared" si="27"/>
        <v>-0.21689718751726661</v>
      </c>
      <c r="I605" s="60">
        <f t="shared" si="25"/>
        <v>1.0091484184553565E-4</v>
      </c>
      <c r="J605" s="121">
        <v>165.09702407859999</v>
      </c>
      <c r="K605" s="121">
        <v>12.4475454545455</v>
      </c>
      <c r="M605"/>
      <c r="N605" s="168" t="s">
        <v>3318</v>
      </c>
    </row>
    <row r="606" spans="1:14" ht="12.75" x14ac:dyDescent="0.2">
      <c r="A606" s="118" t="s">
        <v>2500</v>
      </c>
      <c r="B606" s="59" t="s">
        <v>2501</v>
      </c>
      <c r="C606" s="59" t="s">
        <v>963</v>
      </c>
      <c r="D606" s="118" t="s">
        <v>213</v>
      </c>
      <c r="E606" s="118" t="s">
        <v>214</v>
      </c>
      <c r="F606" s="119">
        <v>1.7903827800000001</v>
      </c>
      <c r="G606" s="119">
        <v>0.44544915999999996</v>
      </c>
      <c r="H606" s="74">
        <f t="shared" si="27"/>
        <v>3.0192752411969979</v>
      </c>
      <c r="I606" s="60">
        <f t="shared" si="25"/>
        <v>1.0083226621728018E-4</v>
      </c>
      <c r="J606" s="121">
        <v>14.6960964</v>
      </c>
      <c r="K606" s="121">
        <v>27.173590909090901</v>
      </c>
      <c r="M606"/>
      <c r="N606" s="168" t="s">
        <v>3318</v>
      </c>
    </row>
    <row r="607" spans="1:14" ht="12.75" x14ac:dyDescent="0.2">
      <c r="A607" s="118" t="s">
        <v>2433</v>
      </c>
      <c r="B607" s="118" t="s">
        <v>307</v>
      </c>
      <c r="C607" s="118" t="s">
        <v>876</v>
      </c>
      <c r="D607" s="118" t="s">
        <v>212</v>
      </c>
      <c r="E607" s="118" t="s">
        <v>2980</v>
      </c>
      <c r="F607" s="119">
        <v>1.778736586</v>
      </c>
      <c r="G607" s="119">
        <v>1.183878625</v>
      </c>
      <c r="H607" s="74">
        <f t="shared" si="27"/>
        <v>0.50246532747392081</v>
      </c>
      <c r="I607" s="60">
        <f t="shared" si="25"/>
        <v>1.001763661790626E-4</v>
      </c>
      <c r="J607" s="121">
        <v>89.18871298900001</v>
      </c>
      <c r="K607" s="121">
        <v>10.7333181818182</v>
      </c>
      <c r="M607"/>
      <c r="N607" s="168" t="s">
        <v>3318</v>
      </c>
    </row>
    <row r="608" spans="1:14" ht="12.75" x14ac:dyDescent="0.2">
      <c r="A608" s="118" t="s">
        <v>2574</v>
      </c>
      <c r="B608" s="59" t="s">
        <v>1344</v>
      </c>
      <c r="C608" s="59" t="s">
        <v>882</v>
      </c>
      <c r="D608" s="118" t="s">
        <v>212</v>
      </c>
      <c r="E608" s="118" t="s">
        <v>1010</v>
      </c>
      <c r="F608" s="119">
        <v>1.7644867500000001</v>
      </c>
      <c r="G608" s="119">
        <v>0.94064265000000002</v>
      </c>
      <c r="H608" s="74">
        <f t="shared" si="27"/>
        <v>0.87583111397298441</v>
      </c>
      <c r="I608" s="60">
        <f t="shared" si="25"/>
        <v>9.9373832065600799E-5</v>
      </c>
      <c r="J608" s="121">
        <v>20.39839894</v>
      </c>
      <c r="K608" s="121">
        <v>76.478954545454499</v>
      </c>
      <c r="M608"/>
      <c r="N608" s="168" t="s">
        <v>3318</v>
      </c>
    </row>
    <row r="609" spans="1:14" ht="12.75" x14ac:dyDescent="0.2">
      <c r="A609" s="118" t="s">
        <v>2623</v>
      </c>
      <c r="B609" s="59" t="s">
        <v>2497</v>
      </c>
      <c r="C609" s="59" t="s">
        <v>882</v>
      </c>
      <c r="D609" s="118" t="s">
        <v>212</v>
      </c>
      <c r="E609" s="118" t="s">
        <v>214</v>
      </c>
      <c r="F609" s="119">
        <v>1.7618001699999999</v>
      </c>
      <c r="G609" s="119">
        <v>0.23302855</v>
      </c>
      <c r="H609" s="74">
        <f t="shared" si="27"/>
        <v>6.5604477219636816</v>
      </c>
      <c r="I609" s="60">
        <f t="shared" si="25"/>
        <v>9.9222527019104511E-5</v>
      </c>
      <c r="J609" s="121">
        <v>6.9227996300000001</v>
      </c>
      <c r="K609" s="121">
        <v>31.0677272727273</v>
      </c>
      <c r="M609"/>
      <c r="N609" s="168" t="s">
        <v>3318</v>
      </c>
    </row>
    <row r="610" spans="1:14" ht="12.75" x14ac:dyDescent="0.2">
      <c r="A610" s="118" t="s">
        <v>1849</v>
      </c>
      <c r="B610" s="59" t="s">
        <v>1601</v>
      </c>
      <c r="C610" s="59" t="s">
        <v>881</v>
      </c>
      <c r="D610" s="118" t="s">
        <v>818</v>
      </c>
      <c r="E610" s="118" t="s">
        <v>214</v>
      </c>
      <c r="F610" s="119">
        <v>1.74195707</v>
      </c>
      <c r="G610" s="119">
        <v>0.95460358000000001</v>
      </c>
      <c r="H610" s="74">
        <f t="shared" si="27"/>
        <v>0.82479628873799116</v>
      </c>
      <c r="I610" s="60">
        <f t="shared" si="25"/>
        <v>9.8104986812548188E-5</v>
      </c>
      <c r="J610" s="121">
        <v>48.784671866989598</v>
      </c>
      <c r="K610" s="121">
        <v>15.949181818181801</v>
      </c>
      <c r="M610"/>
      <c r="N610" s="168" t="s">
        <v>3318</v>
      </c>
    </row>
    <row r="611" spans="1:14" ht="12.75" x14ac:dyDescent="0.2">
      <c r="A611" s="118" t="s">
        <v>918</v>
      </c>
      <c r="B611" s="59" t="s">
        <v>347</v>
      </c>
      <c r="C611" s="59" t="s">
        <v>879</v>
      </c>
      <c r="D611" s="118" t="s">
        <v>212</v>
      </c>
      <c r="E611" s="118" t="s">
        <v>1010</v>
      </c>
      <c r="F611" s="119">
        <v>1.7287917450000001</v>
      </c>
      <c r="G611" s="119">
        <v>0.65031622</v>
      </c>
      <c r="H611" s="74">
        <f t="shared" si="27"/>
        <v>1.6583863231951987</v>
      </c>
      <c r="I611" s="60">
        <f t="shared" si="25"/>
        <v>9.7363531091421894E-5</v>
      </c>
      <c r="J611" s="121">
        <v>35.34685047</v>
      </c>
      <c r="K611" s="121">
        <v>247.542272727273</v>
      </c>
      <c r="M611"/>
      <c r="N611" s="168" t="s">
        <v>3318</v>
      </c>
    </row>
    <row r="612" spans="1:14" ht="12.75" x14ac:dyDescent="0.2">
      <c r="A612" s="118" t="s">
        <v>2603</v>
      </c>
      <c r="B612" s="59" t="s">
        <v>558</v>
      </c>
      <c r="C612" s="59" t="s">
        <v>882</v>
      </c>
      <c r="D612" s="118" t="s">
        <v>212</v>
      </c>
      <c r="E612" s="118" t="s">
        <v>1010</v>
      </c>
      <c r="F612" s="119">
        <v>1.725480855</v>
      </c>
      <c r="G612" s="119">
        <v>1.3604314799999999</v>
      </c>
      <c r="H612" s="74">
        <f t="shared" si="27"/>
        <v>0.26833352533124288</v>
      </c>
      <c r="I612" s="60">
        <f t="shared" si="25"/>
        <v>9.717706563519351E-5</v>
      </c>
      <c r="J612" s="121">
        <v>155.67855230000001</v>
      </c>
      <c r="K612" s="121">
        <v>24.997227272727301</v>
      </c>
      <c r="M612"/>
      <c r="N612" s="168" t="s">
        <v>3318</v>
      </c>
    </row>
    <row r="613" spans="1:14" ht="12.75" x14ac:dyDescent="0.2">
      <c r="A613" s="118" t="s">
        <v>2089</v>
      </c>
      <c r="B613" s="59" t="s">
        <v>1387</v>
      </c>
      <c r="C613" s="59" t="s">
        <v>877</v>
      </c>
      <c r="D613" s="118" t="s">
        <v>212</v>
      </c>
      <c r="E613" s="118" t="s">
        <v>1010</v>
      </c>
      <c r="F613" s="119">
        <v>1.7237561990000001</v>
      </c>
      <c r="G613" s="119">
        <v>1.4122692450000001</v>
      </c>
      <c r="H613" s="74">
        <f t="shared" si="27"/>
        <v>0.22055776906761149</v>
      </c>
      <c r="I613" s="60">
        <f t="shared" si="25"/>
        <v>9.707993502442812E-5</v>
      </c>
      <c r="J613" s="121">
        <v>9.8458984100000002</v>
      </c>
      <c r="K613" s="121">
        <v>59.442181818181801</v>
      </c>
      <c r="M613"/>
      <c r="N613" s="168" t="s">
        <v>3318</v>
      </c>
    </row>
    <row r="614" spans="1:14" ht="12.75" x14ac:dyDescent="0.2">
      <c r="A614" s="118" t="s">
        <v>1777</v>
      </c>
      <c r="B614" s="59" t="s">
        <v>937</v>
      </c>
      <c r="C614" s="59" t="s">
        <v>881</v>
      </c>
      <c r="D614" s="118" t="s">
        <v>818</v>
      </c>
      <c r="E614" s="118" t="s">
        <v>214</v>
      </c>
      <c r="F614" s="119">
        <v>1.7089657360000001</v>
      </c>
      <c r="G614" s="119">
        <v>4.4139060990000001</v>
      </c>
      <c r="H614" s="74">
        <f t="shared" si="27"/>
        <v>-0.61282236239978516</v>
      </c>
      <c r="I614" s="60">
        <f t="shared" si="25"/>
        <v>9.6246953430015764E-5</v>
      </c>
      <c r="J614" s="121">
        <v>191.96928426945601</v>
      </c>
      <c r="K614" s="121">
        <v>58.162681818181802</v>
      </c>
      <c r="M614"/>
      <c r="N614" s="168" t="s">
        <v>3318</v>
      </c>
    </row>
    <row r="615" spans="1:14" ht="12.75" x14ac:dyDescent="0.2">
      <c r="A615" s="118" t="s">
        <v>2568</v>
      </c>
      <c r="B615" s="59" t="s">
        <v>51</v>
      </c>
      <c r="C615" s="59" t="s">
        <v>882</v>
      </c>
      <c r="D615" s="118" t="s">
        <v>212</v>
      </c>
      <c r="E615" s="118" t="s">
        <v>1010</v>
      </c>
      <c r="F615" s="119">
        <v>1.7066666100000001</v>
      </c>
      <c r="G615" s="119">
        <v>0.50152648</v>
      </c>
      <c r="H615" s="74">
        <f t="shared" si="27"/>
        <v>2.4029441675741632</v>
      </c>
      <c r="I615" s="60">
        <f t="shared" si="25"/>
        <v>9.6117469340083292E-5</v>
      </c>
      <c r="J615" s="121">
        <v>60.04585264</v>
      </c>
      <c r="K615" s="121">
        <v>45.296272727272701</v>
      </c>
      <c r="M615"/>
      <c r="N615" s="168" t="s">
        <v>3318</v>
      </c>
    </row>
    <row r="616" spans="1:14" ht="12.75" x14ac:dyDescent="0.2">
      <c r="A616" s="118" t="s">
        <v>2971</v>
      </c>
      <c r="B616" s="59" t="s">
        <v>2972</v>
      </c>
      <c r="C616" s="59" t="s">
        <v>882</v>
      </c>
      <c r="D616" s="118" t="s">
        <v>213</v>
      </c>
      <c r="E616" s="118" t="s">
        <v>1010</v>
      </c>
      <c r="F616" s="119">
        <v>1.691228</v>
      </c>
      <c r="G616" s="119">
        <v>3.3601742699999999</v>
      </c>
      <c r="H616" s="74">
        <f t="shared" si="27"/>
        <v>-0.49668443833420584</v>
      </c>
      <c r="I616" s="60">
        <f t="shared" si="25"/>
        <v>9.5247984863950882E-5</v>
      </c>
      <c r="J616" s="121">
        <v>187.84598690000001</v>
      </c>
      <c r="K616" s="121">
        <v>16.455090909090899</v>
      </c>
      <c r="M616"/>
      <c r="N616" s="168" t="s">
        <v>3318</v>
      </c>
    </row>
    <row r="617" spans="1:14" ht="12.75" x14ac:dyDescent="0.2">
      <c r="A617" s="118" t="s">
        <v>1955</v>
      </c>
      <c r="B617" s="59" t="s">
        <v>1956</v>
      </c>
      <c r="C617" s="59" t="s">
        <v>278</v>
      </c>
      <c r="D617" s="118" t="s">
        <v>213</v>
      </c>
      <c r="E617" s="118" t="s">
        <v>214</v>
      </c>
      <c r="F617" s="119">
        <v>1.6698</v>
      </c>
      <c r="G617" s="119">
        <v>1.6256792600000001</v>
      </c>
      <c r="H617" s="74">
        <f t="shared" si="27"/>
        <v>2.713987997853895E-2</v>
      </c>
      <c r="I617" s="60">
        <f t="shared" si="25"/>
        <v>9.4041184941252853E-5</v>
      </c>
      <c r="J617" s="121">
        <v>3.9093787899999999</v>
      </c>
      <c r="K617" s="121">
        <v>39.743181818181803</v>
      </c>
      <c r="M617"/>
      <c r="N617" s="168" t="s">
        <v>3318</v>
      </c>
    </row>
    <row r="618" spans="1:14" ht="12.75" x14ac:dyDescent="0.2">
      <c r="A618" s="118" t="s">
        <v>1993</v>
      </c>
      <c r="B618" s="59" t="s">
        <v>1020</v>
      </c>
      <c r="C618" s="59" t="s">
        <v>963</v>
      </c>
      <c r="D618" s="118" t="s">
        <v>213</v>
      </c>
      <c r="E618" s="118" t="s">
        <v>214</v>
      </c>
      <c r="F618" s="119">
        <v>1.66427072</v>
      </c>
      <c r="G618" s="119">
        <v>0.61896918999999995</v>
      </c>
      <c r="H618" s="74">
        <f t="shared" si="27"/>
        <v>1.6887779664768132</v>
      </c>
      <c r="I618" s="60">
        <f t="shared" si="25"/>
        <v>9.3729782352276953E-5</v>
      </c>
      <c r="J618" s="121">
        <v>87.115353310000003</v>
      </c>
      <c r="K618" s="121">
        <v>27.8988181818182</v>
      </c>
      <c r="M618"/>
      <c r="N618" s="168" t="s">
        <v>3318</v>
      </c>
    </row>
    <row r="619" spans="1:14" ht="12.75" x14ac:dyDescent="0.2">
      <c r="A619" s="118" t="s">
        <v>1789</v>
      </c>
      <c r="B619" s="59" t="s">
        <v>178</v>
      </c>
      <c r="C619" s="59" t="s">
        <v>881</v>
      </c>
      <c r="D619" s="118" t="s">
        <v>213</v>
      </c>
      <c r="E619" s="118" t="s">
        <v>1010</v>
      </c>
      <c r="F619" s="119">
        <v>1.6429639299999999</v>
      </c>
      <c r="G619" s="119">
        <v>5.0172510570000002</v>
      </c>
      <c r="H619" s="74">
        <f t="shared" si="27"/>
        <v>-0.67253703047054847</v>
      </c>
      <c r="I619" s="60">
        <f t="shared" si="25"/>
        <v>9.2529808835152482E-5</v>
      </c>
      <c r="J619" s="121">
        <v>355.59194889534638</v>
      </c>
      <c r="K619" s="121">
        <v>37.479545454545502</v>
      </c>
      <c r="M619"/>
      <c r="N619" s="168" t="s">
        <v>3318</v>
      </c>
    </row>
    <row r="620" spans="1:14" ht="12.75" x14ac:dyDescent="0.2">
      <c r="A620" s="118" t="s">
        <v>2582</v>
      </c>
      <c r="B620" s="59" t="s">
        <v>327</v>
      </c>
      <c r="C620" s="59" t="s">
        <v>882</v>
      </c>
      <c r="D620" s="118" t="s">
        <v>212</v>
      </c>
      <c r="E620" s="118" t="s">
        <v>1010</v>
      </c>
      <c r="F620" s="119">
        <v>1.6349502600000001</v>
      </c>
      <c r="G620" s="119">
        <v>1.661846862</v>
      </c>
      <c r="H620" s="74">
        <f t="shared" ref="H620:H651" si="28">IF(ISERROR(F620/G620-1),"",IF((F620/G620-1)&gt;10000%,"",F620/G620-1))</f>
        <v>-1.6184765645391841E-2</v>
      </c>
      <c r="I620" s="60">
        <f t="shared" si="25"/>
        <v>9.2078488304233713E-5</v>
      </c>
      <c r="J620" s="121">
        <v>22.954733309999998</v>
      </c>
      <c r="K620" s="121">
        <v>74.040727272727295</v>
      </c>
      <c r="M620"/>
      <c r="N620" s="168" t="s">
        <v>3318</v>
      </c>
    </row>
    <row r="621" spans="1:14" ht="12.75" x14ac:dyDescent="0.2">
      <c r="A621" s="118" t="s">
        <v>1929</v>
      </c>
      <c r="B621" s="59" t="s">
        <v>1930</v>
      </c>
      <c r="C621" s="59" t="s">
        <v>149</v>
      </c>
      <c r="D621" s="118" t="s">
        <v>818</v>
      </c>
      <c r="E621" s="118" t="s">
        <v>214</v>
      </c>
      <c r="F621" s="119">
        <v>1.6293677600000001</v>
      </c>
      <c r="G621" s="119">
        <v>0.17908354999999998</v>
      </c>
      <c r="H621" s="74">
        <f t="shared" si="28"/>
        <v>8.0983664328744887</v>
      </c>
      <c r="I621" s="60">
        <f t="shared" si="25"/>
        <v>9.1764088427042108E-5</v>
      </c>
      <c r="J621" s="121">
        <v>128.8506730975856</v>
      </c>
      <c r="K621" s="121">
        <v>64.041545454545499</v>
      </c>
      <c r="M621"/>
      <c r="N621" s="168" t="s">
        <v>3318</v>
      </c>
    </row>
    <row r="622" spans="1:14" ht="12.75" x14ac:dyDescent="0.2">
      <c r="A622" s="118" t="s">
        <v>2079</v>
      </c>
      <c r="B622" s="59" t="s">
        <v>217</v>
      </c>
      <c r="C622" s="59" t="s">
        <v>877</v>
      </c>
      <c r="D622" s="118" t="s">
        <v>212</v>
      </c>
      <c r="E622" s="118" t="s">
        <v>1010</v>
      </c>
      <c r="F622" s="119">
        <v>1.623455235</v>
      </c>
      <c r="G622" s="119">
        <v>1.0884718459999998</v>
      </c>
      <c r="H622" s="74">
        <f t="shared" si="28"/>
        <v>0.49149951922596657</v>
      </c>
      <c r="I622" s="60">
        <f t="shared" si="25"/>
        <v>9.1431101927464447E-5</v>
      </c>
      <c r="J622" s="121">
        <v>44.5754564</v>
      </c>
      <c r="K622" s="121">
        <v>6.8285909090909103</v>
      </c>
      <c r="M622"/>
      <c r="N622" s="168" t="s">
        <v>3318</v>
      </c>
    </row>
    <row r="623" spans="1:14" ht="12.75" x14ac:dyDescent="0.2">
      <c r="A623" s="118" t="s">
        <v>1627</v>
      </c>
      <c r="B623" s="59" t="s">
        <v>1399</v>
      </c>
      <c r="C623" s="59" t="s">
        <v>149</v>
      </c>
      <c r="D623" s="118" t="s">
        <v>818</v>
      </c>
      <c r="E623" s="118" t="s">
        <v>1010</v>
      </c>
      <c r="F623" s="119">
        <v>1.5975538500000002</v>
      </c>
      <c r="G623" s="119">
        <v>0.98919637999999999</v>
      </c>
      <c r="H623" s="74">
        <f t="shared" si="28"/>
        <v>0.61500171482633226</v>
      </c>
      <c r="I623" s="60">
        <f t="shared" si="25"/>
        <v>8.9972366188442062E-5</v>
      </c>
      <c r="J623" s="121">
        <v>405.06908683514007</v>
      </c>
      <c r="K623" s="121">
        <v>21.578454545454498</v>
      </c>
      <c r="M623"/>
      <c r="N623" s="168" t="s">
        <v>3318</v>
      </c>
    </row>
    <row r="624" spans="1:14" ht="12.75" x14ac:dyDescent="0.2">
      <c r="A624" s="118" t="s">
        <v>2734</v>
      </c>
      <c r="B624" s="59" t="s">
        <v>1922</v>
      </c>
      <c r="C624" s="59" t="s">
        <v>1912</v>
      </c>
      <c r="D624" s="118" t="s">
        <v>212</v>
      </c>
      <c r="E624" s="118" t="s">
        <v>1010</v>
      </c>
      <c r="F624" s="119">
        <v>1.5610952199999999</v>
      </c>
      <c r="G624" s="119">
        <v>0.47987215999999999</v>
      </c>
      <c r="H624" s="74">
        <f t="shared" si="28"/>
        <v>2.2531481301186549</v>
      </c>
      <c r="I624" s="60">
        <f t="shared" si="25"/>
        <v>8.7919058746512046E-5</v>
      </c>
      <c r="J624" s="121">
        <v>30.53904</v>
      </c>
      <c r="K624" s="121">
        <v>31.564181818181801</v>
      </c>
      <c r="M624"/>
      <c r="N624" s="168" t="s">
        <v>3318</v>
      </c>
    </row>
    <row r="625" spans="1:14" ht="12.75" x14ac:dyDescent="0.2">
      <c r="A625" s="118" t="s">
        <v>2678</v>
      </c>
      <c r="B625" s="59" t="s">
        <v>2679</v>
      </c>
      <c r="C625" s="59" t="s">
        <v>878</v>
      </c>
      <c r="D625" s="118" t="s">
        <v>212</v>
      </c>
      <c r="E625" s="118" t="s">
        <v>214</v>
      </c>
      <c r="F625" s="119">
        <v>1.553525</v>
      </c>
      <c r="G625" s="119">
        <v>0</v>
      </c>
      <c r="H625" s="74" t="str">
        <f t="shared" si="28"/>
        <v/>
      </c>
      <c r="I625" s="60">
        <f t="shared" si="25"/>
        <v>8.7492712801449194E-5</v>
      </c>
      <c r="J625" s="121">
        <v>114.321661529075</v>
      </c>
      <c r="K625" s="121">
        <v>31.477181818181801</v>
      </c>
      <c r="M625"/>
      <c r="N625" s="168" t="s">
        <v>3318</v>
      </c>
    </row>
    <row r="626" spans="1:14" ht="12.75" x14ac:dyDescent="0.2">
      <c r="A626" s="118" t="s">
        <v>1701</v>
      </c>
      <c r="B626" s="59" t="s">
        <v>1586</v>
      </c>
      <c r="C626" s="59" t="s">
        <v>656</v>
      </c>
      <c r="D626" s="118" t="s">
        <v>212</v>
      </c>
      <c r="E626" s="118" t="s">
        <v>1010</v>
      </c>
      <c r="F626" s="119">
        <v>1.53848191</v>
      </c>
      <c r="G626" s="119">
        <v>0.42634189299999997</v>
      </c>
      <c r="H626" s="74">
        <f t="shared" si="28"/>
        <v>2.6085637730186653</v>
      </c>
      <c r="I626" s="60">
        <f t="shared" si="25"/>
        <v>8.664550354957596E-5</v>
      </c>
      <c r="J626" s="121">
        <v>20.225852707200001</v>
      </c>
      <c r="K626" s="121">
        <v>292.53213636363603</v>
      </c>
      <c r="M626"/>
      <c r="N626" s="168" t="s">
        <v>3318</v>
      </c>
    </row>
    <row r="627" spans="1:14" ht="12.75" x14ac:dyDescent="0.2">
      <c r="A627" s="118" t="s">
        <v>2570</v>
      </c>
      <c r="B627" s="59" t="s">
        <v>2001</v>
      </c>
      <c r="C627" s="59" t="s">
        <v>882</v>
      </c>
      <c r="D627" s="118" t="s">
        <v>212</v>
      </c>
      <c r="E627" s="118" t="s">
        <v>214</v>
      </c>
      <c r="F627" s="119">
        <v>1.5239336299999999</v>
      </c>
      <c r="G627" s="119">
        <v>2.0734963999999998</v>
      </c>
      <c r="H627" s="74">
        <f t="shared" si="28"/>
        <v>-0.26504158386771248</v>
      </c>
      <c r="I627" s="60">
        <f t="shared" si="25"/>
        <v>8.5826161418747632E-5</v>
      </c>
      <c r="J627" s="121">
        <v>125.0671289</v>
      </c>
      <c r="K627" s="121">
        <v>126</v>
      </c>
      <c r="M627"/>
      <c r="N627" s="168" t="s">
        <v>3318</v>
      </c>
    </row>
    <row r="628" spans="1:14" ht="12.75" x14ac:dyDescent="0.2">
      <c r="A628" s="118" t="s">
        <v>1969</v>
      </c>
      <c r="B628" s="59" t="s">
        <v>1388</v>
      </c>
      <c r="C628" s="59" t="s">
        <v>963</v>
      </c>
      <c r="D628" s="118" t="s">
        <v>213</v>
      </c>
      <c r="E628" s="118" t="s">
        <v>214</v>
      </c>
      <c r="F628" s="119">
        <v>1.5226450300000001</v>
      </c>
      <c r="G628" s="119">
        <v>2.5749886800000001</v>
      </c>
      <c r="H628" s="74">
        <f t="shared" si="28"/>
        <v>-0.40867894223131107</v>
      </c>
      <c r="I628" s="60">
        <f t="shared" si="25"/>
        <v>8.5753588972397603E-5</v>
      </c>
      <c r="J628" s="121">
        <v>127.38910943</v>
      </c>
      <c r="K628" s="121">
        <v>21.732727272727299</v>
      </c>
      <c r="M628"/>
      <c r="N628" s="168" t="s">
        <v>3318</v>
      </c>
    </row>
    <row r="629" spans="1:14" ht="12.75" x14ac:dyDescent="0.2">
      <c r="A629" s="118" t="s">
        <v>2010</v>
      </c>
      <c r="B629" s="59" t="s">
        <v>2011</v>
      </c>
      <c r="C629" s="59" t="s">
        <v>881</v>
      </c>
      <c r="D629" s="118" t="s">
        <v>818</v>
      </c>
      <c r="E629" s="118" t="s">
        <v>214</v>
      </c>
      <c r="F629" s="119">
        <v>1.5074800400000001</v>
      </c>
      <c r="G629" s="119">
        <v>0.80068147000000001</v>
      </c>
      <c r="H629" s="74">
        <f t="shared" si="28"/>
        <v>0.88274625613603885</v>
      </c>
      <c r="I629" s="60">
        <f t="shared" si="25"/>
        <v>8.4899514454957043E-5</v>
      </c>
      <c r="J629" s="121">
        <v>54.914543500000001</v>
      </c>
      <c r="K629" s="121">
        <v>9.3788636363636293</v>
      </c>
      <c r="M629"/>
      <c r="N629" s="168" t="s">
        <v>3318</v>
      </c>
    </row>
    <row r="630" spans="1:14" ht="12.75" x14ac:dyDescent="0.2">
      <c r="A630" s="118" t="s">
        <v>2741</v>
      </c>
      <c r="B630" s="59" t="s">
        <v>1005</v>
      </c>
      <c r="C630" s="59" t="s">
        <v>656</v>
      </c>
      <c r="D630" s="118" t="s">
        <v>213</v>
      </c>
      <c r="E630" s="118" t="s">
        <v>1010</v>
      </c>
      <c r="F630" s="119">
        <v>1.4742131599999999</v>
      </c>
      <c r="G630" s="119">
        <v>1.0208545099999999</v>
      </c>
      <c r="H630" s="74">
        <f t="shared" si="28"/>
        <v>0.44409722008281083</v>
      </c>
      <c r="I630" s="60">
        <f t="shared" si="25"/>
        <v>8.3025962643663186E-5</v>
      </c>
      <c r="J630" s="121">
        <v>24.116787340416</v>
      </c>
      <c r="K630" s="121">
        <v>70.054636363636405</v>
      </c>
      <c r="M630"/>
      <c r="N630" s="168" t="s">
        <v>3318</v>
      </c>
    </row>
    <row r="631" spans="1:14" ht="12.75" x14ac:dyDescent="0.2">
      <c r="A631" s="118" t="s">
        <v>2606</v>
      </c>
      <c r="B631" s="59" t="s">
        <v>649</v>
      </c>
      <c r="C631" s="59" t="s">
        <v>882</v>
      </c>
      <c r="D631" s="118" t="s">
        <v>212</v>
      </c>
      <c r="E631" s="118" t="s">
        <v>1010</v>
      </c>
      <c r="F631" s="119">
        <v>1.4632145700000001</v>
      </c>
      <c r="G631" s="119">
        <v>2.0514441400000001</v>
      </c>
      <c r="H631" s="74">
        <f t="shared" si="28"/>
        <v>-0.28673925774064701</v>
      </c>
      <c r="I631" s="60">
        <f t="shared" si="25"/>
        <v>8.2406534906040126E-5</v>
      </c>
      <c r="J631" s="121">
        <v>22.068911780000001</v>
      </c>
      <c r="K631" s="121">
        <v>48.6815</v>
      </c>
      <c r="M631"/>
      <c r="N631" s="168" t="s">
        <v>3318</v>
      </c>
    </row>
    <row r="632" spans="1:14" ht="12.75" x14ac:dyDescent="0.2">
      <c r="A632" s="118" t="s">
        <v>2361</v>
      </c>
      <c r="B632" s="59" t="s">
        <v>1566</v>
      </c>
      <c r="C632" s="59" t="s">
        <v>963</v>
      </c>
      <c r="D632" s="118" t="s">
        <v>212</v>
      </c>
      <c r="E632" s="118" t="s">
        <v>1010</v>
      </c>
      <c r="F632" s="119">
        <v>1.46136387</v>
      </c>
      <c r="G632" s="119">
        <v>0.41312428000000001</v>
      </c>
      <c r="H632" s="74">
        <f t="shared" si="28"/>
        <v>2.5373468487497273</v>
      </c>
      <c r="I632" s="60">
        <f t="shared" si="25"/>
        <v>8.2302305644469395E-5</v>
      </c>
      <c r="J632" s="121">
        <v>58.386621445341007</v>
      </c>
      <c r="K632" s="121">
        <v>65.214090909090899</v>
      </c>
      <c r="M632"/>
      <c r="N632" s="168" t="s">
        <v>3318</v>
      </c>
    </row>
    <row r="633" spans="1:14" ht="12.75" x14ac:dyDescent="0.2">
      <c r="A633" s="118" t="s">
        <v>1623</v>
      </c>
      <c r="B633" s="59" t="s">
        <v>969</v>
      </c>
      <c r="C633" s="59" t="s">
        <v>149</v>
      </c>
      <c r="D633" s="118" t="s">
        <v>818</v>
      </c>
      <c r="E633" s="118" t="s">
        <v>214</v>
      </c>
      <c r="F633" s="119">
        <v>1.4496434599999999</v>
      </c>
      <c r="G633" s="119">
        <v>0.88014663999999998</v>
      </c>
      <c r="H633" s="74">
        <f t="shared" si="28"/>
        <v>0.64704765560429789</v>
      </c>
      <c r="I633" s="60">
        <f t="shared" si="25"/>
        <v>8.1642225847848658E-5</v>
      </c>
      <c r="J633" s="121">
        <v>34.997600929847195</v>
      </c>
      <c r="K633" s="121">
        <v>51.120181818181798</v>
      </c>
      <c r="M633"/>
      <c r="N633" s="168" t="s">
        <v>3318</v>
      </c>
    </row>
    <row r="634" spans="1:14" ht="12.75" x14ac:dyDescent="0.2">
      <c r="A634" s="118" t="s">
        <v>2128</v>
      </c>
      <c r="B634" s="59" t="s">
        <v>461</v>
      </c>
      <c r="C634" s="59" t="s">
        <v>877</v>
      </c>
      <c r="D634" s="118" t="s">
        <v>212</v>
      </c>
      <c r="E634" s="118" t="s">
        <v>1010</v>
      </c>
      <c r="F634" s="119">
        <v>1.4464202900000001</v>
      </c>
      <c r="G634" s="119">
        <v>0.93888649000000002</v>
      </c>
      <c r="H634" s="74">
        <f t="shared" si="28"/>
        <v>0.54056992555085115</v>
      </c>
      <c r="I634" s="60">
        <f t="shared" si="25"/>
        <v>8.1460700679524854E-5</v>
      </c>
      <c r="J634" s="121">
        <v>11.041001400000001</v>
      </c>
      <c r="K634" s="121">
        <v>12.226318181818201</v>
      </c>
      <c r="M634"/>
      <c r="N634" s="168" t="s">
        <v>3318</v>
      </c>
    </row>
    <row r="635" spans="1:14" ht="12.75" x14ac:dyDescent="0.2">
      <c r="A635" s="118" t="s">
        <v>2469</v>
      </c>
      <c r="B635" s="118" t="s">
        <v>2463</v>
      </c>
      <c r="C635" s="59" t="s">
        <v>880</v>
      </c>
      <c r="D635" s="118" t="s">
        <v>818</v>
      </c>
      <c r="E635" s="118" t="s">
        <v>1010</v>
      </c>
      <c r="F635" s="119">
        <v>1.4443560200000001</v>
      </c>
      <c r="G635" s="119">
        <v>1.11185333</v>
      </c>
      <c r="H635" s="74">
        <f t="shared" si="28"/>
        <v>0.2990526547238026</v>
      </c>
      <c r="I635" s="60">
        <f t="shared" si="25"/>
        <v>8.1344443405097577E-5</v>
      </c>
      <c r="J635" s="121">
        <v>39.397500000000001</v>
      </c>
      <c r="K635" s="121">
        <v>268.93799999999999</v>
      </c>
      <c r="M635"/>
      <c r="N635" s="168" t="s">
        <v>3318</v>
      </c>
    </row>
    <row r="636" spans="1:14" ht="12.75" x14ac:dyDescent="0.2">
      <c r="A636" s="118" t="s">
        <v>2470</v>
      </c>
      <c r="B636" s="118" t="s">
        <v>2464</v>
      </c>
      <c r="C636" s="59" t="s">
        <v>880</v>
      </c>
      <c r="D636" s="118" t="s">
        <v>212</v>
      </c>
      <c r="E636" s="118" t="s">
        <v>214</v>
      </c>
      <c r="F636" s="119">
        <v>1.4426846950000001</v>
      </c>
      <c r="G636" s="119">
        <v>2.3643645150000001</v>
      </c>
      <c r="H636" s="74">
        <f t="shared" si="28"/>
        <v>-0.38982137236144399</v>
      </c>
      <c r="I636" s="60">
        <f t="shared" si="25"/>
        <v>8.1250316333938193E-5</v>
      </c>
      <c r="J636" s="121">
        <v>91.930455879999997</v>
      </c>
      <c r="K636" s="121">
        <v>76.054318181818203</v>
      </c>
      <c r="M636"/>
      <c r="N636" s="168" t="s">
        <v>3318</v>
      </c>
    </row>
    <row r="637" spans="1:14" ht="12.75" x14ac:dyDescent="0.2">
      <c r="A637" s="118" t="s">
        <v>1934</v>
      </c>
      <c r="B637" s="118" t="s">
        <v>2869</v>
      </c>
      <c r="C637" s="59" t="s">
        <v>881</v>
      </c>
      <c r="D637" s="118" t="s">
        <v>818</v>
      </c>
      <c r="E637" s="118" t="s">
        <v>1010</v>
      </c>
      <c r="F637" s="119">
        <v>1.4340331499999999</v>
      </c>
      <c r="G637" s="119">
        <v>0.71472862000000004</v>
      </c>
      <c r="H637" s="74">
        <f t="shared" si="28"/>
        <v>1.0064023041360786</v>
      </c>
      <c r="I637" s="60">
        <f t="shared" si="25"/>
        <v>8.0763071428337162E-5</v>
      </c>
      <c r="J637" s="121">
        <v>266.97663976000001</v>
      </c>
      <c r="K637" s="121">
        <v>27.100636363636401</v>
      </c>
      <c r="M637"/>
      <c r="N637" s="168" t="s">
        <v>3318</v>
      </c>
    </row>
    <row r="638" spans="1:14" ht="12.75" x14ac:dyDescent="0.2">
      <c r="A638" s="118" t="s">
        <v>2321</v>
      </c>
      <c r="B638" s="59" t="s">
        <v>1349</v>
      </c>
      <c r="C638" s="59" t="s">
        <v>656</v>
      </c>
      <c r="D638" s="118" t="s">
        <v>212</v>
      </c>
      <c r="E638" s="118" t="s">
        <v>1010</v>
      </c>
      <c r="F638" s="119">
        <v>1.3890636299999999</v>
      </c>
      <c r="G638" s="119">
        <v>0.13974989999999998</v>
      </c>
      <c r="H638" s="74">
        <f t="shared" si="28"/>
        <v>8.9396395274701455</v>
      </c>
      <c r="I638" s="60">
        <f t="shared" si="25"/>
        <v>7.8230440606059424E-5</v>
      </c>
      <c r="J638" s="121">
        <v>7.2112832315999995</v>
      </c>
      <c r="K638" s="121">
        <v>39.915636363636402</v>
      </c>
      <c r="M638"/>
      <c r="N638" s="168" t="s">
        <v>3318</v>
      </c>
    </row>
    <row r="639" spans="1:14" ht="12.75" x14ac:dyDescent="0.2">
      <c r="A639" s="118" t="s">
        <v>2354</v>
      </c>
      <c r="B639" s="59" t="s">
        <v>110</v>
      </c>
      <c r="C639" s="59" t="s">
        <v>656</v>
      </c>
      <c r="D639" s="118" t="s">
        <v>212</v>
      </c>
      <c r="E639" s="118" t="s">
        <v>1010</v>
      </c>
      <c r="F639" s="119">
        <v>1.3671746299999998</v>
      </c>
      <c r="G639" s="119">
        <v>4.2334E-3</v>
      </c>
      <c r="H639" s="74" t="str">
        <f t="shared" si="28"/>
        <v/>
      </c>
      <c r="I639" s="60">
        <f t="shared" si="25"/>
        <v>7.6997677702011583E-5</v>
      </c>
      <c r="J639" s="121">
        <v>1.5055174416000001</v>
      </c>
      <c r="K639" s="121">
        <v>32.558272727272701</v>
      </c>
      <c r="M639"/>
      <c r="N639" s="168" t="s">
        <v>3318</v>
      </c>
    </row>
    <row r="640" spans="1:14" ht="12.75" x14ac:dyDescent="0.2">
      <c r="A640" s="118" t="s">
        <v>2589</v>
      </c>
      <c r="B640" s="59" t="s">
        <v>221</v>
      </c>
      <c r="C640" s="59" t="s">
        <v>882</v>
      </c>
      <c r="D640" s="118" t="s">
        <v>212</v>
      </c>
      <c r="E640" s="118" t="s">
        <v>214</v>
      </c>
      <c r="F640" s="119">
        <v>1.363985606</v>
      </c>
      <c r="G640" s="119">
        <v>0.48020846299999997</v>
      </c>
      <c r="H640" s="74">
        <f t="shared" si="28"/>
        <v>1.8404030980187036</v>
      </c>
      <c r="I640" s="60">
        <f t="shared" si="25"/>
        <v>7.6818075596510275E-5</v>
      </c>
      <c r="J640" s="121">
        <v>263.48909380000003</v>
      </c>
      <c r="K640" s="121">
        <v>54.9301363636364</v>
      </c>
      <c r="M640"/>
      <c r="N640" s="168" t="s">
        <v>3318</v>
      </c>
    </row>
    <row r="641" spans="1:14" ht="12.75" x14ac:dyDescent="0.2">
      <c r="A641" s="118" t="s">
        <v>2873</v>
      </c>
      <c r="B641" s="59" t="s">
        <v>2880</v>
      </c>
      <c r="C641" s="59" t="s">
        <v>881</v>
      </c>
      <c r="D641" s="118" t="s">
        <v>213</v>
      </c>
      <c r="E641" s="118" t="s">
        <v>1010</v>
      </c>
      <c r="F641" s="119">
        <v>1.3621064299999999</v>
      </c>
      <c r="G641" s="119">
        <v>0.25644667999999998</v>
      </c>
      <c r="H641" s="74">
        <f t="shared" si="28"/>
        <v>4.311460573402627</v>
      </c>
      <c r="I641" s="60">
        <f t="shared" si="25"/>
        <v>7.6712242599892019E-5</v>
      </c>
      <c r="J641" s="121">
        <v>14.232942869237602</v>
      </c>
      <c r="K641" s="121">
        <v>38.038363636363599</v>
      </c>
      <c r="M641"/>
      <c r="N641" s="168" t="s">
        <v>3318</v>
      </c>
    </row>
    <row r="642" spans="1:14" ht="12.75" x14ac:dyDescent="0.2">
      <c r="A642" s="118" t="s">
        <v>2744</v>
      </c>
      <c r="B642" s="59" t="s">
        <v>1002</v>
      </c>
      <c r="C642" s="59" t="s">
        <v>656</v>
      </c>
      <c r="D642" s="118" t="s">
        <v>212</v>
      </c>
      <c r="E642" s="118" t="s">
        <v>1010</v>
      </c>
      <c r="F642" s="119">
        <v>1.3619668899999999</v>
      </c>
      <c r="G642" s="119">
        <v>1.06338252</v>
      </c>
      <c r="H642" s="74">
        <f t="shared" si="28"/>
        <v>0.28078735956652734</v>
      </c>
      <c r="I642" s="60">
        <f t="shared" si="25"/>
        <v>7.6704383870135931E-5</v>
      </c>
      <c r="J642" s="121">
        <v>27.542367643520002</v>
      </c>
      <c r="K642" s="121">
        <v>97.023727272727299</v>
      </c>
      <c r="M642"/>
      <c r="N642" s="168" t="s">
        <v>3318</v>
      </c>
    </row>
    <row r="643" spans="1:14" ht="12.75" x14ac:dyDescent="0.2">
      <c r="A643" s="118" t="s">
        <v>1857</v>
      </c>
      <c r="B643" s="59" t="s">
        <v>1574</v>
      </c>
      <c r="C643" s="59" t="s">
        <v>881</v>
      </c>
      <c r="D643" s="118" t="s">
        <v>818</v>
      </c>
      <c r="E643" s="118" t="s">
        <v>214</v>
      </c>
      <c r="F643" s="119">
        <v>1.3513544399999999</v>
      </c>
      <c r="G643" s="119">
        <v>0</v>
      </c>
      <c r="H643" s="74" t="str">
        <f t="shared" si="28"/>
        <v/>
      </c>
      <c r="I643" s="60">
        <f t="shared" si="25"/>
        <v>7.6106703086131991E-5</v>
      </c>
      <c r="J643" s="121">
        <v>9.8652957799999985</v>
      </c>
      <c r="K643" s="121">
        <v>14.991681818181799</v>
      </c>
      <c r="M643"/>
      <c r="N643" s="168" t="s">
        <v>3318</v>
      </c>
    </row>
    <row r="644" spans="1:14" ht="12.75" x14ac:dyDescent="0.2">
      <c r="A644" s="118" t="s">
        <v>1617</v>
      </c>
      <c r="B644" s="59" t="s">
        <v>835</v>
      </c>
      <c r="C644" s="59" t="s">
        <v>149</v>
      </c>
      <c r="D644" s="118" t="s">
        <v>818</v>
      </c>
      <c r="E644" s="118" t="s">
        <v>214</v>
      </c>
      <c r="F644" s="119">
        <v>1.3384477279999998</v>
      </c>
      <c r="G644" s="119">
        <v>1.0753025300000001</v>
      </c>
      <c r="H644" s="74">
        <f t="shared" si="28"/>
        <v>0.24471736154103496</v>
      </c>
      <c r="I644" s="60">
        <f t="shared" si="25"/>
        <v>7.537981214699226E-5</v>
      </c>
      <c r="J644" s="121">
        <v>41.378447840000007</v>
      </c>
      <c r="K644" s="121">
        <v>22.756136363636401</v>
      </c>
      <c r="M644"/>
      <c r="N644" s="168" t="s">
        <v>3318</v>
      </c>
    </row>
    <row r="645" spans="1:14" ht="12.75" x14ac:dyDescent="0.2">
      <c r="A645" s="118" t="s">
        <v>1883</v>
      </c>
      <c r="B645" s="59" t="s">
        <v>39</v>
      </c>
      <c r="C645" s="59" t="s">
        <v>1876</v>
      </c>
      <c r="D645" s="118" t="s">
        <v>213</v>
      </c>
      <c r="E645" s="118" t="s">
        <v>214</v>
      </c>
      <c r="F645" s="119">
        <v>1.3214413949999999</v>
      </c>
      <c r="G645" s="119">
        <v>4.4721785000000007E-2</v>
      </c>
      <c r="H645" s="74">
        <f t="shared" si="28"/>
        <v>28.548046774072183</v>
      </c>
      <c r="I645" s="60">
        <f t="shared" si="25"/>
        <v>7.4422035343287921E-5</v>
      </c>
      <c r="J645" s="121">
        <v>18.318310886808899</v>
      </c>
      <c r="K645" s="121">
        <v>25.384454545454499</v>
      </c>
      <c r="M645"/>
      <c r="N645" s="168" t="s">
        <v>3318</v>
      </c>
    </row>
    <row r="646" spans="1:14" ht="12.75" x14ac:dyDescent="0.2">
      <c r="A646" s="118" t="s">
        <v>2406</v>
      </c>
      <c r="B646" s="59" t="s">
        <v>65</v>
      </c>
      <c r="C646" s="59" t="s">
        <v>876</v>
      </c>
      <c r="D646" s="118" t="s">
        <v>212</v>
      </c>
      <c r="E646" s="118" t="s">
        <v>2980</v>
      </c>
      <c r="F646" s="119">
        <v>1.3157395660000002</v>
      </c>
      <c r="G646" s="119">
        <v>1.6335385800000002</v>
      </c>
      <c r="H646" s="74">
        <f t="shared" si="28"/>
        <v>-0.19454637796188445</v>
      </c>
      <c r="I646" s="60">
        <f t="shared" ref="I646:I709" si="29">F646/$F$1060</f>
        <v>7.4100914996244935E-5</v>
      </c>
      <c r="J646" s="121">
        <v>18.351874719999998</v>
      </c>
      <c r="K646" s="121">
        <v>22.4202727272727</v>
      </c>
      <c r="M646"/>
      <c r="N646" s="168" t="s">
        <v>3318</v>
      </c>
    </row>
    <row r="647" spans="1:14" ht="12.75" x14ac:dyDescent="0.2">
      <c r="A647" s="118" t="s">
        <v>2117</v>
      </c>
      <c r="B647" s="59" t="s">
        <v>425</v>
      </c>
      <c r="C647" s="59" t="s">
        <v>877</v>
      </c>
      <c r="D647" s="118" t="s">
        <v>212</v>
      </c>
      <c r="E647" s="118" t="s">
        <v>1010</v>
      </c>
      <c r="F647" s="119">
        <v>1.30836804</v>
      </c>
      <c r="G647" s="119">
        <v>0.31139118999999998</v>
      </c>
      <c r="H647" s="74">
        <f t="shared" si="28"/>
        <v>3.2016861170670889</v>
      </c>
      <c r="I647" s="60">
        <f t="shared" si="29"/>
        <v>7.3685759265100319E-5</v>
      </c>
      <c r="J647" s="121">
        <v>19.304328859999998</v>
      </c>
      <c r="K647" s="121">
        <v>14.1712272727273</v>
      </c>
      <c r="M647"/>
      <c r="N647" s="168" t="s">
        <v>3318</v>
      </c>
    </row>
    <row r="648" spans="1:14" ht="12.75" x14ac:dyDescent="0.2">
      <c r="A648" s="118" t="s">
        <v>2131</v>
      </c>
      <c r="B648" s="59" t="s">
        <v>463</v>
      </c>
      <c r="C648" s="59" t="s">
        <v>877</v>
      </c>
      <c r="D648" s="118" t="s">
        <v>212</v>
      </c>
      <c r="E648" s="118" t="s">
        <v>1010</v>
      </c>
      <c r="F648" s="119">
        <v>1.2928225600000001</v>
      </c>
      <c r="G648" s="119">
        <v>5.3367370000000004E-2</v>
      </c>
      <c r="H648" s="74">
        <f t="shared" si="28"/>
        <v>23.224962931469172</v>
      </c>
      <c r="I648" s="60">
        <f t="shared" si="29"/>
        <v>7.2810255995438961E-5</v>
      </c>
      <c r="J648" s="121">
        <v>9.6559398299999994</v>
      </c>
      <c r="K648" s="121">
        <v>9.9624090909090892</v>
      </c>
      <c r="M648"/>
      <c r="N648" s="168" t="s">
        <v>3318</v>
      </c>
    </row>
    <row r="649" spans="1:14" ht="12.75" x14ac:dyDescent="0.2">
      <c r="A649" s="118" t="s">
        <v>1808</v>
      </c>
      <c r="B649" s="59" t="s">
        <v>11</v>
      </c>
      <c r="C649" s="59" t="s">
        <v>881</v>
      </c>
      <c r="D649" s="118" t="s">
        <v>818</v>
      </c>
      <c r="E649" s="118" t="s">
        <v>1010</v>
      </c>
      <c r="F649" s="119">
        <v>1.29245783</v>
      </c>
      <c r="G649" s="119">
        <v>2.096651408</v>
      </c>
      <c r="H649" s="74">
        <f t="shared" si="28"/>
        <v>-0.38356093670674696</v>
      </c>
      <c r="I649" s="60">
        <f t="shared" si="29"/>
        <v>7.2789714828003563E-5</v>
      </c>
      <c r="J649" s="121">
        <v>68.570384680000004</v>
      </c>
      <c r="K649" s="121">
        <v>13.849909090909099</v>
      </c>
      <c r="M649"/>
      <c r="N649" s="168" t="s">
        <v>3318</v>
      </c>
    </row>
    <row r="650" spans="1:14" ht="12.75" x14ac:dyDescent="0.2">
      <c r="A650" s="118" t="s">
        <v>2576</v>
      </c>
      <c r="B650" s="59" t="s">
        <v>568</v>
      </c>
      <c r="C650" s="59" t="s">
        <v>882</v>
      </c>
      <c r="D650" s="118" t="s">
        <v>212</v>
      </c>
      <c r="E650" s="118" t="s">
        <v>1010</v>
      </c>
      <c r="F650" s="119">
        <v>1.2874121000000001</v>
      </c>
      <c r="G650" s="119">
        <v>3.6595732500000002</v>
      </c>
      <c r="H650" s="74">
        <f t="shared" si="28"/>
        <v>-0.64820704162705312</v>
      </c>
      <c r="I650" s="60">
        <f t="shared" si="29"/>
        <v>7.250554521002918E-5</v>
      </c>
      <c r="J650" s="121">
        <v>22.673527989999997</v>
      </c>
      <c r="K650" s="121">
        <v>22.7620454545455</v>
      </c>
      <c r="M650"/>
      <c r="N650" s="168" t="s">
        <v>3318</v>
      </c>
    </row>
    <row r="651" spans="1:14" ht="12.75" x14ac:dyDescent="0.2">
      <c r="A651" s="118" t="s">
        <v>2559</v>
      </c>
      <c r="B651" s="59" t="s">
        <v>578</v>
      </c>
      <c r="C651" s="59" t="s">
        <v>882</v>
      </c>
      <c r="D651" s="118" t="s">
        <v>213</v>
      </c>
      <c r="E651" s="118" t="s">
        <v>1010</v>
      </c>
      <c r="F651" s="119">
        <v>1.28106418</v>
      </c>
      <c r="G651" s="119">
        <v>1.9365747099999999</v>
      </c>
      <c r="H651" s="74">
        <f t="shared" si="28"/>
        <v>-0.33848966766688793</v>
      </c>
      <c r="I651" s="60">
        <f t="shared" si="29"/>
        <v>7.214803777278383E-5</v>
      </c>
      <c r="J651" s="121">
        <v>470.25304569999997</v>
      </c>
      <c r="K651" s="121">
        <v>7.8859545454545401</v>
      </c>
      <c r="M651"/>
      <c r="N651" s="168" t="s">
        <v>3318</v>
      </c>
    </row>
    <row r="652" spans="1:14" ht="12.75" x14ac:dyDescent="0.2">
      <c r="A652" s="118" t="s">
        <v>2601</v>
      </c>
      <c r="B652" s="59" t="s">
        <v>1342</v>
      </c>
      <c r="C652" s="59" t="s">
        <v>882</v>
      </c>
      <c r="D652" s="118" t="s">
        <v>212</v>
      </c>
      <c r="E652" s="118" t="s">
        <v>1010</v>
      </c>
      <c r="F652" s="119">
        <v>1.25432254</v>
      </c>
      <c r="G652" s="119">
        <v>0.40642275</v>
      </c>
      <c r="H652" s="74">
        <f t="shared" ref="H652:H683" si="30">IF(ISERROR(F652/G652-1),"",IF((F652/G652-1)&gt;10000%,"",F652/G652-1))</f>
        <v>2.0862508065800944</v>
      </c>
      <c r="I652" s="60">
        <f t="shared" si="29"/>
        <v>7.0641979853947807E-5</v>
      </c>
      <c r="J652" s="121">
        <v>339.02508280000001</v>
      </c>
      <c r="K652" s="121">
        <v>52.6250454545455</v>
      </c>
      <c r="M652"/>
      <c r="N652" s="168" t="s">
        <v>3318</v>
      </c>
    </row>
    <row r="653" spans="1:14" ht="12.75" x14ac:dyDescent="0.2">
      <c r="A653" s="118" t="s">
        <v>2444</v>
      </c>
      <c r="B653" s="59" t="s">
        <v>2003</v>
      </c>
      <c r="C653" s="59" t="s">
        <v>879</v>
      </c>
      <c r="D653" s="118" t="s">
        <v>212</v>
      </c>
      <c r="E653" s="118" t="s">
        <v>1010</v>
      </c>
      <c r="F653" s="119">
        <v>1.2490563799999999</v>
      </c>
      <c r="G653" s="119">
        <v>0.7814618000000001</v>
      </c>
      <c r="H653" s="74">
        <f t="shared" si="30"/>
        <v>0.59835884492370539</v>
      </c>
      <c r="I653" s="60">
        <f t="shared" si="29"/>
        <v>7.0345395875932328E-5</v>
      </c>
      <c r="J653" s="121">
        <v>550.85066700999994</v>
      </c>
      <c r="K653" s="121">
        <v>20.124818181818199</v>
      </c>
      <c r="M653"/>
      <c r="N653" s="168" t="s">
        <v>3318</v>
      </c>
    </row>
    <row r="654" spans="1:14" ht="12.75" x14ac:dyDescent="0.2">
      <c r="A654" s="118" t="s">
        <v>2329</v>
      </c>
      <c r="B654" s="59" t="s">
        <v>2938</v>
      </c>
      <c r="C654" s="59" t="s">
        <v>149</v>
      </c>
      <c r="D654" s="118" t="s">
        <v>213</v>
      </c>
      <c r="E654" s="118" t="s">
        <v>1010</v>
      </c>
      <c r="F654" s="119">
        <v>1.2490166599999999</v>
      </c>
      <c r="G654" s="119">
        <v>2.25303342</v>
      </c>
      <c r="H654" s="74">
        <f t="shared" si="30"/>
        <v>-0.44562888019654856</v>
      </c>
      <c r="I654" s="60">
        <f t="shared" si="29"/>
        <v>7.0343158891942708E-5</v>
      </c>
      <c r="J654" s="121">
        <v>74.724129900000008</v>
      </c>
      <c r="K654" s="121">
        <v>28.750499999999999</v>
      </c>
      <c r="M654"/>
      <c r="N654" s="168" t="s">
        <v>3318</v>
      </c>
    </row>
    <row r="655" spans="1:14" ht="12.75" x14ac:dyDescent="0.2">
      <c r="A655" s="118" t="s">
        <v>2751</v>
      </c>
      <c r="B655" s="59" t="s">
        <v>2044</v>
      </c>
      <c r="C655" s="59" t="s">
        <v>1912</v>
      </c>
      <c r="D655" s="118" t="s">
        <v>212</v>
      </c>
      <c r="E655" s="118" t="s">
        <v>214</v>
      </c>
      <c r="F655" s="119">
        <v>1.2434741499999999</v>
      </c>
      <c r="G655" s="119">
        <v>0.58929670999999995</v>
      </c>
      <c r="H655" s="74">
        <f t="shared" si="30"/>
        <v>1.1100985783545272</v>
      </c>
      <c r="I655" s="60">
        <f t="shared" si="29"/>
        <v>7.0031011204825243E-5</v>
      </c>
      <c r="J655" s="121">
        <v>21.089703738400001</v>
      </c>
      <c r="K655" s="121">
        <v>7.4772727272727302</v>
      </c>
      <c r="M655"/>
      <c r="N655" s="168" t="s">
        <v>3318</v>
      </c>
    </row>
    <row r="656" spans="1:14" ht="12.75" x14ac:dyDescent="0.2">
      <c r="A656" s="118" t="s">
        <v>2297</v>
      </c>
      <c r="B656" s="59" t="s">
        <v>240</v>
      </c>
      <c r="C656" s="59" t="s">
        <v>878</v>
      </c>
      <c r="D656" s="118" t="s">
        <v>212</v>
      </c>
      <c r="E656" s="118" t="s">
        <v>1010</v>
      </c>
      <c r="F656" s="119">
        <v>1.23838409</v>
      </c>
      <c r="G656" s="119">
        <v>0.71777081999999992</v>
      </c>
      <c r="H656" s="74">
        <f t="shared" si="30"/>
        <v>0.72531963614792838</v>
      </c>
      <c r="I656" s="60">
        <f t="shared" si="29"/>
        <v>6.9744344973047756E-5</v>
      </c>
      <c r="J656" s="121">
        <v>11.58363127</v>
      </c>
      <c r="K656" s="121">
        <v>13.679818181818201</v>
      </c>
      <c r="M656"/>
      <c r="N656" s="168" t="s">
        <v>3318</v>
      </c>
    </row>
    <row r="657" spans="1:14" ht="12.75" x14ac:dyDescent="0.2">
      <c r="A657" s="118" t="s">
        <v>2414</v>
      </c>
      <c r="B657" s="59" t="s">
        <v>194</v>
      </c>
      <c r="C657" s="59" t="s">
        <v>876</v>
      </c>
      <c r="D657" s="118" t="s">
        <v>212</v>
      </c>
      <c r="E657" s="118" t="s">
        <v>2980</v>
      </c>
      <c r="F657" s="119">
        <v>1.22833445</v>
      </c>
      <c r="G657" s="119">
        <v>1.9299645300000001</v>
      </c>
      <c r="H657" s="74">
        <f t="shared" si="30"/>
        <v>-0.36354558288177452</v>
      </c>
      <c r="I657" s="60">
        <f t="shared" si="29"/>
        <v>6.917836099063488E-5</v>
      </c>
      <c r="J657" s="121">
        <v>30.970273129999999</v>
      </c>
      <c r="K657" s="121">
        <v>13.600727272727299</v>
      </c>
      <c r="M657"/>
      <c r="N657" s="168" t="s">
        <v>3318</v>
      </c>
    </row>
    <row r="658" spans="1:14" ht="12.75" x14ac:dyDescent="0.2">
      <c r="A658" s="118" t="s">
        <v>1829</v>
      </c>
      <c r="B658" s="59" t="s">
        <v>313</v>
      </c>
      <c r="C658" s="59" t="s">
        <v>881</v>
      </c>
      <c r="D658" s="118" t="s">
        <v>213</v>
      </c>
      <c r="E658" s="118" t="s">
        <v>1010</v>
      </c>
      <c r="F658" s="119">
        <v>1.2133900399999999</v>
      </c>
      <c r="G658" s="119">
        <v>0.94879212000000002</v>
      </c>
      <c r="H658" s="74">
        <f t="shared" si="30"/>
        <v>0.2788787073821819</v>
      </c>
      <c r="I658" s="60">
        <f t="shared" si="29"/>
        <v>6.8336709281060132E-5</v>
      </c>
      <c r="J658" s="121">
        <v>88.103666147640809</v>
      </c>
      <c r="K658" s="121">
        <v>97.468636363636406</v>
      </c>
      <c r="M658"/>
      <c r="N658" s="168" t="s">
        <v>3318</v>
      </c>
    </row>
    <row r="659" spans="1:14" ht="12.75" x14ac:dyDescent="0.2">
      <c r="A659" s="118" t="s">
        <v>2598</v>
      </c>
      <c r="B659" s="59" t="s">
        <v>218</v>
      </c>
      <c r="C659" s="59" t="s">
        <v>882</v>
      </c>
      <c r="D659" s="118" t="s">
        <v>212</v>
      </c>
      <c r="E659" s="118" t="s">
        <v>1010</v>
      </c>
      <c r="F659" s="119">
        <v>1.1962384099999999</v>
      </c>
      <c r="G659" s="119">
        <v>3.0345573399999997</v>
      </c>
      <c r="H659" s="74">
        <f t="shared" si="30"/>
        <v>-0.6057947581903329</v>
      </c>
      <c r="I659" s="60">
        <f t="shared" si="29"/>
        <v>6.7370749520086391E-5</v>
      </c>
      <c r="J659" s="121">
        <v>57.730021829999998</v>
      </c>
      <c r="K659" s="121">
        <v>57.4107727272727</v>
      </c>
      <c r="M659"/>
      <c r="N659" s="168" t="s">
        <v>3318</v>
      </c>
    </row>
    <row r="660" spans="1:14" ht="12.75" x14ac:dyDescent="0.2">
      <c r="A660" s="118" t="s">
        <v>1861</v>
      </c>
      <c r="B660" s="59" t="s">
        <v>9</v>
      </c>
      <c r="C660" s="59" t="s">
        <v>881</v>
      </c>
      <c r="D660" s="118" t="s">
        <v>818</v>
      </c>
      <c r="E660" s="118" t="s">
        <v>1010</v>
      </c>
      <c r="F660" s="119">
        <v>1.1962156938602901</v>
      </c>
      <c r="G660" s="119">
        <v>0</v>
      </c>
      <c r="H660" s="74" t="str">
        <f t="shared" si="30"/>
        <v/>
      </c>
      <c r="I660" s="60">
        <f t="shared" si="29"/>
        <v>6.7369470173640349E-5</v>
      </c>
      <c r="J660" s="121">
        <v>399.99941524863038</v>
      </c>
      <c r="K660" s="121">
        <v>17.4509090909091</v>
      </c>
      <c r="M660"/>
      <c r="N660" s="168" t="s">
        <v>3318</v>
      </c>
    </row>
    <row r="661" spans="1:14" ht="12.75" x14ac:dyDescent="0.2">
      <c r="A661" s="118" t="s">
        <v>1853</v>
      </c>
      <c r="B661" s="59" t="s">
        <v>5</v>
      </c>
      <c r="C661" s="59" t="s">
        <v>881</v>
      </c>
      <c r="D661" s="118" t="s">
        <v>818</v>
      </c>
      <c r="E661" s="118" t="s">
        <v>1010</v>
      </c>
      <c r="F661" s="119">
        <v>1.1951429199999999</v>
      </c>
      <c r="G661" s="119">
        <v>0.41031511999999998</v>
      </c>
      <c r="H661" s="74">
        <f t="shared" si="30"/>
        <v>1.9127440392642612</v>
      </c>
      <c r="I661" s="60">
        <f t="shared" si="29"/>
        <v>6.730905280329917E-5</v>
      </c>
      <c r="J661" s="121">
        <v>54.59339309337301</v>
      </c>
      <c r="K661" s="121">
        <v>58.870227272727298</v>
      </c>
      <c r="M661"/>
      <c r="N661" s="168" t="s">
        <v>3318</v>
      </c>
    </row>
    <row r="662" spans="1:14" ht="12.75" x14ac:dyDescent="0.2">
      <c r="A662" s="118" t="s">
        <v>2095</v>
      </c>
      <c r="B662" s="59" t="s">
        <v>525</v>
      </c>
      <c r="C662" s="59" t="s">
        <v>877</v>
      </c>
      <c r="D662" s="118" t="s">
        <v>212</v>
      </c>
      <c r="E662" s="118" t="s">
        <v>1010</v>
      </c>
      <c r="F662" s="119">
        <v>1.19054912</v>
      </c>
      <c r="G662" s="119">
        <v>2.597079237</v>
      </c>
      <c r="H662" s="74">
        <f t="shared" si="30"/>
        <v>-0.54158151856188441</v>
      </c>
      <c r="I662" s="60">
        <f t="shared" si="29"/>
        <v>6.7050335354872347E-5</v>
      </c>
      <c r="J662" s="121">
        <v>80.71520987000001</v>
      </c>
      <c r="K662" s="121">
        <v>8.1004090909090891</v>
      </c>
      <c r="M662"/>
      <c r="N662" s="168" t="s">
        <v>3318</v>
      </c>
    </row>
    <row r="663" spans="1:14" ht="12.75" x14ac:dyDescent="0.2">
      <c r="A663" s="118" t="s">
        <v>2591</v>
      </c>
      <c r="B663" s="59" t="s">
        <v>901</v>
      </c>
      <c r="C663" s="59" t="s">
        <v>882</v>
      </c>
      <c r="D663" s="118" t="s">
        <v>212</v>
      </c>
      <c r="E663" s="118" t="s">
        <v>214</v>
      </c>
      <c r="F663" s="119">
        <v>1.1885571340000001</v>
      </c>
      <c r="G663" s="119">
        <v>9.2933619999999995E-2</v>
      </c>
      <c r="H663" s="74">
        <f t="shared" si="30"/>
        <v>11.789312780455557</v>
      </c>
      <c r="I663" s="60">
        <f t="shared" si="29"/>
        <v>6.6938149030865653E-5</v>
      </c>
      <c r="J663" s="121">
        <v>92.510231349999998</v>
      </c>
      <c r="K663" s="121">
        <v>79.617045454545504</v>
      </c>
      <c r="M663"/>
      <c r="N663" s="168" t="s">
        <v>3318</v>
      </c>
    </row>
    <row r="664" spans="1:14" ht="12.75" x14ac:dyDescent="0.2">
      <c r="A664" s="118" t="s">
        <v>1710</v>
      </c>
      <c r="B664" s="59" t="s">
        <v>982</v>
      </c>
      <c r="C664" s="59" t="s">
        <v>656</v>
      </c>
      <c r="D664" s="118" t="s">
        <v>212</v>
      </c>
      <c r="E664" s="118" t="s">
        <v>1010</v>
      </c>
      <c r="F664" s="119">
        <v>1.1703658690000001</v>
      </c>
      <c r="G664" s="119">
        <v>1.0459838290000001</v>
      </c>
      <c r="H664" s="74">
        <f t="shared" si="30"/>
        <v>0.1189139225210718</v>
      </c>
      <c r="I664" s="60">
        <f t="shared" si="29"/>
        <v>6.5913638241441567E-5</v>
      </c>
      <c r="J664" s="121">
        <v>113.8649648224</v>
      </c>
      <c r="K664" s="121">
        <v>126.16790909090901</v>
      </c>
      <c r="M664"/>
      <c r="N664" s="168" t="s">
        <v>3318</v>
      </c>
    </row>
    <row r="665" spans="1:14" ht="12.75" x14ac:dyDescent="0.2">
      <c r="A665" s="118" t="s">
        <v>2305</v>
      </c>
      <c r="B665" s="59" t="s">
        <v>273</v>
      </c>
      <c r="C665" s="59" t="s">
        <v>278</v>
      </c>
      <c r="D665" s="118" t="s">
        <v>818</v>
      </c>
      <c r="E665" s="118" t="s">
        <v>214</v>
      </c>
      <c r="F665" s="119">
        <v>1.1647908570000001</v>
      </c>
      <c r="G665" s="119">
        <v>0.77702357</v>
      </c>
      <c r="H665" s="74">
        <f t="shared" si="30"/>
        <v>0.49904185918066823</v>
      </c>
      <c r="I665" s="60">
        <f t="shared" si="29"/>
        <v>6.5599660079660696E-5</v>
      </c>
      <c r="J665" s="121">
        <v>23.9339293948</v>
      </c>
      <c r="K665" s="121">
        <v>41.066000000000003</v>
      </c>
      <c r="M665"/>
      <c r="N665" s="168" t="s">
        <v>3318</v>
      </c>
    </row>
    <row r="666" spans="1:14" ht="12.75" x14ac:dyDescent="0.2">
      <c r="A666" s="118" t="s">
        <v>2125</v>
      </c>
      <c r="B666" s="59" t="s">
        <v>459</v>
      </c>
      <c r="C666" s="59" t="s">
        <v>877</v>
      </c>
      <c r="D666" s="118" t="s">
        <v>212</v>
      </c>
      <c r="E666" s="118" t="s">
        <v>1010</v>
      </c>
      <c r="F666" s="119">
        <v>1.1624985000000001</v>
      </c>
      <c r="G666" s="119">
        <v>0.78171137999999996</v>
      </c>
      <c r="H666" s="74">
        <f t="shared" si="30"/>
        <v>0.48711983699149952</v>
      </c>
      <c r="I666" s="60">
        <f t="shared" si="29"/>
        <v>6.5470557211899067E-5</v>
      </c>
      <c r="J666" s="121">
        <v>8.3622603400000006</v>
      </c>
      <c r="K666" s="121">
        <v>11.014363636363599</v>
      </c>
      <c r="M666"/>
      <c r="N666" s="168" t="s">
        <v>3318</v>
      </c>
    </row>
    <row r="667" spans="1:14" ht="12.75" x14ac:dyDescent="0.2">
      <c r="A667" s="118" t="s">
        <v>3038</v>
      </c>
      <c r="B667" s="59" t="s">
        <v>3039</v>
      </c>
      <c r="C667" s="59" t="s">
        <v>877</v>
      </c>
      <c r="D667" s="118" t="s">
        <v>212</v>
      </c>
      <c r="E667" s="118" t="s">
        <v>1010</v>
      </c>
      <c r="F667" s="119">
        <v>1.1518886000000002</v>
      </c>
      <c r="G667" s="119">
        <v>1.3575E-2</v>
      </c>
      <c r="H667" s="74">
        <f t="shared" ref="H667:H690" si="31">IF(ISERROR(F667/G667-1),"",IF((F667/G667-1)&gt;10000%,"",F667/G667-1))</f>
        <v>83.85367219152856</v>
      </c>
      <c r="I667" s="60">
        <f t="shared" si="29"/>
        <v>6.4873020040915596E-5</v>
      </c>
      <c r="J667" s="121">
        <v>35.794566920000001</v>
      </c>
      <c r="K667" s="121">
        <v>28.3921363636364</v>
      </c>
      <c r="M667"/>
      <c r="N667" s="168" t="s">
        <v>3318</v>
      </c>
    </row>
    <row r="668" spans="1:14" ht="12.75" x14ac:dyDescent="0.2">
      <c r="A668" s="118" t="s">
        <v>1870</v>
      </c>
      <c r="B668" s="59" t="s">
        <v>1871</v>
      </c>
      <c r="C668" s="59" t="s">
        <v>881</v>
      </c>
      <c r="D668" s="118" t="s">
        <v>818</v>
      </c>
      <c r="E668" s="118" t="s">
        <v>214</v>
      </c>
      <c r="F668" s="119">
        <v>1.15051397</v>
      </c>
      <c r="G668" s="119">
        <v>2.3042068199999997</v>
      </c>
      <c r="H668" s="74">
        <f t="shared" si="31"/>
        <v>-0.50068979919085554</v>
      </c>
      <c r="I668" s="60">
        <f t="shared" si="29"/>
        <v>6.4795602485486311E-5</v>
      </c>
      <c r="J668" s="121">
        <v>34.290673310000003</v>
      </c>
      <c r="K668" s="121">
        <v>27.2284545454545</v>
      </c>
      <c r="M668"/>
      <c r="N668" s="168" t="s">
        <v>3318</v>
      </c>
    </row>
    <row r="669" spans="1:14" ht="12.75" x14ac:dyDescent="0.2">
      <c r="A669" s="118" t="s">
        <v>2121</v>
      </c>
      <c r="B669" s="59" t="s">
        <v>455</v>
      </c>
      <c r="C669" s="59" t="s">
        <v>877</v>
      </c>
      <c r="D669" s="118" t="s">
        <v>212</v>
      </c>
      <c r="E669" s="118" t="s">
        <v>1010</v>
      </c>
      <c r="F669" s="119">
        <v>1.14985582</v>
      </c>
      <c r="G669" s="119">
        <v>2.5820624400000001</v>
      </c>
      <c r="H669" s="74">
        <f t="shared" si="31"/>
        <v>-0.5546754399943945</v>
      </c>
      <c r="I669" s="60">
        <f t="shared" si="29"/>
        <v>6.4758536246494169E-5</v>
      </c>
      <c r="J669" s="121">
        <v>42.392106920000003</v>
      </c>
      <c r="K669" s="121">
        <v>10.6763181818182</v>
      </c>
      <c r="M669"/>
      <c r="N669" s="168" t="s">
        <v>3318</v>
      </c>
    </row>
    <row r="670" spans="1:14" ht="12.75" x14ac:dyDescent="0.2">
      <c r="A670" s="118" t="s">
        <v>2579</v>
      </c>
      <c r="B670" s="59" t="s">
        <v>570</v>
      </c>
      <c r="C670" s="59" t="s">
        <v>882</v>
      </c>
      <c r="D670" s="118" t="s">
        <v>212</v>
      </c>
      <c r="E670" s="118" t="s">
        <v>214</v>
      </c>
      <c r="F670" s="119">
        <v>1.135401305</v>
      </c>
      <c r="G670" s="119">
        <v>1.7693823400000002</v>
      </c>
      <c r="H670" s="74">
        <f t="shared" si="31"/>
        <v>-0.35830641047315981</v>
      </c>
      <c r="I670" s="60">
        <f t="shared" si="29"/>
        <v>6.3944474850907208E-5</v>
      </c>
      <c r="J670" s="121">
        <v>156.5621189</v>
      </c>
      <c r="K670" s="121">
        <v>17.1131363636364</v>
      </c>
      <c r="M670"/>
      <c r="N670" s="168" t="s">
        <v>3318</v>
      </c>
    </row>
    <row r="671" spans="1:14" ht="12.75" x14ac:dyDescent="0.2">
      <c r="A671" s="118" t="s">
        <v>1835</v>
      </c>
      <c r="B671" s="59" t="s">
        <v>310</v>
      </c>
      <c r="C671" s="59" t="s">
        <v>881</v>
      </c>
      <c r="D671" s="118" t="s">
        <v>213</v>
      </c>
      <c r="E671" s="118" t="s">
        <v>1010</v>
      </c>
      <c r="F671" s="119">
        <v>1.1337037599999999</v>
      </c>
      <c r="G671" s="119">
        <v>1.79929407</v>
      </c>
      <c r="H671" s="74">
        <f t="shared" si="31"/>
        <v>-0.36991746991085228</v>
      </c>
      <c r="I671" s="60">
        <f t="shared" si="29"/>
        <v>6.3848871099984276E-5</v>
      </c>
      <c r="J671" s="121">
        <v>21.941756389160801</v>
      </c>
      <c r="K671" s="121">
        <v>108.985772727273</v>
      </c>
      <c r="M671"/>
      <c r="N671" s="168" t="s">
        <v>3318</v>
      </c>
    </row>
    <row r="672" spans="1:14" ht="12.75" x14ac:dyDescent="0.2">
      <c r="A672" s="118" t="s">
        <v>3006</v>
      </c>
      <c r="B672" s="59" t="s">
        <v>3013</v>
      </c>
      <c r="C672" s="59" t="s">
        <v>881</v>
      </c>
      <c r="D672" s="118" t="s">
        <v>818</v>
      </c>
      <c r="E672" s="118" t="s">
        <v>214</v>
      </c>
      <c r="F672" s="119">
        <v>1.128163958</v>
      </c>
      <c r="G672" s="119">
        <v>0.42960998</v>
      </c>
      <c r="H672" s="74">
        <f t="shared" si="31"/>
        <v>1.6260189719056339</v>
      </c>
      <c r="I672" s="60">
        <f t="shared" si="29"/>
        <v>6.3536875924262684E-5</v>
      </c>
      <c r="J672" s="121">
        <v>20.648678843235999</v>
      </c>
      <c r="K672" s="121">
        <v>30.210090909090901</v>
      </c>
      <c r="M672"/>
      <c r="N672" s="168" t="s">
        <v>3318</v>
      </c>
    </row>
    <row r="673" spans="1:14" ht="12.75" x14ac:dyDescent="0.2">
      <c r="A673" s="118" t="s">
        <v>1683</v>
      </c>
      <c r="B673" s="59" t="s">
        <v>375</v>
      </c>
      <c r="C673" s="59" t="s">
        <v>656</v>
      </c>
      <c r="D673" s="118" t="s">
        <v>212</v>
      </c>
      <c r="E673" s="118" t="s">
        <v>1010</v>
      </c>
      <c r="F673" s="119">
        <v>1.11954617</v>
      </c>
      <c r="G673" s="119">
        <v>6.4954214999999996E-2</v>
      </c>
      <c r="H673" s="74">
        <f t="shared" si="31"/>
        <v>16.23592795325138</v>
      </c>
      <c r="I673" s="60">
        <f t="shared" si="29"/>
        <v>6.3051532173458692E-5</v>
      </c>
      <c r="J673" s="121">
        <v>30.855243614088661</v>
      </c>
      <c r="K673" s="121">
        <v>15.3252272727273</v>
      </c>
      <c r="M673"/>
      <c r="N673" s="168" t="s">
        <v>3318</v>
      </c>
    </row>
    <row r="674" spans="1:14" ht="12.75" x14ac:dyDescent="0.2">
      <c r="A674" s="118" t="s">
        <v>2560</v>
      </c>
      <c r="B674" s="59" t="s">
        <v>324</v>
      </c>
      <c r="C674" s="59" t="s">
        <v>882</v>
      </c>
      <c r="D674" s="118" t="s">
        <v>212</v>
      </c>
      <c r="E674" s="118" t="s">
        <v>1010</v>
      </c>
      <c r="F674" s="119">
        <v>1.10794967</v>
      </c>
      <c r="G674" s="119">
        <v>1.7951743899999999</v>
      </c>
      <c r="H674" s="74">
        <f t="shared" si="31"/>
        <v>-0.38281780523840914</v>
      </c>
      <c r="I674" s="60">
        <f t="shared" si="29"/>
        <v>6.2398430843256723E-5</v>
      </c>
      <c r="J674" s="121">
        <v>30.306641510000002</v>
      </c>
      <c r="K674" s="121">
        <v>69.982545454545502</v>
      </c>
      <c r="M674"/>
      <c r="N674" s="168" t="s">
        <v>3318</v>
      </c>
    </row>
    <row r="675" spans="1:14" ht="12.75" x14ac:dyDescent="0.2">
      <c r="A675" s="118" t="s">
        <v>2094</v>
      </c>
      <c r="B675" s="59" t="s">
        <v>543</v>
      </c>
      <c r="C675" s="59" t="s">
        <v>877</v>
      </c>
      <c r="D675" s="118" t="s">
        <v>212</v>
      </c>
      <c r="E675" s="118" t="s">
        <v>1010</v>
      </c>
      <c r="F675" s="119">
        <v>1.1075930600000001</v>
      </c>
      <c r="G675" s="119">
        <v>1.1500959820000001</v>
      </c>
      <c r="H675" s="74">
        <f t="shared" si="31"/>
        <v>-3.6955978166350989E-2</v>
      </c>
      <c r="I675" s="60">
        <f t="shared" si="29"/>
        <v>6.2378346984733621E-5</v>
      </c>
      <c r="J675" s="121">
        <v>32.964268660000002</v>
      </c>
      <c r="K675" s="121">
        <v>27.854681818181799</v>
      </c>
      <c r="M675"/>
      <c r="N675" s="168" t="s">
        <v>3318</v>
      </c>
    </row>
    <row r="676" spans="1:14" ht="12.75" x14ac:dyDescent="0.2">
      <c r="A676" s="118" t="s">
        <v>2572</v>
      </c>
      <c r="B676" s="59" t="s">
        <v>554</v>
      </c>
      <c r="C676" s="59" t="s">
        <v>882</v>
      </c>
      <c r="D676" s="118" t="s">
        <v>212</v>
      </c>
      <c r="E676" s="118" t="s">
        <v>1010</v>
      </c>
      <c r="F676" s="119">
        <v>1.0902756070000001</v>
      </c>
      <c r="G676" s="119">
        <v>4.4614529769999995</v>
      </c>
      <c r="H676" s="74">
        <f t="shared" si="31"/>
        <v>-0.75562319885009055</v>
      </c>
      <c r="I676" s="60">
        <f t="shared" si="29"/>
        <v>6.1403048266153872E-5</v>
      </c>
      <c r="J676" s="121">
        <v>138.45346269999999</v>
      </c>
      <c r="K676" s="121">
        <v>14.1491818181818</v>
      </c>
      <c r="M676"/>
      <c r="N676" s="168" t="s">
        <v>3318</v>
      </c>
    </row>
    <row r="677" spans="1:14" ht="12.75" x14ac:dyDescent="0.2">
      <c r="A677" s="118" t="s">
        <v>2566</v>
      </c>
      <c r="B677" s="59" t="s">
        <v>566</v>
      </c>
      <c r="C677" s="59" t="s">
        <v>882</v>
      </c>
      <c r="D677" s="118" t="s">
        <v>212</v>
      </c>
      <c r="E677" s="118" t="s">
        <v>1010</v>
      </c>
      <c r="F677" s="119">
        <v>1.0825096699999999</v>
      </c>
      <c r="G677" s="119">
        <v>0.34741656999999998</v>
      </c>
      <c r="H677" s="74">
        <f t="shared" si="31"/>
        <v>2.1158838221216678</v>
      </c>
      <c r="I677" s="60">
        <f t="shared" si="29"/>
        <v>6.096567976833429E-5</v>
      </c>
      <c r="J677" s="121">
        <v>44.28371199</v>
      </c>
      <c r="K677" s="121">
        <v>27.409681818181799</v>
      </c>
      <c r="M677"/>
      <c r="N677" s="168" t="s">
        <v>3318</v>
      </c>
    </row>
    <row r="678" spans="1:14" ht="12.75" x14ac:dyDescent="0.2">
      <c r="A678" s="118" t="s">
        <v>2100</v>
      </c>
      <c r="B678" s="59" t="s">
        <v>532</v>
      </c>
      <c r="C678" s="59" t="s">
        <v>877</v>
      </c>
      <c r="D678" s="118" t="s">
        <v>212</v>
      </c>
      <c r="E678" s="118" t="s">
        <v>1010</v>
      </c>
      <c r="F678" s="119">
        <v>1.080600542</v>
      </c>
      <c r="G678" s="119">
        <v>1.0834143350000001</v>
      </c>
      <c r="H678" s="74">
        <f t="shared" si="31"/>
        <v>-2.5971531934733116E-3</v>
      </c>
      <c r="I678" s="60">
        <f t="shared" si="29"/>
        <v>6.0858159910073111E-5</v>
      </c>
      <c r="J678" s="121">
        <v>8.8297144900000006</v>
      </c>
      <c r="K678" s="121">
        <v>103.722045454545</v>
      </c>
      <c r="M678"/>
      <c r="N678" s="168" t="s">
        <v>3318</v>
      </c>
    </row>
    <row r="679" spans="1:14" ht="12.75" x14ac:dyDescent="0.2">
      <c r="A679" s="118" t="s">
        <v>2199</v>
      </c>
      <c r="B679" s="59" t="s">
        <v>2200</v>
      </c>
      <c r="C679" s="118" t="s">
        <v>656</v>
      </c>
      <c r="D679" s="118" t="s">
        <v>213</v>
      </c>
      <c r="E679" s="118" t="s">
        <v>1010</v>
      </c>
      <c r="F679" s="119">
        <v>1.0725555500000001</v>
      </c>
      <c r="G679" s="119">
        <v>1.52470321</v>
      </c>
      <c r="H679" s="74">
        <f t="shared" si="31"/>
        <v>-0.29654798195118892</v>
      </c>
      <c r="I679" s="60">
        <f t="shared" si="29"/>
        <v>6.0405075360712179E-5</v>
      </c>
      <c r="J679" s="121">
        <v>95.437445862528008</v>
      </c>
      <c r="K679" s="121">
        <v>39.905772727272698</v>
      </c>
      <c r="M679"/>
      <c r="N679" s="168" t="s">
        <v>3318</v>
      </c>
    </row>
    <row r="680" spans="1:14" ht="12.75" x14ac:dyDescent="0.2">
      <c r="A680" s="118" t="s">
        <v>3046</v>
      </c>
      <c r="B680" s="59" t="s">
        <v>3047</v>
      </c>
      <c r="C680" s="59" t="s">
        <v>3054</v>
      </c>
      <c r="D680" s="118" t="s">
        <v>213</v>
      </c>
      <c r="E680" s="118" t="s">
        <v>214</v>
      </c>
      <c r="F680" s="119">
        <v>1.065178</v>
      </c>
      <c r="G680" s="119">
        <v>0</v>
      </c>
      <c r="H680" s="74" t="str">
        <f t="shared" si="31"/>
        <v/>
      </c>
      <c r="I680" s="60">
        <f t="shared" si="29"/>
        <v>5.998958036492624E-5</v>
      </c>
      <c r="J680" s="121">
        <v>1.9981</v>
      </c>
      <c r="K680" s="121">
        <v>25.937000000000001</v>
      </c>
      <c r="M680"/>
      <c r="N680" s="168" t="s">
        <v>3318</v>
      </c>
    </row>
    <row r="681" spans="1:14" ht="12.75" x14ac:dyDescent="0.2">
      <c r="A681" s="118" t="s">
        <v>2401</v>
      </c>
      <c r="B681" s="59" t="s">
        <v>190</v>
      </c>
      <c r="C681" s="59" t="s">
        <v>876</v>
      </c>
      <c r="D681" s="118" t="s">
        <v>212</v>
      </c>
      <c r="E681" s="118" t="s">
        <v>1010</v>
      </c>
      <c r="F681" s="119">
        <v>1.0566524399999999</v>
      </c>
      <c r="G681" s="119">
        <v>2.3919947000000001</v>
      </c>
      <c r="H681" s="74">
        <f t="shared" si="31"/>
        <v>-0.55825469011281681</v>
      </c>
      <c r="I681" s="60">
        <f t="shared" si="29"/>
        <v>5.9509430787319488E-5</v>
      </c>
      <c r="J681" s="121">
        <v>198.88099199999999</v>
      </c>
      <c r="K681" s="121">
        <v>6.0336818181818197</v>
      </c>
      <c r="M681"/>
      <c r="N681" s="168" t="s">
        <v>3318</v>
      </c>
    </row>
    <row r="682" spans="1:14" ht="12.75" x14ac:dyDescent="0.2">
      <c r="A682" s="118" t="s">
        <v>1695</v>
      </c>
      <c r="B682" s="59" t="s">
        <v>1221</v>
      </c>
      <c r="C682" s="59" t="s">
        <v>656</v>
      </c>
      <c r="D682" s="118" t="s">
        <v>212</v>
      </c>
      <c r="E682" s="118" t="s">
        <v>1010</v>
      </c>
      <c r="F682" s="119">
        <v>1.0487118500000001</v>
      </c>
      <c r="G682" s="119">
        <v>1.953816709</v>
      </c>
      <c r="H682" s="74">
        <f t="shared" si="31"/>
        <v>-0.46324962563312788</v>
      </c>
      <c r="I682" s="60">
        <f t="shared" si="29"/>
        <v>5.9062226036611233E-5</v>
      </c>
      <c r="J682" s="121">
        <v>22.911205048399999</v>
      </c>
      <c r="K682" s="121">
        <v>9.0185909090909107</v>
      </c>
      <c r="M682"/>
      <c r="N682" s="168" t="s">
        <v>3318</v>
      </c>
    </row>
    <row r="683" spans="1:14" ht="12.75" x14ac:dyDescent="0.2">
      <c r="A683" s="118" t="s">
        <v>1970</v>
      </c>
      <c r="B683" s="59" t="s">
        <v>1389</v>
      </c>
      <c r="C683" s="59" t="s">
        <v>963</v>
      </c>
      <c r="D683" s="118" t="s">
        <v>213</v>
      </c>
      <c r="E683" s="118" t="s">
        <v>214</v>
      </c>
      <c r="F683" s="119">
        <v>1.04490244</v>
      </c>
      <c r="G683" s="119">
        <v>0.50863736000000004</v>
      </c>
      <c r="H683" s="74">
        <f t="shared" si="31"/>
        <v>1.0543171268425895</v>
      </c>
      <c r="I683" s="60">
        <f t="shared" si="29"/>
        <v>5.8847684516472856E-5</v>
      </c>
      <c r="J683" s="121">
        <v>16.841665729999999</v>
      </c>
      <c r="K683" s="121">
        <v>20.7403636363636</v>
      </c>
      <c r="M683"/>
      <c r="N683" s="168" t="s">
        <v>3318</v>
      </c>
    </row>
    <row r="684" spans="1:14" ht="12.75" x14ac:dyDescent="0.2">
      <c r="A684" s="118" t="s">
        <v>2622</v>
      </c>
      <c r="B684" s="59" t="s">
        <v>319</v>
      </c>
      <c r="C684" s="59" t="s">
        <v>882</v>
      </c>
      <c r="D684" s="118" t="s">
        <v>212</v>
      </c>
      <c r="E684" s="118" t="s">
        <v>1010</v>
      </c>
      <c r="F684" s="119">
        <v>1.0439809099999999</v>
      </c>
      <c r="G684" s="119">
        <v>1.25771806</v>
      </c>
      <c r="H684" s="74">
        <f t="shared" si="31"/>
        <v>-0.16994043164173067</v>
      </c>
      <c r="I684" s="60">
        <f t="shared" si="29"/>
        <v>5.8795785023624057E-5</v>
      </c>
      <c r="J684" s="121">
        <v>16.376719909999998</v>
      </c>
      <c r="K684" s="121">
        <v>70.742090909090905</v>
      </c>
      <c r="M684"/>
      <c r="N684" s="168" t="s">
        <v>3318</v>
      </c>
    </row>
    <row r="685" spans="1:14" ht="12.75" x14ac:dyDescent="0.2">
      <c r="A685" s="118" t="s">
        <v>2196</v>
      </c>
      <c r="B685" s="59" t="s">
        <v>902</v>
      </c>
      <c r="C685" s="59" t="s">
        <v>881</v>
      </c>
      <c r="D685" s="118" t="s">
        <v>213</v>
      </c>
      <c r="E685" s="118" t="s">
        <v>214</v>
      </c>
      <c r="F685" s="119">
        <v>1.0176141999999999</v>
      </c>
      <c r="G685" s="119">
        <v>3.2126358609999999</v>
      </c>
      <c r="H685" s="74">
        <f t="shared" si="31"/>
        <v>-0.68324632979622968</v>
      </c>
      <c r="I685" s="60">
        <f t="shared" si="29"/>
        <v>5.7310842724305349E-5</v>
      </c>
      <c r="J685" s="121">
        <v>0</v>
      </c>
      <c r="K685" s="121">
        <v>63.866666666666703</v>
      </c>
      <c r="M685"/>
      <c r="N685" s="168" t="s">
        <v>3318</v>
      </c>
    </row>
    <row r="686" spans="1:14" ht="12.75" x14ac:dyDescent="0.2">
      <c r="A686" s="118" t="s">
        <v>1843</v>
      </c>
      <c r="B686" s="59" t="s">
        <v>1523</v>
      </c>
      <c r="C686" s="59" t="s">
        <v>881</v>
      </c>
      <c r="D686" s="118" t="s">
        <v>213</v>
      </c>
      <c r="E686" s="118" t="s">
        <v>1010</v>
      </c>
      <c r="F686" s="119">
        <v>1.0052815100000001</v>
      </c>
      <c r="G686" s="119">
        <v>0.58551125999999998</v>
      </c>
      <c r="H686" s="74">
        <f t="shared" si="31"/>
        <v>0.71692942335558185</v>
      </c>
      <c r="I686" s="60">
        <f t="shared" si="29"/>
        <v>5.6616280033496196E-5</v>
      </c>
      <c r="J686" s="121">
        <v>34.698743847610409</v>
      </c>
      <c r="K686" s="121">
        <v>64.715318181818205</v>
      </c>
      <c r="M686"/>
      <c r="N686" s="168" t="s">
        <v>3318</v>
      </c>
    </row>
    <row r="687" spans="1:14" ht="12.75" x14ac:dyDescent="0.2">
      <c r="A687" s="118" t="s">
        <v>2472</v>
      </c>
      <c r="B687" s="59" t="s">
        <v>2466</v>
      </c>
      <c r="C687" s="59" t="s">
        <v>878</v>
      </c>
      <c r="D687" s="118" t="s">
        <v>212</v>
      </c>
      <c r="E687" s="118" t="s">
        <v>1010</v>
      </c>
      <c r="F687" s="119">
        <v>1.0011804100000001</v>
      </c>
      <c r="G687" s="119">
        <v>0.25428289999999998</v>
      </c>
      <c r="H687" s="74">
        <f t="shared" si="31"/>
        <v>2.9372699068635768</v>
      </c>
      <c r="I687" s="60">
        <f t="shared" si="29"/>
        <v>5.6385310873379674E-5</v>
      </c>
      <c r="J687" s="121">
        <v>510.00952360715502</v>
      </c>
      <c r="K687" s="121">
        <v>25.799954545454501</v>
      </c>
      <c r="M687"/>
      <c r="N687" s="168" t="s">
        <v>3318</v>
      </c>
    </row>
    <row r="688" spans="1:14" ht="12.75" x14ac:dyDescent="0.2">
      <c r="A688" s="118" t="s">
        <v>483</v>
      </c>
      <c r="B688" s="59" t="s">
        <v>61</v>
      </c>
      <c r="C688" s="59" t="s">
        <v>489</v>
      </c>
      <c r="D688" s="118" t="s">
        <v>212</v>
      </c>
      <c r="E688" s="118" t="s">
        <v>1010</v>
      </c>
      <c r="F688" s="119">
        <v>0.99629937000000002</v>
      </c>
      <c r="G688" s="119">
        <v>0.54668317</v>
      </c>
      <c r="H688" s="74">
        <f t="shared" si="31"/>
        <v>0.82244382975974917</v>
      </c>
      <c r="I688" s="60">
        <f t="shared" si="29"/>
        <v>5.6110416403775132E-5</v>
      </c>
      <c r="J688" s="121">
        <v>53.293820790000005</v>
      </c>
      <c r="K688" s="121">
        <v>125.05249999999999</v>
      </c>
      <c r="M688"/>
      <c r="N688" s="168" t="s">
        <v>3318</v>
      </c>
    </row>
    <row r="689" spans="1:14" ht="12.75" x14ac:dyDescent="0.2">
      <c r="A689" s="118" t="s">
        <v>3305</v>
      </c>
      <c r="B689" s="59" t="s">
        <v>3312</v>
      </c>
      <c r="C689" s="59" t="s">
        <v>878</v>
      </c>
      <c r="D689" s="118" t="s">
        <v>212</v>
      </c>
      <c r="E689" s="118" t="s">
        <v>1010</v>
      </c>
      <c r="F689" s="119">
        <v>0.99514736000000004</v>
      </c>
      <c r="G689" s="119"/>
      <c r="H689" s="74" t="str">
        <f t="shared" si="31"/>
        <v/>
      </c>
      <c r="I689" s="60">
        <f t="shared" si="29"/>
        <v>5.6045536546628067E-5</v>
      </c>
      <c r="J689" s="121">
        <v>2.0147699999999999</v>
      </c>
      <c r="K689" s="121">
        <v>69.757583333333301</v>
      </c>
      <c r="M689"/>
      <c r="N689" s="168" t="s">
        <v>3318</v>
      </c>
    </row>
    <row r="690" spans="1:14" ht="12.75" x14ac:dyDescent="0.2">
      <c r="A690" s="118" t="s">
        <v>2337</v>
      </c>
      <c r="B690" s="59" t="s">
        <v>354</v>
      </c>
      <c r="C690" s="59" t="s">
        <v>1876</v>
      </c>
      <c r="D690" s="118" t="s">
        <v>213</v>
      </c>
      <c r="E690" s="118" t="s">
        <v>214</v>
      </c>
      <c r="F690" s="119">
        <v>0.99247481100000001</v>
      </c>
      <c r="G690" s="119">
        <v>0.22389525399999999</v>
      </c>
      <c r="H690" s="74">
        <f t="shared" si="31"/>
        <v>3.432763952200613</v>
      </c>
      <c r="I690" s="60">
        <f t="shared" si="29"/>
        <v>5.5895021709657434E-5</v>
      </c>
      <c r="J690" s="121">
        <v>10.93962984</v>
      </c>
      <c r="K690" s="121">
        <v>32.658909090909098</v>
      </c>
      <c r="M690"/>
      <c r="N690" s="168" t="s">
        <v>3318</v>
      </c>
    </row>
    <row r="691" spans="1:14" ht="12.75" x14ac:dyDescent="0.2">
      <c r="A691" s="118" t="s">
        <v>2166</v>
      </c>
      <c r="B691" s="59" t="s">
        <v>919</v>
      </c>
      <c r="C691" s="59" t="s">
        <v>881</v>
      </c>
      <c r="D691" s="118" t="s">
        <v>213</v>
      </c>
      <c r="E691" s="118" t="s">
        <v>214</v>
      </c>
      <c r="F691" s="119">
        <v>0.98819873999999996</v>
      </c>
      <c r="G691" s="119">
        <v>0.47161364500000003</v>
      </c>
      <c r="H691" s="74">
        <f t="shared" ref="H691:H705" si="32">IF(ISERROR(F691/G691-1),"",IF((F691/G691-1)&gt;10000%,"",F691/G691-1))</f>
        <v>1.0953565497452895</v>
      </c>
      <c r="I691" s="60">
        <f t="shared" si="29"/>
        <v>5.5654198387263776E-5</v>
      </c>
      <c r="J691" s="121">
        <v>0</v>
      </c>
      <c r="K691" s="121">
        <v>48.645777777777802</v>
      </c>
      <c r="M691"/>
      <c r="N691" s="168" t="s">
        <v>3318</v>
      </c>
    </row>
    <row r="692" spans="1:14" ht="12.75" x14ac:dyDescent="0.2">
      <c r="A692" s="118" t="s">
        <v>2944</v>
      </c>
      <c r="B692" s="59" t="s">
        <v>2940</v>
      </c>
      <c r="C692" s="59" t="s">
        <v>149</v>
      </c>
      <c r="D692" s="118" t="s">
        <v>213</v>
      </c>
      <c r="E692" s="118" t="s">
        <v>1010</v>
      </c>
      <c r="F692" s="119">
        <v>0.98527018000000011</v>
      </c>
      <c r="G692" s="119">
        <v>1.1137080000000001E-2</v>
      </c>
      <c r="H692" s="74">
        <f t="shared" si="32"/>
        <v>87.467549842508092</v>
      </c>
      <c r="I692" s="60">
        <f t="shared" si="29"/>
        <v>5.5489265309906284E-5</v>
      </c>
      <c r="J692" s="121">
        <v>7.7721368499999999</v>
      </c>
      <c r="K692" s="121">
        <v>29.432727272727298</v>
      </c>
      <c r="M692"/>
      <c r="N692" s="168" t="s">
        <v>3318</v>
      </c>
    </row>
    <row r="693" spans="1:14" ht="12.75" x14ac:dyDescent="0.2">
      <c r="A693" s="59" t="s">
        <v>2895</v>
      </c>
      <c r="B693" s="59" t="s">
        <v>2451</v>
      </c>
      <c r="C693" s="59" t="s">
        <v>876</v>
      </c>
      <c r="D693" s="118" t="s">
        <v>212</v>
      </c>
      <c r="E693" s="118" t="s">
        <v>2980</v>
      </c>
      <c r="F693" s="119">
        <v>0.97496265000000004</v>
      </c>
      <c r="G693" s="119">
        <v>0.61689322999999996</v>
      </c>
      <c r="H693" s="74">
        <f t="shared" si="32"/>
        <v>0.58043985990898306</v>
      </c>
      <c r="I693" s="60">
        <f t="shared" si="29"/>
        <v>5.4908757264022034E-5</v>
      </c>
      <c r="J693" s="121">
        <v>145.03398787999998</v>
      </c>
      <c r="K693" s="121">
        <v>19.734863636363599</v>
      </c>
      <c r="M693"/>
      <c r="N693" s="168" t="s">
        <v>3318</v>
      </c>
    </row>
    <row r="694" spans="1:14" ht="12.75" x14ac:dyDescent="0.2">
      <c r="A694" s="118" t="s">
        <v>2257</v>
      </c>
      <c r="B694" s="59" t="s">
        <v>116</v>
      </c>
      <c r="C694" s="59" t="s">
        <v>656</v>
      </c>
      <c r="D694" s="118" t="s">
        <v>212</v>
      </c>
      <c r="E694" s="118" t="s">
        <v>1010</v>
      </c>
      <c r="F694" s="119">
        <v>0.96868240000000005</v>
      </c>
      <c r="G694" s="119">
        <v>0.35505987</v>
      </c>
      <c r="H694" s="74">
        <f t="shared" si="32"/>
        <v>1.7282227079055712</v>
      </c>
      <c r="I694" s="60">
        <f t="shared" si="29"/>
        <v>5.4555060922108452E-5</v>
      </c>
      <c r="J694" s="121">
        <v>19.634495811299999</v>
      </c>
      <c r="K694" s="121">
        <v>22.2150454545455</v>
      </c>
      <c r="M694"/>
      <c r="N694" s="168" t="s">
        <v>3318</v>
      </c>
    </row>
    <row r="695" spans="1:14" ht="12.75" x14ac:dyDescent="0.2">
      <c r="A695" s="118" t="s">
        <v>2314</v>
      </c>
      <c r="B695" s="59" t="s">
        <v>967</v>
      </c>
      <c r="C695" s="59" t="s">
        <v>966</v>
      </c>
      <c r="D695" s="118" t="s">
        <v>212</v>
      </c>
      <c r="E695" s="118" t="s">
        <v>1010</v>
      </c>
      <c r="F695" s="119">
        <v>0.96626239000000003</v>
      </c>
      <c r="G695" s="119">
        <v>1.57389369</v>
      </c>
      <c r="H695" s="74">
        <f t="shared" si="32"/>
        <v>-0.3860688328955687</v>
      </c>
      <c r="I695" s="60">
        <f t="shared" si="29"/>
        <v>5.4418768786541507E-5</v>
      </c>
      <c r="J695" s="121">
        <v>61.642691390000003</v>
      </c>
      <c r="K695" s="121">
        <v>30.356136363636399</v>
      </c>
      <c r="M695"/>
      <c r="N695" s="168" t="s">
        <v>3318</v>
      </c>
    </row>
    <row r="696" spans="1:14" ht="12.75" x14ac:dyDescent="0.2">
      <c r="A696" s="118" t="s">
        <v>2083</v>
      </c>
      <c r="B696" s="59" t="s">
        <v>394</v>
      </c>
      <c r="C696" s="59" t="s">
        <v>877</v>
      </c>
      <c r="D696" s="118" t="s">
        <v>212</v>
      </c>
      <c r="E696" s="118" t="s">
        <v>1010</v>
      </c>
      <c r="F696" s="119">
        <v>0.96529195999999995</v>
      </c>
      <c r="G696" s="119">
        <v>13.248720359</v>
      </c>
      <c r="H696" s="74">
        <f t="shared" si="32"/>
        <v>-0.92714074009839997</v>
      </c>
      <c r="I696" s="60">
        <f t="shared" si="29"/>
        <v>5.4364115302829354E-5</v>
      </c>
      <c r="J696" s="121">
        <v>141.01456037</v>
      </c>
      <c r="K696" s="121">
        <v>23.349909090909101</v>
      </c>
      <c r="M696"/>
      <c r="N696" s="168" t="s">
        <v>3318</v>
      </c>
    </row>
    <row r="697" spans="1:14" ht="12.75" x14ac:dyDescent="0.2">
      <c r="A697" s="118" t="s">
        <v>1735</v>
      </c>
      <c r="B697" s="59" t="s">
        <v>1736</v>
      </c>
      <c r="C697" s="59" t="s">
        <v>149</v>
      </c>
      <c r="D697" s="118" t="s">
        <v>818</v>
      </c>
      <c r="E697" s="118" t="s">
        <v>214</v>
      </c>
      <c r="F697" s="119">
        <v>0.95808413000000003</v>
      </c>
      <c r="G697" s="119">
        <v>0.66449851999999998</v>
      </c>
      <c r="H697" s="74">
        <f t="shared" si="32"/>
        <v>0.44181529554046262</v>
      </c>
      <c r="I697" s="60">
        <f t="shared" si="29"/>
        <v>5.3958178739136035E-5</v>
      </c>
      <c r="J697" s="121">
        <v>42.645712320000001</v>
      </c>
      <c r="K697" s="121">
        <v>137.723681818182</v>
      </c>
      <c r="M697"/>
      <c r="N697" s="168" t="s">
        <v>3318</v>
      </c>
    </row>
    <row r="698" spans="1:14" ht="12.75" x14ac:dyDescent="0.2">
      <c r="A698" s="118" t="s">
        <v>2280</v>
      </c>
      <c r="B698" s="59" t="s">
        <v>397</v>
      </c>
      <c r="C698" s="59" t="s">
        <v>883</v>
      </c>
      <c r="D698" s="118" t="s">
        <v>213</v>
      </c>
      <c r="E698" s="118" t="s">
        <v>1010</v>
      </c>
      <c r="F698" s="119">
        <v>0.95694419999999991</v>
      </c>
      <c r="G698" s="119">
        <v>1.1649782099999999</v>
      </c>
      <c r="H698" s="74">
        <f t="shared" si="32"/>
        <v>-0.1785733056758203</v>
      </c>
      <c r="I698" s="60">
        <f t="shared" si="29"/>
        <v>5.3893979213474222E-5</v>
      </c>
      <c r="J698" s="121">
        <v>80.745703519999992</v>
      </c>
      <c r="K698" s="121">
        <v>9.5181363636363603</v>
      </c>
      <c r="M698"/>
      <c r="N698" s="168" t="s">
        <v>3318</v>
      </c>
    </row>
    <row r="699" spans="1:14" ht="12.75" x14ac:dyDescent="0.2">
      <c r="A699" s="118" t="s">
        <v>2913</v>
      </c>
      <c r="B699" s="59" t="s">
        <v>2687</v>
      </c>
      <c r="C699" s="59" t="s">
        <v>876</v>
      </c>
      <c r="D699" s="118" t="s">
        <v>212</v>
      </c>
      <c r="E699" s="118" t="s">
        <v>2980</v>
      </c>
      <c r="F699" s="119">
        <v>0.95671593999999993</v>
      </c>
      <c r="G699" s="119">
        <v>0.35423320000000003</v>
      </c>
      <c r="H699" s="74">
        <f t="shared" si="32"/>
        <v>1.7008082246384579</v>
      </c>
      <c r="I699" s="60">
        <f t="shared" si="29"/>
        <v>5.3881123876982017E-5</v>
      </c>
      <c r="J699" s="121">
        <v>364.2572864</v>
      </c>
      <c r="K699" s="121">
        <v>34.3897727272727</v>
      </c>
      <c r="M699"/>
      <c r="N699" s="168" t="s">
        <v>3318</v>
      </c>
    </row>
    <row r="700" spans="1:14" ht="12.75" x14ac:dyDescent="0.2">
      <c r="A700" s="118" t="s">
        <v>2397</v>
      </c>
      <c r="B700" s="59" t="s">
        <v>186</v>
      </c>
      <c r="C700" s="59" t="s">
        <v>876</v>
      </c>
      <c r="D700" s="118" t="s">
        <v>212</v>
      </c>
      <c r="E700" s="118" t="s">
        <v>1010</v>
      </c>
      <c r="F700" s="119">
        <v>0.94633413899999996</v>
      </c>
      <c r="G700" s="119">
        <v>2.3342081600000002</v>
      </c>
      <c r="H700" s="74">
        <f t="shared" si="32"/>
        <v>-0.59458022844029479</v>
      </c>
      <c r="I700" s="60">
        <f t="shared" si="29"/>
        <v>5.3296432975158872E-5</v>
      </c>
      <c r="J700" s="121">
        <v>119.404493</v>
      </c>
      <c r="K700" s="121">
        <v>8.1748181818181802</v>
      </c>
      <c r="M700"/>
      <c r="N700" s="168" t="s">
        <v>3318</v>
      </c>
    </row>
    <row r="701" spans="1:14" ht="12.75" x14ac:dyDescent="0.2">
      <c r="A701" s="118" t="s">
        <v>2137</v>
      </c>
      <c r="B701" s="59" t="s">
        <v>272</v>
      </c>
      <c r="C701" s="59" t="s">
        <v>656</v>
      </c>
      <c r="D701" s="118" t="s">
        <v>212</v>
      </c>
      <c r="E701" s="118" t="s">
        <v>1010</v>
      </c>
      <c r="F701" s="119">
        <v>0.92990952800000004</v>
      </c>
      <c r="G701" s="119">
        <v>1.7687038400000001</v>
      </c>
      <c r="H701" s="74">
        <f t="shared" si="32"/>
        <v>-0.47424237627029753</v>
      </c>
      <c r="I701" s="60">
        <f t="shared" si="29"/>
        <v>5.2371418074788097E-5</v>
      </c>
      <c r="J701" s="121">
        <v>93.802688515200003</v>
      </c>
      <c r="K701" s="121">
        <v>9.0745454545454596</v>
      </c>
      <c r="M701"/>
      <c r="N701" s="168" t="s">
        <v>3318</v>
      </c>
    </row>
    <row r="702" spans="1:14" ht="12.75" x14ac:dyDescent="0.2">
      <c r="A702" s="118" t="s">
        <v>2237</v>
      </c>
      <c r="B702" s="59" t="s">
        <v>107</v>
      </c>
      <c r="C702" s="59" t="s">
        <v>656</v>
      </c>
      <c r="D702" s="118" t="s">
        <v>212</v>
      </c>
      <c r="E702" s="118" t="s">
        <v>1010</v>
      </c>
      <c r="F702" s="119">
        <v>0.92834481999999996</v>
      </c>
      <c r="G702" s="119">
        <v>6.3939973619999995</v>
      </c>
      <c r="H702" s="74">
        <f t="shared" si="32"/>
        <v>-0.85480994635418184</v>
      </c>
      <c r="I702" s="60">
        <f t="shared" si="29"/>
        <v>5.2283295548493293E-5</v>
      </c>
      <c r="J702" s="121">
        <v>46.653821368199999</v>
      </c>
      <c r="K702" s="121">
        <v>19.478136363636398</v>
      </c>
      <c r="M702"/>
      <c r="N702" s="168" t="s">
        <v>3318</v>
      </c>
    </row>
    <row r="703" spans="1:14" ht="12.75" x14ac:dyDescent="0.2">
      <c r="A703" s="118" t="s">
        <v>3011</v>
      </c>
      <c r="B703" s="59" t="s">
        <v>3012</v>
      </c>
      <c r="C703" s="59" t="s">
        <v>876</v>
      </c>
      <c r="D703" s="118" t="s">
        <v>212</v>
      </c>
      <c r="E703" s="118" t="s">
        <v>1010</v>
      </c>
      <c r="F703" s="119">
        <v>0.91334324</v>
      </c>
      <c r="G703" s="119">
        <v>0.55350004000000008</v>
      </c>
      <c r="H703" s="74">
        <f t="shared" si="32"/>
        <v>0.65012316891612132</v>
      </c>
      <c r="I703" s="60">
        <f t="shared" si="29"/>
        <v>5.1438424091318179E-5</v>
      </c>
      <c r="J703" s="121">
        <v>209.42896392000003</v>
      </c>
      <c r="K703" s="121">
        <v>21.939136363636401</v>
      </c>
      <c r="M703"/>
      <c r="N703" s="168" t="s">
        <v>3318</v>
      </c>
    </row>
    <row r="704" spans="1:14" ht="12.75" x14ac:dyDescent="0.2">
      <c r="A704" s="118" t="s">
        <v>2753</v>
      </c>
      <c r="B704" s="59" t="s">
        <v>2040</v>
      </c>
      <c r="C704" s="59" t="s">
        <v>1912</v>
      </c>
      <c r="D704" s="118" t="s">
        <v>212</v>
      </c>
      <c r="E704" s="118" t="s">
        <v>214</v>
      </c>
      <c r="F704" s="119">
        <v>0.89688140000000005</v>
      </c>
      <c r="G704" s="119">
        <v>1.1034124599999999</v>
      </c>
      <c r="H704" s="74">
        <f t="shared" si="32"/>
        <v>-0.1871748484696284</v>
      </c>
      <c r="I704" s="60">
        <f t="shared" si="29"/>
        <v>5.0511312497167199E-5</v>
      </c>
      <c r="J704" s="121">
        <v>55.265090926500001</v>
      </c>
      <c r="K704" s="121">
        <v>10.8725454545455</v>
      </c>
      <c r="M704"/>
      <c r="N704" s="168" t="s">
        <v>3318</v>
      </c>
    </row>
    <row r="705" spans="1:14" ht="12.75" x14ac:dyDescent="0.2">
      <c r="A705" s="118" t="s">
        <v>2563</v>
      </c>
      <c r="B705" s="59" t="s">
        <v>472</v>
      </c>
      <c r="C705" s="59" t="s">
        <v>882</v>
      </c>
      <c r="D705" s="118" t="s">
        <v>212</v>
      </c>
      <c r="E705" s="118" t="s">
        <v>1010</v>
      </c>
      <c r="F705" s="119">
        <v>0.89424057999999995</v>
      </c>
      <c r="G705" s="119">
        <v>0.64775271099999998</v>
      </c>
      <c r="H705" s="74">
        <f t="shared" si="32"/>
        <v>0.38052773043507959</v>
      </c>
      <c r="I705" s="60">
        <f t="shared" si="29"/>
        <v>5.0362584600403178E-5</v>
      </c>
      <c r="J705" s="121">
        <v>66.743738190000002</v>
      </c>
      <c r="K705" s="121">
        <v>74.140045454545501</v>
      </c>
      <c r="M705"/>
      <c r="N705" s="168" t="s">
        <v>3318</v>
      </c>
    </row>
    <row r="706" spans="1:14" ht="12.75" x14ac:dyDescent="0.2">
      <c r="A706" s="118" t="s">
        <v>2114</v>
      </c>
      <c r="B706" s="59" t="s">
        <v>828</v>
      </c>
      <c r="C706" s="59" t="s">
        <v>877</v>
      </c>
      <c r="D706" s="118" t="s">
        <v>212</v>
      </c>
      <c r="E706" s="118" t="s">
        <v>1010</v>
      </c>
      <c r="F706" s="119">
        <v>0.89292285999999998</v>
      </c>
      <c r="G706" s="119">
        <v>0.112262815</v>
      </c>
      <c r="H706" s="74">
        <f t="shared" ref="H706:H708" si="33">IF(ISERROR(F706/G706-1),"",IF((F706/G706-1)&gt;10000%,"",F706/G706-1))</f>
        <v>6.9538613030503464</v>
      </c>
      <c r="I706" s="60">
        <f t="shared" si="29"/>
        <v>5.0288372149678069E-5</v>
      </c>
      <c r="J706" s="121">
        <v>16.48507987</v>
      </c>
      <c r="K706" s="121">
        <v>26.806090909090901</v>
      </c>
      <c r="M706"/>
      <c r="N706" s="168" t="s">
        <v>3318</v>
      </c>
    </row>
    <row r="707" spans="1:14" ht="12.75" x14ac:dyDescent="0.2">
      <c r="A707" s="118" t="s">
        <v>3026</v>
      </c>
      <c r="B707" s="59" t="s">
        <v>3027</v>
      </c>
      <c r="C707" s="59" t="s">
        <v>149</v>
      </c>
      <c r="D707" s="118" t="s">
        <v>818</v>
      </c>
      <c r="E707" s="118" t="s">
        <v>1010</v>
      </c>
      <c r="F707" s="119">
        <v>0.87746159000000001</v>
      </c>
      <c r="G707" s="119">
        <v>6.8843999999999997E-3</v>
      </c>
      <c r="H707" s="74" t="str">
        <f t="shared" si="33"/>
        <v/>
      </c>
      <c r="I707" s="60">
        <f t="shared" si="29"/>
        <v>4.9417611488822493E-5</v>
      </c>
      <c r="J707" s="121">
        <v>95.208075332396803</v>
      </c>
      <c r="K707" s="121">
        <v>33.505090909090903</v>
      </c>
      <c r="M707"/>
      <c r="N707" s="168" t="s">
        <v>3318</v>
      </c>
    </row>
    <row r="708" spans="1:14" ht="12.75" x14ac:dyDescent="0.2">
      <c r="A708" s="118" t="s">
        <v>2596</v>
      </c>
      <c r="B708" s="59" t="s">
        <v>557</v>
      </c>
      <c r="C708" s="59" t="s">
        <v>882</v>
      </c>
      <c r="D708" s="118" t="s">
        <v>212</v>
      </c>
      <c r="E708" s="118" t="s">
        <v>1010</v>
      </c>
      <c r="F708" s="119">
        <v>0.85866866000000008</v>
      </c>
      <c r="G708" s="119">
        <v>4.425552E-2</v>
      </c>
      <c r="H708" s="74">
        <f t="shared" si="33"/>
        <v>18.402521086635069</v>
      </c>
      <c r="I708" s="60">
        <f t="shared" si="29"/>
        <v>4.8359215629607007E-5</v>
      </c>
      <c r="J708" s="121">
        <v>45.39666896</v>
      </c>
      <c r="K708" s="121">
        <v>35.0356818181818</v>
      </c>
      <c r="M708"/>
      <c r="N708" s="168" t="s">
        <v>3318</v>
      </c>
    </row>
    <row r="709" spans="1:14" ht="12.75" x14ac:dyDescent="0.2">
      <c r="A709" s="118" t="s">
        <v>2127</v>
      </c>
      <c r="B709" s="59" t="s">
        <v>460</v>
      </c>
      <c r="C709" s="59" t="s">
        <v>877</v>
      </c>
      <c r="D709" s="118" t="s">
        <v>212</v>
      </c>
      <c r="E709" s="118" t="s">
        <v>1010</v>
      </c>
      <c r="F709" s="119">
        <v>0.8582543199999999</v>
      </c>
      <c r="G709" s="119">
        <v>3.1060188799999997</v>
      </c>
      <c r="H709" s="74">
        <f t="shared" ref="H709:H732" si="34">IF(ISERROR(F709/G709-1),"",IF((F709/G709-1)&gt;10000%,"",F709/G709-1))</f>
        <v>-0.7236802630124386</v>
      </c>
      <c r="I709" s="60">
        <f t="shared" si="29"/>
        <v>4.8335880484937839E-5</v>
      </c>
      <c r="J709" s="121">
        <v>23.06345104</v>
      </c>
      <c r="K709" s="121">
        <v>17.2701363636364</v>
      </c>
      <c r="M709"/>
      <c r="N709" s="168" t="s">
        <v>3318</v>
      </c>
    </row>
    <row r="710" spans="1:14" ht="12.75" x14ac:dyDescent="0.2">
      <c r="A710" s="118" t="s">
        <v>2580</v>
      </c>
      <c r="B710" s="59" t="s">
        <v>647</v>
      </c>
      <c r="C710" s="59" t="s">
        <v>882</v>
      </c>
      <c r="D710" s="118" t="s">
        <v>212</v>
      </c>
      <c r="E710" s="118" t="s">
        <v>214</v>
      </c>
      <c r="F710" s="119">
        <v>0.85456356999999994</v>
      </c>
      <c r="G710" s="119">
        <v>9.4189689600000008</v>
      </c>
      <c r="H710" s="74">
        <f t="shared" si="34"/>
        <v>-0.9092720685640735</v>
      </c>
      <c r="I710" s="60">
        <f t="shared" ref="I710:I773" si="35">F710/$F$1060</f>
        <v>4.8128021757352543E-5</v>
      </c>
      <c r="J710" s="121">
        <v>254.1998935</v>
      </c>
      <c r="K710" s="121">
        <v>21.786272727272699</v>
      </c>
      <c r="M710"/>
      <c r="N710" s="168" t="s">
        <v>3318</v>
      </c>
    </row>
    <row r="711" spans="1:14" ht="12.75" x14ac:dyDescent="0.2">
      <c r="A711" s="118" t="s">
        <v>1937</v>
      </c>
      <c r="B711" s="59" t="s">
        <v>1938</v>
      </c>
      <c r="C711" s="59" t="s">
        <v>278</v>
      </c>
      <c r="D711" s="118" t="s">
        <v>213</v>
      </c>
      <c r="E711" s="118" t="s">
        <v>214</v>
      </c>
      <c r="F711" s="119">
        <v>0.85308768999999995</v>
      </c>
      <c r="G711" s="119">
        <v>0.75554045999999997</v>
      </c>
      <c r="H711" s="74">
        <f t="shared" si="34"/>
        <v>0.12910920746719512</v>
      </c>
      <c r="I711" s="60">
        <f t="shared" si="35"/>
        <v>4.8044901920227681E-5</v>
      </c>
      <c r="J711" s="121">
        <v>136.4668818808</v>
      </c>
      <c r="K711" s="121">
        <v>36.939363636363602</v>
      </c>
      <c r="M711"/>
      <c r="N711" s="168" t="s">
        <v>3318</v>
      </c>
    </row>
    <row r="712" spans="1:14" ht="12.75" x14ac:dyDescent="0.2">
      <c r="A712" s="118" t="s">
        <v>2307</v>
      </c>
      <c r="B712" s="59" t="s">
        <v>582</v>
      </c>
      <c r="C712" s="59" t="s">
        <v>656</v>
      </c>
      <c r="D712" s="118" t="s">
        <v>212</v>
      </c>
      <c r="E712" s="118" t="s">
        <v>1010</v>
      </c>
      <c r="F712" s="119">
        <v>0.84033562500000003</v>
      </c>
      <c r="G712" s="119">
        <v>0.24981826000000001</v>
      </c>
      <c r="H712" s="74">
        <f t="shared" si="34"/>
        <v>2.3637878392075904</v>
      </c>
      <c r="I712" s="60">
        <f t="shared" si="35"/>
        <v>4.7326720519432455E-5</v>
      </c>
      <c r="J712" s="121">
        <v>2.7915354610000001</v>
      </c>
      <c r="K712" s="121">
        <v>31.411999999999999</v>
      </c>
      <c r="M712"/>
      <c r="N712" s="168" t="s">
        <v>3318</v>
      </c>
    </row>
    <row r="713" spans="1:14" ht="12.75" x14ac:dyDescent="0.2">
      <c r="A713" s="118" t="s">
        <v>2604</v>
      </c>
      <c r="B713" s="59" t="s">
        <v>208</v>
      </c>
      <c r="C713" s="59" t="s">
        <v>882</v>
      </c>
      <c r="D713" s="118" t="s">
        <v>212</v>
      </c>
      <c r="E713" s="118" t="s">
        <v>214</v>
      </c>
      <c r="F713" s="119">
        <v>0.83904718999999994</v>
      </c>
      <c r="G713" s="119">
        <v>0.70400590000000007</v>
      </c>
      <c r="H713" s="74">
        <f t="shared" si="34"/>
        <v>0.19181840663551242</v>
      </c>
      <c r="I713" s="60">
        <f t="shared" si="35"/>
        <v>4.7254157365689617E-5</v>
      </c>
      <c r="J713" s="121">
        <v>52.401592810000004</v>
      </c>
      <c r="K713" s="121">
        <v>182.13918181818201</v>
      </c>
      <c r="M713"/>
      <c r="N713" s="168" t="s">
        <v>3318</v>
      </c>
    </row>
    <row r="714" spans="1:14" ht="12.75" x14ac:dyDescent="0.2">
      <c r="A714" s="118" t="s">
        <v>2617</v>
      </c>
      <c r="B714" s="59" t="s">
        <v>220</v>
      </c>
      <c r="C714" s="59" t="s">
        <v>882</v>
      </c>
      <c r="D714" s="118" t="s">
        <v>212</v>
      </c>
      <c r="E714" s="118" t="s">
        <v>214</v>
      </c>
      <c r="F714" s="119">
        <v>0.83061238999999998</v>
      </c>
      <c r="G714" s="119">
        <v>0.25698076999999997</v>
      </c>
      <c r="H714" s="74">
        <f t="shared" si="34"/>
        <v>2.2321966737044181</v>
      </c>
      <c r="I714" s="60">
        <f t="shared" si="35"/>
        <v>4.6779119285235383E-5</v>
      </c>
      <c r="J714" s="121">
        <v>19.814251679999998</v>
      </c>
      <c r="K714" s="121">
        <v>57.766772727272702</v>
      </c>
      <c r="M714"/>
      <c r="N714" s="168" t="s">
        <v>3318</v>
      </c>
    </row>
    <row r="715" spans="1:14" ht="12.75" x14ac:dyDescent="0.2">
      <c r="A715" s="118" t="s">
        <v>485</v>
      </c>
      <c r="B715" s="59" t="s">
        <v>60</v>
      </c>
      <c r="C715" s="59" t="s">
        <v>489</v>
      </c>
      <c r="D715" s="118" t="s">
        <v>212</v>
      </c>
      <c r="E715" s="118" t="s">
        <v>1010</v>
      </c>
      <c r="F715" s="119">
        <v>0.82545773699999991</v>
      </c>
      <c r="G715" s="119">
        <v>1.7158146009999999</v>
      </c>
      <c r="H715" s="74">
        <f t="shared" si="34"/>
        <v>-0.51891204532301338</v>
      </c>
      <c r="I715" s="60">
        <f t="shared" si="35"/>
        <v>4.6488815251170831E-5</v>
      </c>
      <c r="J715" s="121">
        <v>144.57803129999999</v>
      </c>
      <c r="K715" s="121">
        <v>248.003590909091</v>
      </c>
      <c r="M715"/>
      <c r="N715" s="168" t="s">
        <v>3318</v>
      </c>
    </row>
    <row r="716" spans="1:14" ht="12.75" x14ac:dyDescent="0.2">
      <c r="A716" s="118" t="s">
        <v>2278</v>
      </c>
      <c r="B716" s="59" t="s">
        <v>291</v>
      </c>
      <c r="C716" s="59" t="s">
        <v>878</v>
      </c>
      <c r="D716" s="118" t="s">
        <v>212</v>
      </c>
      <c r="E716" s="118" t="s">
        <v>1010</v>
      </c>
      <c r="F716" s="119">
        <v>0.82418293000000009</v>
      </c>
      <c r="G716" s="119">
        <v>5.3677793099999995</v>
      </c>
      <c r="H716" s="74">
        <f t="shared" si="34"/>
        <v>-0.84645737419484179</v>
      </c>
      <c r="I716" s="60">
        <f t="shared" si="35"/>
        <v>4.6417019610464531E-5</v>
      </c>
      <c r="J716" s="121">
        <v>26.698522538545003</v>
      </c>
      <c r="K716" s="121">
        <v>16.463727272727301</v>
      </c>
      <c r="M716"/>
      <c r="N716" s="168" t="s">
        <v>3318</v>
      </c>
    </row>
    <row r="717" spans="1:14" ht="12.75" x14ac:dyDescent="0.2">
      <c r="A717" s="118" t="s">
        <v>2774</v>
      </c>
      <c r="B717" s="59" t="s">
        <v>1647</v>
      </c>
      <c r="C717" s="59" t="s">
        <v>656</v>
      </c>
      <c r="D717" s="118" t="s">
        <v>212</v>
      </c>
      <c r="E717" s="118" t="s">
        <v>1010</v>
      </c>
      <c r="F717" s="119">
        <v>0.82207275000000002</v>
      </c>
      <c r="G717" s="119">
        <v>1.2800866599999998</v>
      </c>
      <c r="H717" s="74">
        <f t="shared" si="34"/>
        <v>-0.35779914306739191</v>
      </c>
      <c r="I717" s="60">
        <f t="shared" si="35"/>
        <v>4.6298176738480258E-5</v>
      </c>
      <c r="J717" s="121">
        <v>3.5113413776000004</v>
      </c>
      <c r="K717" s="121">
        <v>201.06272727272699</v>
      </c>
      <c r="M717"/>
      <c r="N717" s="168" t="s">
        <v>3318</v>
      </c>
    </row>
    <row r="718" spans="1:14" ht="12.75" x14ac:dyDescent="0.2">
      <c r="A718" s="118" t="s">
        <v>2101</v>
      </c>
      <c r="B718" s="59" t="s">
        <v>533</v>
      </c>
      <c r="C718" s="59" t="s">
        <v>877</v>
      </c>
      <c r="D718" s="118" t="s">
        <v>212</v>
      </c>
      <c r="E718" s="118" t="s">
        <v>1010</v>
      </c>
      <c r="F718" s="119">
        <v>0.81514337999999997</v>
      </c>
      <c r="G718" s="119">
        <v>1.836911865</v>
      </c>
      <c r="H718" s="74">
        <f t="shared" si="34"/>
        <v>-0.55624252010588437</v>
      </c>
      <c r="I718" s="60">
        <f t="shared" si="35"/>
        <v>4.5907922716623519E-5</v>
      </c>
      <c r="J718" s="121">
        <v>18.809839800000002</v>
      </c>
      <c r="K718" s="121">
        <v>37.024045454545501</v>
      </c>
      <c r="M718"/>
      <c r="N718" s="168" t="s">
        <v>3318</v>
      </c>
    </row>
    <row r="719" spans="1:14" ht="12.75" x14ac:dyDescent="0.2">
      <c r="A719" s="118" t="s">
        <v>2087</v>
      </c>
      <c r="B719" s="59" t="s">
        <v>216</v>
      </c>
      <c r="C719" s="59" t="s">
        <v>877</v>
      </c>
      <c r="D719" s="118" t="s">
        <v>212</v>
      </c>
      <c r="E719" s="118" t="s">
        <v>1010</v>
      </c>
      <c r="F719" s="119">
        <v>0.81422571499999996</v>
      </c>
      <c r="G719" s="119">
        <v>0.168246017</v>
      </c>
      <c r="H719" s="74">
        <f t="shared" si="34"/>
        <v>3.8394947441757266</v>
      </c>
      <c r="I719" s="60">
        <f t="shared" si="35"/>
        <v>4.5856240896058712E-5</v>
      </c>
      <c r="J719" s="121">
        <v>17.744743769999999</v>
      </c>
      <c r="K719" s="121">
        <v>24.408045454545501</v>
      </c>
      <c r="M719"/>
      <c r="N719" s="168" t="s">
        <v>3318</v>
      </c>
    </row>
    <row r="720" spans="1:14" ht="12.75" x14ac:dyDescent="0.2">
      <c r="A720" s="118" t="s">
        <v>2602</v>
      </c>
      <c r="B720" s="59" t="s">
        <v>1015</v>
      </c>
      <c r="C720" s="59" t="s">
        <v>882</v>
      </c>
      <c r="D720" s="118" t="s">
        <v>212</v>
      </c>
      <c r="E720" s="118" t="s">
        <v>1010</v>
      </c>
      <c r="F720" s="119">
        <v>0.80670956000000005</v>
      </c>
      <c r="G720" s="119">
        <v>1.1878252499999999</v>
      </c>
      <c r="H720" s="74">
        <f t="shared" si="34"/>
        <v>-0.32085164884312734</v>
      </c>
      <c r="I720" s="60">
        <f t="shared" si="35"/>
        <v>4.5432939828624221E-5</v>
      </c>
      <c r="J720" s="121">
        <v>131.35737180000001</v>
      </c>
      <c r="K720" s="121">
        <v>77.982863636363604</v>
      </c>
      <c r="M720"/>
      <c r="N720" s="168" t="s">
        <v>3318</v>
      </c>
    </row>
    <row r="721" spans="1:14" ht="12.75" x14ac:dyDescent="0.2">
      <c r="A721" s="118" t="s">
        <v>2585</v>
      </c>
      <c r="B721" s="59" t="s">
        <v>564</v>
      </c>
      <c r="C721" s="59" t="s">
        <v>882</v>
      </c>
      <c r="D721" s="118" t="s">
        <v>212</v>
      </c>
      <c r="E721" s="118" t="s">
        <v>1010</v>
      </c>
      <c r="F721" s="119">
        <v>0.80516122999999995</v>
      </c>
      <c r="G721" s="119">
        <v>1.8011315730000002</v>
      </c>
      <c r="H721" s="74">
        <f t="shared" si="34"/>
        <v>-0.55296923219278893</v>
      </c>
      <c r="I721" s="60">
        <f t="shared" si="35"/>
        <v>4.5345739692152731E-5</v>
      </c>
      <c r="J721" s="121">
        <v>30.062101250000001</v>
      </c>
      <c r="K721" s="121">
        <v>15.195863636363599</v>
      </c>
      <c r="M721"/>
      <c r="N721" s="168" t="s">
        <v>3318</v>
      </c>
    </row>
    <row r="722" spans="1:14" ht="12.75" x14ac:dyDescent="0.2">
      <c r="A722" s="118" t="s">
        <v>2420</v>
      </c>
      <c r="B722" s="59" t="s">
        <v>197</v>
      </c>
      <c r="C722" s="59" t="s">
        <v>876</v>
      </c>
      <c r="D722" s="118" t="s">
        <v>212</v>
      </c>
      <c r="E722" s="118" t="s">
        <v>2980</v>
      </c>
      <c r="F722" s="119">
        <v>0.79482917000000008</v>
      </c>
      <c r="G722" s="119">
        <v>1.3436080100000001</v>
      </c>
      <c r="H722" s="74">
        <f t="shared" si="34"/>
        <v>-0.40843671362155687</v>
      </c>
      <c r="I722" s="60">
        <f t="shared" si="35"/>
        <v>4.4763850145330291E-5</v>
      </c>
      <c r="J722" s="121">
        <v>88.956703290000007</v>
      </c>
      <c r="K722" s="121">
        <v>13.222681818181799</v>
      </c>
      <c r="M722"/>
      <c r="N722" s="168" t="s">
        <v>3318</v>
      </c>
    </row>
    <row r="723" spans="1:14" ht="12.75" x14ac:dyDescent="0.2">
      <c r="A723" s="118" t="s">
        <v>2996</v>
      </c>
      <c r="B723" s="59" t="s">
        <v>2997</v>
      </c>
      <c r="C723" s="59" t="s">
        <v>881</v>
      </c>
      <c r="D723" s="118" t="s">
        <v>818</v>
      </c>
      <c r="E723" s="118" t="s">
        <v>1010</v>
      </c>
      <c r="F723" s="119">
        <v>0.7848170550000001</v>
      </c>
      <c r="G723" s="119">
        <v>8.8850119999999991E-2</v>
      </c>
      <c r="H723" s="74">
        <f t="shared" si="34"/>
        <v>7.8330444010655267</v>
      </c>
      <c r="I723" s="60">
        <f t="shared" si="35"/>
        <v>4.419997952707176E-5</v>
      </c>
      <c r="J723" s="121">
        <v>28.588157010000003</v>
      </c>
      <c r="K723" s="121">
        <v>35.897863636363603</v>
      </c>
      <c r="M723"/>
      <c r="N723" s="168" t="s">
        <v>3318</v>
      </c>
    </row>
    <row r="724" spans="1:14" ht="12.75" x14ac:dyDescent="0.2">
      <c r="A724" s="118" t="s">
        <v>1687</v>
      </c>
      <c r="B724" s="59" t="s">
        <v>251</v>
      </c>
      <c r="C724" s="59" t="s">
        <v>656</v>
      </c>
      <c r="D724" s="118" t="s">
        <v>212</v>
      </c>
      <c r="E724" s="118" t="s">
        <v>1010</v>
      </c>
      <c r="F724" s="119">
        <v>0.77946724199999995</v>
      </c>
      <c r="G724" s="119">
        <v>0.15797707999999999</v>
      </c>
      <c r="H724" s="74">
        <f t="shared" si="34"/>
        <v>3.9340527246104307</v>
      </c>
      <c r="I724" s="60">
        <f t="shared" si="35"/>
        <v>4.3898684309839682E-5</v>
      </c>
      <c r="J724" s="121">
        <v>18.731789105880001</v>
      </c>
      <c r="K724" s="121">
        <v>47.647045454545399</v>
      </c>
      <c r="M724"/>
      <c r="N724" s="168" t="s">
        <v>3318</v>
      </c>
    </row>
    <row r="725" spans="1:14" ht="12.75" x14ac:dyDescent="0.2">
      <c r="A725" s="118" t="s">
        <v>2669</v>
      </c>
      <c r="B725" s="59" t="s">
        <v>898</v>
      </c>
      <c r="C725" s="59" t="s">
        <v>880</v>
      </c>
      <c r="D725" s="118" t="s">
        <v>212</v>
      </c>
      <c r="E725" s="118" t="s">
        <v>1010</v>
      </c>
      <c r="F725" s="119">
        <v>0.77907553000000007</v>
      </c>
      <c r="G725" s="119">
        <v>0.5006815</v>
      </c>
      <c r="H725" s="74">
        <f t="shared" si="34"/>
        <v>0.55603019084987171</v>
      </c>
      <c r="I725" s="60">
        <f t="shared" si="35"/>
        <v>4.3876623547691099E-5</v>
      </c>
      <c r="J725" s="121">
        <v>96.462339420000006</v>
      </c>
      <c r="K725" s="121">
        <v>46.439772727272697</v>
      </c>
      <c r="M725"/>
      <c r="N725" s="168" t="s">
        <v>3318</v>
      </c>
    </row>
    <row r="726" spans="1:14" ht="12.75" x14ac:dyDescent="0.2">
      <c r="A726" s="118" t="s">
        <v>2629</v>
      </c>
      <c r="B726" s="59" t="s">
        <v>900</v>
      </c>
      <c r="C726" s="59" t="s">
        <v>882</v>
      </c>
      <c r="D726" s="118" t="s">
        <v>212</v>
      </c>
      <c r="E726" s="118" t="s">
        <v>214</v>
      </c>
      <c r="F726" s="119">
        <v>0.76853813000000004</v>
      </c>
      <c r="G726" s="119">
        <v>0.87478554000000008</v>
      </c>
      <c r="H726" s="74">
        <f t="shared" si="34"/>
        <v>-0.12145537979514387</v>
      </c>
      <c r="I726" s="60">
        <f t="shared" si="35"/>
        <v>4.3283169491995829E-5</v>
      </c>
      <c r="J726" s="121">
        <v>35.610633759999999</v>
      </c>
      <c r="K726" s="121">
        <v>40.97</v>
      </c>
      <c r="M726"/>
      <c r="N726" s="168" t="s">
        <v>3318</v>
      </c>
    </row>
    <row r="727" spans="1:14" ht="12.75" x14ac:dyDescent="0.2">
      <c r="A727" s="118" t="s">
        <v>2118</v>
      </c>
      <c r="B727" s="59" t="s">
        <v>426</v>
      </c>
      <c r="C727" s="59" t="s">
        <v>877</v>
      </c>
      <c r="D727" s="118" t="s">
        <v>212</v>
      </c>
      <c r="E727" s="118" t="s">
        <v>1010</v>
      </c>
      <c r="F727" s="119">
        <v>0.76452975000000001</v>
      </c>
      <c r="G727" s="119">
        <v>1.4935557699999999</v>
      </c>
      <c r="H727" s="74">
        <f t="shared" si="34"/>
        <v>-0.48811436080488646</v>
      </c>
      <c r="I727" s="60">
        <f t="shared" si="35"/>
        <v>4.3057422213941677E-5</v>
      </c>
      <c r="J727" s="121">
        <v>16.576248079999999</v>
      </c>
      <c r="K727" s="121">
        <v>11.7075909090909</v>
      </c>
      <c r="M727"/>
      <c r="N727" s="168" t="s">
        <v>3318</v>
      </c>
    </row>
    <row r="728" spans="1:14" ht="12.75" x14ac:dyDescent="0.2">
      <c r="A728" s="118" t="s">
        <v>1674</v>
      </c>
      <c r="B728" s="59" t="s">
        <v>1338</v>
      </c>
      <c r="C728" s="59" t="s">
        <v>656</v>
      </c>
      <c r="D728" s="118" t="s">
        <v>212</v>
      </c>
      <c r="E728" s="118" t="s">
        <v>214</v>
      </c>
      <c r="F728" s="119">
        <v>0.76332463000000006</v>
      </c>
      <c r="G728" s="119">
        <v>1.1326166499999999</v>
      </c>
      <c r="H728" s="74">
        <f t="shared" si="34"/>
        <v>-0.32605208478967695</v>
      </c>
      <c r="I728" s="60">
        <f t="shared" si="35"/>
        <v>4.2989551263650387E-5</v>
      </c>
      <c r="J728" s="121">
        <v>9.5468387050000008</v>
      </c>
      <c r="K728" s="121">
        <v>16.140545454545499</v>
      </c>
      <c r="M728"/>
      <c r="N728" s="168" t="s">
        <v>3318</v>
      </c>
    </row>
    <row r="729" spans="1:14" ht="12.75" x14ac:dyDescent="0.2">
      <c r="A729" s="118" t="s">
        <v>1834</v>
      </c>
      <c r="B729" s="59" t="s">
        <v>383</v>
      </c>
      <c r="C729" s="59" t="s">
        <v>881</v>
      </c>
      <c r="D729" s="118" t="s">
        <v>213</v>
      </c>
      <c r="E729" s="118" t="s">
        <v>214</v>
      </c>
      <c r="F729" s="119">
        <v>0.75692577999999999</v>
      </c>
      <c r="G729" s="119">
        <v>5.8657378200000005</v>
      </c>
      <c r="H729" s="74">
        <f t="shared" si="34"/>
        <v>-0.87095812952649154</v>
      </c>
      <c r="I729" s="60">
        <f t="shared" si="35"/>
        <v>4.262917550831362E-5</v>
      </c>
      <c r="J729" s="121">
        <v>180.99620886000002</v>
      </c>
      <c r="K729" s="121">
        <v>9.3291363636363602</v>
      </c>
      <c r="M729"/>
      <c r="N729" s="168" t="s">
        <v>3318</v>
      </c>
    </row>
    <row r="730" spans="1:14" ht="12.75" x14ac:dyDescent="0.2">
      <c r="A730" s="118" t="s">
        <v>2616</v>
      </c>
      <c r="B730" s="59" t="s">
        <v>320</v>
      </c>
      <c r="C730" s="59" t="s">
        <v>882</v>
      </c>
      <c r="D730" s="118" t="s">
        <v>212</v>
      </c>
      <c r="E730" s="118" t="s">
        <v>1010</v>
      </c>
      <c r="F730" s="119">
        <v>0.75325796</v>
      </c>
      <c r="G730" s="119">
        <v>0.36158753000000005</v>
      </c>
      <c r="H730" s="74">
        <f t="shared" si="34"/>
        <v>1.0831967297102305</v>
      </c>
      <c r="I730" s="60">
        <f t="shared" si="35"/>
        <v>4.2422608171536021E-5</v>
      </c>
      <c r="J730" s="121">
        <v>17.434237499999998</v>
      </c>
      <c r="K730" s="121">
        <v>70.203545454545505</v>
      </c>
      <c r="M730"/>
      <c r="N730" s="168" t="s">
        <v>3318</v>
      </c>
    </row>
    <row r="731" spans="1:14" ht="12.75" x14ac:dyDescent="0.2">
      <c r="A731" s="118" t="s">
        <v>2619</v>
      </c>
      <c r="B731" s="59" t="s">
        <v>205</v>
      </c>
      <c r="C731" s="59" t="s">
        <v>882</v>
      </c>
      <c r="D731" s="118" t="s">
        <v>212</v>
      </c>
      <c r="E731" s="118" t="s">
        <v>214</v>
      </c>
      <c r="F731" s="119">
        <v>0.75317427000000003</v>
      </c>
      <c r="G731" s="119">
        <v>0.84699655000000007</v>
      </c>
      <c r="H731" s="74">
        <f t="shared" si="34"/>
        <v>-0.11077055744796127</v>
      </c>
      <c r="I731" s="60">
        <f t="shared" si="35"/>
        <v>4.2417894848522651E-5</v>
      </c>
      <c r="J731" s="121">
        <v>11.34467371</v>
      </c>
      <c r="K731" s="121">
        <v>62.435136363636403</v>
      </c>
      <c r="M731"/>
      <c r="N731" s="168" t="s">
        <v>3318</v>
      </c>
    </row>
    <row r="732" spans="1:14" ht="12.75" x14ac:dyDescent="0.2">
      <c r="A732" s="118" t="s">
        <v>2526</v>
      </c>
      <c r="B732" s="59" t="s">
        <v>519</v>
      </c>
      <c r="C732" s="59" t="s">
        <v>882</v>
      </c>
      <c r="D732" s="118" t="s">
        <v>212</v>
      </c>
      <c r="E732" s="118" t="s">
        <v>1010</v>
      </c>
      <c r="F732" s="119">
        <v>0.7521899179999999</v>
      </c>
      <c r="G732" s="119">
        <v>0.54214267799999993</v>
      </c>
      <c r="H732" s="74">
        <f t="shared" si="34"/>
        <v>0.38743904238433702</v>
      </c>
      <c r="I732" s="60">
        <f t="shared" si="35"/>
        <v>4.2362457294037502E-5</v>
      </c>
      <c r="J732" s="121">
        <v>214.81439419999998</v>
      </c>
      <c r="K732" s="121">
        <v>21.2574090909091</v>
      </c>
      <c r="M732"/>
      <c r="N732" s="168" t="s">
        <v>3318</v>
      </c>
    </row>
    <row r="733" spans="1:14" ht="12.75" x14ac:dyDescent="0.2">
      <c r="A733" s="118" t="s">
        <v>3032</v>
      </c>
      <c r="B733" s="59" t="s">
        <v>3033</v>
      </c>
      <c r="C733" s="59" t="s">
        <v>1876</v>
      </c>
      <c r="D733" s="118" t="s">
        <v>213</v>
      </c>
      <c r="E733" s="118" t="s">
        <v>214</v>
      </c>
      <c r="F733" s="119">
        <v>0.74927133999999995</v>
      </c>
      <c r="G733" s="119">
        <v>6.1127099999999997E-2</v>
      </c>
      <c r="H733" s="74">
        <f t="shared" ref="H733:H734" si="36">IF(ISERROR(F733/G733-1),"",IF((F733/G733-1)&gt;10000%,"",F733/G733-1))</f>
        <v>11.257596712423785</v>
      </c>
      <c r="I733" s="60">
        <f t="shared" si="35"/>
        <v>4.2198086391256648E-5</v>
      </c>
      <c r="J733" s="121">
        <v>65.331140329999997</v>
      </c>
      <c r="K733" s="121">
        <v>27.5507272727273</v>
      </c>
      <c r="M733"/>
      <c r="N733" s="168" t="s">
        <v>3318</v>
      </c>
    </row>
    <row r="734" spans="1:14" ht="12.75" x14ac:dyDescent="0.2">
      <c r="A734" s="118" t="s">
        <v>2140</v>
      </c>
      <c r="B734" s="59" t="s">
        <v>2141</v>
      </c>
      <c r="C734" s="59" t="s">
        <v>963</v>
      </c>
      <c r="D734" s="118" t="s">
        <v>213</v>
      </c>
      <c r="E734" s="118" t="s">
        <v>1010</v>
      </c>
      <c r="F734" s="119">
        <v>0.74559452999999998</v>
      </c>
      <c r="G734" s="119">
        <v>0.43911527</v>
      </c>
      <c r="H734" s="74">
        <f t="shared" si="36"/>
        <v>0.69794716999934892</v>
      </c>
      <c r="I734" s="60">
        <f t="shared" si="35"/>
        <v>4.1991012748183319E-5</v>
      </c>
      <c r="J734" s="121">
        <v>349.12025839999995</v>
      </c>
      <c r="K734" s="121">
        <v>19.8437727272727</v>
      </c>
      <c r="M734"/>
      <c r="N734" s="168" t="s">
        <v>3318</v>
      </c>
    </row>
    <row r="735" spans="1:14" ht="12.75" x14ac:dyDescent="0.2">
      <c r="A735" s="118" t="s">
        <v>2424</v>
      </c>
      <c r="B735" s="59" t="s">
        <v>202</v>
      </c>
      <c r="C735" s="59" t="s">
        <v>876</v>
      </c>
      <c r="D735" s="118" t="s">
        <v>212</v>
      </c>
      <c r="E735" s="118" t="s">
        <v>2980</v>
      </c>
      <c r="F735" s="119">
        <v>0.74332997000000001</v>
      </c>
      <c r="G735" s="119">
        <v>1.10831152</v>
      </c>
      <c r="H735" s="74">
        <f t="shared" ref="H735:H766" si="37">IF(ISERROR(F735/G735-1),"",IF((F735/G735-1)&gt;10000%,"",F735/G735-1))</f>
        <v>-0.32931314293295444</v>
      </c>
      <c r="I735" s="60">
        <f t="shared" si="35"/>
        <v>4.1863475374982599E-5</v>
      </c>
      <c r="J735" s="121">
        <v>50.393439600000001</v>
      </c>
      <c r="K735" s="121">
        <v>16.209</v>
      </c>
      <c r="M735"/>
      <c r="N735" s="168" t="s">
        <v>3318</v>
      </c>
    </row>
    <row r="736" spans="1:14" ht="12.75" x14ac:dyDescent="0.2">
      <c r="A736" s="118" t="s">
        <v>1959</v>
      </c>
      <c r="B736" s="59" t="s">
        <v>1960</v>
      </c>
      <c r="C736" s="59" t="s">
        <v>278</v>
      </c>
      <c r="D736" s="118" t="s">
        <v>213</v>
      </c>
      <c r="E736" s="118" t="s">
        <v>214</v>
      </c>
      <c r="F736" s="119">
        <v>0.72832369499999994</v>
      </c>
      <c r="G736" s="119">
        <v>0.43826646500000005</v>
      </c>
      <c r="H736" s="74">
        <f t="shared" si="37"/>
        <v>0.66182848372850023</v>
      </c>
      <c r="I736" s="60">
        <f t="shared" si="35"/>
        <v>4.1018339500893306E-5</v>
      </c>
      <c r="J736" s="121">
        <v>7.8187786030000002</v>
      </c>
      <c r="K736" s="121">
        <v>57.3481818181818</v>
      </c>
      <c r="M736"/>
      <c r="N736" s="168" t="s">
        <v>3318</v>
      </c>
    </row>
    <row r="737" spans="1:14" ht="12.75" x14ac:dyDescent="0.2">
      <c r="A737" s="118" t="s">
        <v>2028</v>
      </c>
      <c r="B737" s="59" t="s">
        <v>1560</v>
      </c>
      <c r="C737" s="59" t="s">
        <v>963</v>
      </c>
      <c r="D737" s="118" t="s">
        <v>213</v>
      </c>
      <c r="E737" s="118" t="s">
        <v>214</v>
      </c>
      <c r="F737" s="119">
        <v>0.72366118000000001</v>
      </c>
      <c r="G737" s="119">
        <v>2.6333148</v>
      </c>
      <c r="H737" s="74">
        <f t="shared" si="37"/>
        <v>-0.72519002285636336</v>
      </c>
      <c r="I737" s="60">
        <f t="shared" si="35"/>
        <v>4.0755752103955733E-5</v>
      </c>
      <c r="J737" s="121">
        <v>28.186605998460799</v>
      </c>
      <c r="K737" s="121">
        <v>11.862090909090901</v>
      </c>
      <c r="M737"/>
      <c r="N737" s="168" t="s">
        <v>3318</v>
      </c>
    </row>
    <row r="738" spans="1:14" ht="12.75" x14ac:dyDescent="0.2">
      <c r="A738" s="118" t="s">
        <v>2655</v>
      </c>
      <c r="B738" s="59" t="s">
        <v>1936</v>
      </c>
      <c r="C738" s="59" t="s">
        <v>278</v>
      </c>
      <c r="D738" s="118" t="s">
        <v>818</v>
      </c>
      <c r="E738" s="118" t="s">
        <v>214</v>
      </c>
      <c r="F738" s="119">
        <v>0.72219875</v>
      </c>
      <c r="G738" s="119">
        <v>1.136074</v>
      </c>
      <c r="H738" s="74">
        <f t="shared" si="37"/>
        <v>-0.36430307356739089</v>
      </c>
      <c r="I738" s="60">
        <f t="shared" si="35"/>
        <v>4.067338975511537E-5</v>
      </c>
      <c r="J738" s="121">
        <v>9.1382015456000012</v>
      </c>
      <c r="K738" s="121">
        <v>59.379863636363602</v>
      </c>
      <c r="M738"/>
      <c r="N738" s="168" t="s">
        <v>3318</v>
      </c>
    </row>
    <row r="739" spans="1:14" ht="12.75" x14ac:dyDescent="0.2">
      <c r="A739" s="118" t="s">
        <v>1632</v>
      </c>
      <c r="B739" s="59" t="s">
        <v>824</v>
      </c>
      <c r="C739" s="59" t="s">
        <v>149</v>
      </c>
      <c r="D739" s="118" t="s">
        <v>818</v>
      </c>
      <c r="E739" s="118" t="s">
        <v>1010</v>
      </c>
      <c r="F739" s="119">
        <v>0.70105664000000001</v>
      </c>
      <c r="G739" s="119">
        <v>5.7840000000000003E-2</v>
      </c>
      <c r="H739" s="74">
        <f t="shared" si="37"/>
        <v>11.120619640387275</v>
      </c>
      <c r="I739" s="60">
        <f t="shared" si="35"/>
        <v>3.9482690823172436E-5</v>
      </c>
      <c r="J739" s="121">
        <v>4.2974383093911994</v>
      </c>
      <c r="K739" s="121">
        <v>101.63836363636401</v>
      </c>
      <c r="M739"/>
      <c r="N739" s="168" t="s">
        <v>3318</v>
      </c>
    </row>
    <row r="740" spans="1:14" ht="12.75" x14ac:dyDescent="0.2">
      <c r="A740" s="118" t="s">
        <v>1624</v>
      </c>
      <c r="B740" s="59" t="s">
        <v>970</v>
      </c>
      <c r="C740" s="59" t="s">
        <v>149</v>
      </c>
      <c r="D740" s="118" t="s">
        <v>818</v>
      </c>
      <c r="E740" s="118" t="s">
        <v>214</v>
      </c>
      <c r="F740" s="119">
        <v>0.69783200000000001</v>
      </c>
      <c r="G740" s="119">
        <v>0.42062074999999999</v>
      </c>
      <c r="H740" s="74">
        <f t="shared" si="37"/>
        <v>0.65905272148366434</v>
      </c>
      <c r="I740" s="60">
        <f t="shared" si="35"/>
        <v>3.9301082866166229E-5</v>
      </c>
      <c r="J740" s="121">
        <v>40.500580660412801</v>
      </c>
      <c r="K740" s="121">
        <v>15.3634545454545</v>
      </c>
      <c r="M740"/>
      <c r="N740" s="168" t="s">
        <v>3318</v>
      </c>
    </row>
    <row r="741" spans="1:14" ht="12.75" x14ac:dyDescent="0.2">
      <c r="A741" s="118" t="s">
        <v>2982</v>
      </c>
      <c r="B741" s="59" t="s">
        <v>2983</v>
      </c>
      <c r="C741" s="59" t="s">
        <v>880</v>
      </c>
      <c r="D741" s="118" t="s">
        <v>212</v>
      </c>
      <c r="E741" s="118" t="s">
        <v>1010</v>
      </c>
      <c r="F741" s="119">
        <v>0.69764050499999997</v>
      </c>
      <c r="G741" s="119">
        <v>0.44027212500000001</v>
      </c>
      <c r="H741" s="74">
        <f t="shared" si="37"/>
        <v>0.58456660184879961</v>
      </c>
      <c r="I741" s="60">
        <f t="shared" si="35"/>
        <v>3.9290298091516374E-5</v>
      </c>
      <c r="J741" s="121">
        <v>0</v>
      </c>
      <c r="K741" s="121">
        <v>66.634818181818204</v>
      </c>
      <c r="M741"/>
      <c r="N741" s="168" t="s">
        <v>3318</v>
      </c>
    </row>
    <row r="742" spans="1:14" ht="12.75" x14ac:dyDescent="0.2">
      <c r="A742" s="118" t="s">
        <v>1939</v>
      </c>
      <c r="B742" s="59" t="s">
        <v>1940</v>
      </c>
      <c r="C742" s="59" t="s">
        <v>278</v>
      </c>
      <c r="D742" s="118" t="s">
        <v>213</v>
      </c>
      <c r="E742" s="118" t="s">
        <v>214</v>
      </c>
      <c r="F742" s="119">
        <v>0.69263930000000007</v>
      </c>
      <c r="G742" s="119">
        <v>0.88956756000000003</v>
      </c>
      <c r="H742" s="74">
        <f t="shared" si="37"/>
        <v>-0.22137527137342994</v>
      </c>
      <c r="I742" s="60">
        <f t="shared" si="35"/>
        <v>3.9008636069517264E-5</v>
      </c>
      <c r="J742" s="121">
        <v>29.7608130168</v>
      </c>
      <c r="K742" s="121">
        <v>47.407590909090899</v>
      </c>
      <c r="M742"/>
      <c r="N742" s="168" t="s">
        <v>3318</v>
      </c>
    </row>
    <row r="743" spans="1:14" ht="12.75" x14ac:dyDescent="0.2">
      <c r="A743" s="118" t="s">
        <v>2426</v>
      </c>
      <c r="B743" s="59" t="s">
        <v>203</v>
      </c>
      <c r="C743" s="59" t="s">
        <v>876</v>
      </c>
      <c r="D743" s="118" t="s">
        <v>212</v>
      </c>
      <c r="E743" s="118" t="s">
        <v>2980</v>
      </c>
      <c r="F743" s="119">
        <v>0.69088574999999997</v>
      </c>
      <c r="G743" s="119">
        <v>0.73378036000000002</v>
      </c>
      <c r="H743" s="74">
        <f t="shared" si="37"/>
        <v>-5.8457015666104839E-2</v>
      </c>
      <c r="I743" s="60">
        <f t="shared" si="35"/>
        <v>3.8909878182432741E-5</v>
      </c>
      <c r="J743" s="121">
        <v>40.69361061</v>
      </c>
      <c r="K743" s="121">
        <v>14.715</v>
      </c>
      <c r="M743"/>
      <c r="N743" s="168" t="s">
        <v>3318</v>
      </c>
    </row>
    <row r="744" spans="1:14" ht="12.75" x14ac:dyDescent="0.2">
      <c r="A744" s="118" t="s">
        <v>2690</v>
      </c>
      <c r="B744" s="59" t="s">
        <v>2691</v>
      </c>
      <c r="C744" s="59" t="s">
        <v>656</v>
      </c>
      <c r="D744" s="118" t="s">
        <v>213</v>
      </c>
      <c r="E744" s="118" t="s">
        <v>1010</v>
      </c>
      <c r="F744" s="119">
        <v>0.69087195999999995</v>
      </c>
      <c r="G744" s="119">
        <v>1.81640899</v>
      </c>
      <c r="H744" s="74">
        <f t="shared" si="37"/>
        <v>-0.61964955921078113</v>
      </c>
      <c r="I744" s="60">
        <f t="shared" si="35"/>
        <v>3.8909101545745509E-5</v>
      </c>
      <c r="J744" s="121">
        <v>24.969782375999998</v>
      </c>
      <c r="K744" s="121">
        <v>41.894090909090899</v>
      </c>
      <c r="M744"/>
      <c r="N744" s="168" t="s">
        <v>3318</v>
      </c>
    </row>
    <row r="745" spans="1:14" ht="12.75" x14ac:dyDescent="0.2">
      <c r="A745" s="118" t="s">
        <v>1013</v>
      </c>
      <c r="B745" s="118" t="s">
        <v>646</v>
      </c>
      <c r="C745" s="118" t="s">
        <v>879</v>
      </c>
      <c r="D745" s="118" t="s">
        <v>212</v>
      </c>
      <c r="E745" s="118" t="s">
        <v>1010</v>
      </c>
      <c r="F745" s="119">
        <v>0.67390099000000003</v>
      </c>
      <c r="G745" s="119">
        <v>1.62793868</v>
      </c>
      <c r="H745" s="74">
        <f t="shared" si="37"/>
        <v>-0.58604031080580987</v>
      </c>
      <c r="I745" s="60">
        <f t="shared" si="35"/>
        <v>3.795331634488166E-5</v>
      </c>
      <c r="J745" s="121">
        <v>350.81975338000001</v>
      </c>
      <c r="K745" s="121">
        <v>14.968863636363601</v>
      </c>
      <c r="M745"/>
      <c r="N745" s="168" t="s">
        <v>3318</v>
      </c>
    </row>
    <row r="746" spans="1:14" ht="12.75" x14ac:dyDescent="0.2">
      <c r="A746" s="118" t="s">
        <v>1621</v>
      </c>
      <c r="B746" s="59" t="s">
        <v>1558</v>
      </c>
      <c r="C746" s="59" t="s">
        <v>149</v>
      </c>
      <c r="D746" s="118" t="s">
        <v>818</v>
      </c>
      <c r="E746" s="118" t="s">
        <v>214</v>
      </c>
      <c r="F746" s="119">
        <v>0.67107110000000003</v>
      </c>
      <c r="G746" s="119">
        <v>0.56168856</v>
      </c>
      <c r="H746" s="74">
        <f t="shared" si="37"/>
        <v>0.19473877125074446</v>
      </c>
      <c r="I746" s="60">
        <f t="shared" si="35"/>
        <v>3.7793940246634324E-5</v>
      </c>
      <c r="J746" s="121">
        <v>227.13235751970001</v>
      </c>
      <c r="K746" s="121">
        <v>26.437999999999999</v>
      </c>
      <c r="M746"/>
      <c r="N746" s="168" t="s">
        <v>3318</v>
      </c>
    </row>
    <row r="747" spans="1:14" ht="12.75" x14ac:dyDescent="0.2">
      <c r="A747" s="118" t="s">
        <v>1598</v>
      </c>
      <c r="B747" s="59" t="s">
        <v>1599</v>
      </c>
      <c r="C747" s="59" t="s">
        <v>149</v>
      </c>
      <c r="D747" s="118" t="s">
        <v>818</v>
      </c>
      <c r="E747" s="118" t="s">
        <v>214</v>
      </c>
      <c r="F747" s="119">
        <v>0.67057159</v>
      </c>
      <c r="G747" s="119">
        <v>0.77537301999999997</v>
      </c>
      <c r="H747" s="74">
        <f t="shared" si="37"/>
        <v>-0.13516259567556266</v>
      </c>
      <c r="I747" s="60">
        <f t="shared" si="35"/>
        <v>3.7765808427081078E-5</v>
      </c>
      <c r="J747" s="121">
        <v>16.5347538973304</v>
      </c>
      <c r="K747" s="121">
        <v>102.079727272727</v>
      </c>
      <c r="M747"/>
      <c r="N747" s="168" t="s">
        <v>3318</v>
      </c>
    </row>
    <row r="748" spans="1:14" ht="12.75" x14ac:dyDescent="0.2">
      <c r="A748" s="118" t="s">
        <v>2592</v>
      </c>
      <c r="B748" s="59" t="s">
        <v>569</v>
      </c>
      <c r="C748" s="59" t="s">
        <v>882</v>
      </c>
      <c r="D748" s="118" t="s">
        <v>212</v>
      </c>
      <c r="E748" s="118" t="s">
        <v>1010</v>
      </c>
      <c r="F748" s="119">
        <v>0.66352148</v>
      </c>
      <c r="G748" s="119">
        <v>1.7281121499999998</v>
      </c>
      <c r="H748" s="74">
        <f t="shared" si="37"/>
        <v>-0.61604258149565116</v>
      </c>
      <c r="I748" s="60">
        <f t="shared" si="35"/>
        <v>3.7368754469501623E-5</v>
      </c>
      <c r="J748" s="121">
        <v>56.583082939999997</v>
      </c>
      <c r="K748" s="121">
        <v>24.155772727272701</v>
      </c>
      <c r="M748"/>
      <c r="N748" s="168" t="s">
        <v>3318</v>
      </c>
    </row>
    <row r="749" spans="1:14" ht="12.75" x14ac:dyDescent="0.2">
      <c r="A749" s="118" t="s">
        <v>1865</v>
      </c>
      <c r="B749" s="59" t="s">
        <v>1573</v>
      </c>
      <c r="C749" s="59" t="s">
        <v>881</v>
      </c>
      <c r="D749" s="118" t="s">
        <v>818</v>
      </c>
      <c r="E749" s="118" t="s">
        <v>214</v>
      </c>
      <c r="F749" s="119">
        <v>0.66034080000000006</v>
      </c>
      <c r="G749" s="119">
        <v>5.0440499999999999E-2</v>
      </c>
      <c r="H749" s="74">
        <f t="shared" si="37"/>
        <v>12.091480060665537</v>
      </c>
      <c r="I749" s="60">
        <f t="shared" si="35"/>
        <v>3.7189622288330863E-5</v>
      </c>
      <c r="J749" s="121">
        <v>31.13039041</v>
      </c>
      <c r="K749" s="121">
        <v>19.389590909090899</v>
      </c>
      <c r="M749"/>
      <c r="N749" s="168" t="s">
        <v>3318</v>
      </c>
    </row>
    <row r="750" spans="1:14" ht="12.75" x14ac:dyDescent="0.2">
      <c r="A750" s="118" t="s">
        <v>2045</v>
      </c>
      <c r="B750" s="59" t="s">
        <v>548</v>
      </c>
      <c r="C750" s="59" t="s">
        <v>877</v>
      </c>
      <c r="D750" s="118" t="s">
        <v>212</v>
      </c>
      <c r="E750" s="118" t="s">
        <v>1010</v>
      </c>
      <c r="F750" s="119">
        <v>0.66009324999999996</v>
      </c>
      <c r="G750" s="119">
        <v>0.43667699800000004</v>
      </c>
      <c r="H750" s="74">
        <f t="shared" si="37"/>
        <v>0.51162816686763035</v>
      </c>
      <c r="I750" s="60">
        <f t="shared" si="35"/>
        <v>3.7175680561577825E-5</v>
      </c>
      <c r="J750" s="121">
        <v>15.852005539999999</v>
      </c>
      <c r="K750" s="121">
        <v>33.611954545454601</v>
      </c>
      <c r="M750"/>
      <c r="N750" s="168" t="s">
        <v>3318</v>
      </c>
    </row>
    <row r="751" spans="1:14" ht="12.75" x14ac:dyDescent="0.2">
      <c r="A751" s="118" t="s">
        <v>2562</v>
      </c>
      <c r="B751" s="59" t="s">
        <v>556</v>
      </c>
      <c r="C751" s="59" t="s">
        <v>882</v>
      </c>
      <c r="D751" s="118" t="s">
        <v>212</v>
      </c>
      <c r="E751" s="118" t="s">
        <v>1010</v>
      </c>
      <c r="F751" s="119">
        <v>0.65800974999999995</v>
      </c>
      <c r="G751" s="119">
        <v>0.98171087999999995</v>
      </c>
      <c r="H751" s="74">
        <f t="shared" si="37"/>
        <v>-0.32973163137399475</v>
      </c>
      <c r="I751" s="60">
        <f t="shared" si="35"/>
        <v>3.7058340276019618E-5</v>
      </c>
      <c r="J751" s="121">
        <v>21.304478809999999</v>
      </c>
      <c r="K751" s="121">
        <v>42.356045454545502</v>
      </c>
      <c r="M751"/>
      <c r="N751" s="168" t="s">
        <v>3318</v>
      </c>
    </row>
    <row r="752" spans="1:14" ht="12.75" x14ac:dyDescent="0.2">
      <c r="A752" s="118" t="s">
        <v>1686</v>
      </c>
      <c r="B752" s="59" t="s">
        <v>253</v>
      </c>
      <c r="C752" s="59" t="s">
        <v>656</v>
      </c>
      <c r="D752" s="118" t="s">
        <v>212</v>
      </c>
      <c r="E752" s="118" t="s">
        <v>1010</v>
      </c>
      <c r="F752" s="119">
        <v>0.65697590000000006</v>
      </c>
      <c r="G752" s="119">
        <v>6.3967209999999997E-2</v>
      </c>
      <c r="H752" s="74">
        <f t="shared" si="37"/>
        <v>9.2705104693482809</v>
      </c>
      <c r="I752" s="60">
        <f t="shared" si="35"/>
        <v>3.7000115052009855E-5</v>
      </c>
      <c r="J752" s="121">
        <v>0</v>
      </c>
      <c r="K752" s="121">
        <v>43.290799999999997</v>
      </c>
      <c r="M752"/>
      <c r="N752" s="168" t="s">
        <v>3318</v>
      </c>
    </row>
    <row r="753" spans="1:14" ht="12.75" x14ac:dyDescent="0.2">
      <c r="A753" s="118" t="s">
        <v>2771</v>
      </c>
      <c r="B753" s="59" t="s">
        <v>226</v>
      </c>
      <c r="C753" s="59" t="s">
        <v>656</v>
      </c>
      <c r="D753" s="118" t="s">
        <v>212</v>
      </c>
      <c r="E753" s="118" t="s">
        <v>1010</v>
      </c>
      <c r="F753" s="119">
        <v>0.65613233800000004</v>
      </c>
      <c r="G753" s="119">
        <v>3.0036739059999999</v>
      </c>
      <c r="H753" s="74">
        <f t="shared" si="37"/>
        <v>-0.78155673400852854</v>
      </c>
      <c r="I753" s="60">
        <f t="shared" si="35"/>
        <v>3.6952606625820243E-5</v>
      </c>
      <c r="J753" s="121">
        <v>61.650756130799998</v>
      </c>
      <c r="K753" s="121">
        <v>87.078999999999994</v>
      </c>
      <c r="M753"/>
      <c r="N753" s="168" t="s">
        <v>3318</v>
      </c>
    </row>
    <row r="754" spans="1:14" ht="12.75" x14ac:dyDescent="0.2">
      <c r="A754" s="118" t="s">
        <v>2032</v>
      </c>
      <c r="B754" s="59" t="s">
        <v>1649</v>
      </c>
      <c r="C754" s="59" t="s">
        <v>963</v>
      </c>
      <c r="D754" s="118" t="s">
        <v>213</v>
      </c>
      <c r="E754" s="118" t="s">
        <v>214</v>
      </c>
      <c r="F754" s="119">
        <v>0.65468295999999992</v>
      </c>
      <c r="G754" s="119">
        <v>2.39189286</v>
      </c>
      <c r="H754" s="74">
        <f t="shared" si="37"/>
        <v>-0.72629085066962407</v>
      </c>
      <c r="I754" s="60">
        <f t="shared" si="35"/>
        <v>3.6870979350369414E-5</v>
      </c>
      <c r="J754" s="121">
        <v>8.7768919317104004</v>
      </c>
      <c r="K754" s="121">
        <v>77.260545454545493</v>
      </c>
      <c r="M754"/>
      <c r="N754" s="168" t="s">
        <v>3318</v>
      </c>
    </row>
    <row r="755" spans="1:14" ht="12.75" x14ac:dyDescent="0.2">
      <c r="A755" s="118" t="s">
        <v>2133</v>
      </c>
      <c r="B755" s="59" t="s">
        <v>465</v>
      </c>
      <c r="C755" s="59" t="s">
        <v>877</v>
      </c>
      <c r="D755" s="118" t="s">
        <v>212</v>
      </c>
      <c r="E755" s="118" t="s">
        <v>1010</v>
      </c>
      <c r="F755" s="119">
        <v>0.63805979000000002</v>
      </c>
      <c r="G755" s="119">
        <v>0.60154498000000001</v>
      </c>
      <c r="H755" s="74">
        <f t="shared" si="37"/>
        <v>6.0701711782217949E-2</v>
      </c>
      <c r="I755" s="60">
        <f t="shared" si="35"/>
        <v>3.593478183912263E-5</v>
      </c>
      <c r="J755" s="121">
        <v>10.66846642</v>
      </c>
      <c r="K755" s="121">
        <v>11.0990454545455</v>
      </c>
      <c r="M755"/>
      <c r="N755" s="168" t="s">
        <v>3318</v>
      </c>
    </row>
    <row r="756" spans="1:14" ht="12.75" x14ac:dyDescent="0.2">
      <c r="A756" s="118" t="s">
        <v>1905</v>
      </c>
      <c r="B756" s="59" t="s">
        <v>1906</v>
      </c>
      <c r="C756" s="59" t="s">
        <v>149</v>
      </c>
      <c r="D756" s="118" t="s">
        <v>818</v>
      </c>
      <c r="E756" s="118" t="s">
        <v>214</v>
      </c>
      <c r="F756" s="119">
        <v>0.63024011999999996</v>
      </c>
      <c r="G756" s="119">
        <v>0.40608380999999999</v>
      </c>
      <c r="H756" s="74">
        <f t="shared" si="37"/>
        <v>0.55199519035245448</v>
      </c>
      <c r="I756" s="60">
        <f t="shared" si="35"/>
        <v>3.5494387161526765E-5</v>
      </c>
      <c r="J756" s="121">
        <v>131.0582204073072</v>
      </c>
      <c r="K756" s="121">
        <v>52.207909090909098</v>
      </c>
      <c r="M756"/>
      <c r="N756" s="168" t="s">
        <v>3318</v>
      </c>
    </row>
    <row r="757" spans="1:14" ht="12.75" x14ac:dyDescent="0.2">
      <c r="A757" s="118" t="s">
        <v>2749</v>
      </c>
      <c r="B757" s="59" t="s">
        <v>1920</v>
      </c>
      <c r="C757" s="59" t="s">
        <v>1912</v>
      </c>
      <c r="D757" s="118" t="s">
        <v>212</v>
      </c>
      <c r="E757" s="118" t="s">
        <v>214</v>
      </c>
      <c r="F757" s="119">
        <v>0.62936261999999998</v>
      </c>
      <c r="G757" s="119">
        <v>1.7881909899999999</v>
      </c>
      <c r="H757" s="74">
        <f t="shared" si="37"/>
        <v>-0.64804507822735424</v>
      </c>
      <c r="I757" s="60">
        <f t="shared" si="35"/>
        <v>3.5444967386831626E-5</v>
      </c>
      <c r="J757" s="121">
        <v>7.2103557240000002</v>
      </c>
      <c r="K757" s="121">
        <v>10.555272727272699</v>
      </c>
      <c r="M757"/>
      <c r="N757" s="168" t="s">
        <v>3318</v>
      </c>
    </row>
    <row r="758" spans="1:14" ht="12.75" x14ac:dyDescent="0.2">
      <c r="A758" s="118" t="s">
        <v>1916</v>
      </c>
      <c r="B758" s="59" t="s">
        <v>1917</v>
      </c>
      <c r="C758" s="59" t="s">
        <v>1912</v>
      </c>
      <c r="D758" s="118" t="s">
        <v>212</v>
      </c>
      <c r="E758" s="118" t="s">
        <v>1010</v>
      </c>
      <c r="F758" s="119">
        <v>0.62926249000000001</v>
      </c>
      <c r="G758" s="119">
        <v>0.80455244999999997</v>
      </c>
      <c r="H758" s="74">
        <f t="shared" si="37"/>
        <v>-0.2178726321695994</v>
      </c>
      <c r="I758" s="60">
        <f t="shared" si="35"/>
        <v>3.5439328182227383E-5</v>
      </c>
      <c r="J758" s="121">
        <v>9.6701290044999997</v>
      </c>
      <c r="K758" s="121">
        <v>13.1948636363636</v>
      </c>
      <c r="M758"/>
      <c r="N758" s="168" t="s">
        <v>3318</v>
      </c>
    </row>
    <row r="759" spans="1:14" ht="12.75" x14ac:dyDescent="0.2">
      <c r="A759" s="118" t="s">
        <v>2283</v>
      </c>
      <c r="B759" s="59" t="s">
        <v>827</v>
      </c>
      <c r="C759" s="59" t="s">
        <v>880</v>
      </c>
      <c r="D759" s="118" t="s">
        <v>212</v>
      </c>
      <c r="E759" s="118" t="s">
        <v>1010</v>
      </c>
      <c r="F759" s="119">
        <v>0.62333121800000002</v>
      </c>
      <c r="G759" s="119">
        <v>0.51771048799999997</v>
      </c>
      <c r="H759" s="74">
        <f t="shared" si="37"/>
        <v>0.20401504788521896</v>
      </c>
      <c r="I759" s="60">
        <f t="shared" si="35"/>
        <v>3.5105285873514439E-5</v>
      </c>
      <c r="J759" s="121">
        <v>14.52</v>
      </c>
      <c r="K759" s="121">
        <v>842.629545454545</v>
      </c>
      <c r="M759"/>
      <c r="N759" s="168" t="s">
        <v>3318</v>
      </c>
    </row>
    <row r="760" spans="1:14" ht="12.75" x14ac:dyDescent="0.2">
      <c r="A760" s="118" t="s">
        <v>1907</v>
      </c>
      <c r="B760" s="59" t="s">
        <v>1908</v>
      </c>
      <c r="C760" s="59" t="s">
        <v>149</v>
      </c>
      <c r="D760" s="118" t="s">
        <v>818</v>
      </c>
      <c r="E760" s="118" t="s">
        <v>214</v>
      </c>
      <c r="F760" s="119">
        <v>0.61712071999999996</v>
      </c>
      <c r="G760" s="119">
        <v>6.0449088899999994</v>
      </c>
      <c r="H760" s="74">
        <f t="shared" si="37"/>
        <v>-0.89791066644182294</v>
      </c>
      <c r="I760" s="60">
        <f t="shared" si="35"/>
        <v>3.4755517882739922E-5</v>
      </c>
      <c r="J760" s="121">
        <v>158.14888398452561</v>
      </c>
      <c r="K760" s="121">
        <v>15.1870909090909</v>
      </c>
      <c r="M760"/>
      <c r="N760" s="168" t="s">
        <v>3318</v>
      </c>
    </row>
    <row r="761" spans="1:14" ht="12.75" x14ac:dyDescent="0.2">
      <c r="A761" s="118" t="s">
        <v>2119</v>
      </c>
      <c r="B761" s="59" t="s">
        <v>427</v>
      </c>
      <c r="C761" s="59" t="s">
        <v>877</v>
      </c>
      <c r="D761" s="118" t="s">
        <v>212</v>
      </c>
      <c r="E761" s="118" t="s">
        <v>1010</v>
      </c>
      <c r="F761" s="119">
        <v>0.61186233000000001</v>
      </c>
      <c r="G761" s="119">
        <v>0.38014309000000002</v>
      </c>
      <c r="H761" s="74">
        <f t="shared" si="37"/>
        <v>0.60955794303666022</v>
      </c>
      <c r="I761" s="60">
        <f t="shared" si="35"/>
        <v>3.4459371502045689E-5</v>
      </c>
      <c r="J761" s="121">
        <v>6.7879187500000002</v>
      </c>
      <c r="K761" s="121">
        <v>34.789863636363599</v>
      </c>
      <c r="M761"/>
      <c r="N761" s="168" t="s">
        <v>3318</v>
      </c>
    </row>
    <row r="762" spans="1:14" ht="12.75" x14ac:dyDescent="0.2">
      <c r="A762" s="118" t="s">
        <v>1016</v>
      </c>
      <c r="B762" s="59" t="s">
        <v>55</v>
      </c>
      <c r="C762" s="59" t="s">
        <v>489</v>
      </c>
      <c r="D762" s="118" t="s">
        <v>212</v>
      </c>
      <c r="E762" s="118" t="s">
        <v>1010</v>
      </c>
      <c r="F762" s="119">
        <v>0.60992728000000007</v>
      </c>
      <c r="G762" s="119">
        <v>0.37872138</v>
      </c>
      <c r="H762" s="74">
        <f t="shared" si="37"/>
        <v>0.6104907518028162</v>
      </c>
      <c r="I762" s="60">
        <f t="shared" si="35"/>
        <v>3.435039174703277E-5</v>
      </c>
      <c r="J762" s="121">
        <v>13.02098644</v>
      </c>
      <c r="K762" s="121">
        <v>393.702882352941</v>
      </c>
      <c r="M762"/>
      <c r="N762" s="168" t="s">
        <v>3318</v>
      </c>
    </row>
    <row r="763" spans="1:14" ht="12.75" x14ac:dyDescent="0.2">
      <c r="A763" s="118" t="s">
        <v>2607</v>
      </c>
      <c r="B763" s="59" t="s">
        <v>326</v>
      </c>
      <c r="C763" s="59" t="s">
        <v>882</v>
      </c>
      <c r="D763" s="118" t="s">
        <v>212</v>
      </c>
      <c r="E763" s="118" t="s">
        <v>1010</v>
      </c>
      <c r="F763" s="119">
        <v>0.60526580799999996</v>
      </c>
      <c r="G763" s="119">
        <v>1.7608591790000001</v>
      </c>
      <c r="H763" s="74">
        <f t="shared" si="37"/>
        <v>-0.65626677293766722</v>
      </c>
      <c r="I763" s="60">
        <f t="shared" si="35"/>
        <v>3.4087863090636511E-5</v>
      </c>
      <c r="J763" s="121">
        <v>98.043807950000001</v>
      </c>
      <c r="K763" s="121">
        <v>66.117681818181794</v>
      </c>
      <c r="M763"/>
      <c r="N763" s="168" t="s">
        <v>3318</v>
      </c>
    </row>
    <row r="764" spans="1:14" ht="12.75" x14ac:dyDescent="0.2">
      <c r="A764" s="118" t="s">
        <v>1863</v>
      </c>
      <c r="B764" s="59" t="s">
        <v>1578</v>
      </c>
      <c r="C764" s="59" t="s">
        <v>881</v>
      </c>
      <c r="D764" s="118" t="s">
        <v>818</v>
      </c>
      <c r="E764" s="118" t="s">
        <v>214</v>
      </c>
      <c r="F764" s="119">
        <v>0.60150671999999994</v>
      </c>
      <c r="G764" s="119">
        <v>1.00663776</v>
      </c>
      <c r="H764" s="74">
        <f t="shared" si="37"/>
        <v>-0.4024596097011105</v>
      </c>
      <c r="I764" s="60">
        <f t="shared" si="35"/>
        <v>3.3876155646739968E-5</v>
      </c>
      <c r="J764" s="121">
        <v>22.949347249999999</v>
      </c>
      <c r="K764" s="121">
        <v>12.249818181818201</v>
      </c>
      <c r="M764"/>
      <c r="N764" s="168" t="s">
        <v>3318</v>
      </c>
    </row>
    <row r="765" spans="1:14" ht="12.75" x14ac:dyDescent="0.2">
      <c r="A765" s="118" t="s">
        <v>2120</v>
      </c>
      <c r="B765" s="59" t="s">
        <v>428</v>
      </c>
      <c r="C765" s="59" t="s">
        <v>877</v>
      </c>
      <c r="D765" s="118" t="s">
        <v>212</v>
      </c>
      <c r="E765" s="118" t="s">
        <v>1010</v>
      </c>
      <c r="F765" s="119">
        <v>0.59495266000000002</v>
      </c>
      <c r="G765" s="119">
        <v>0.19096639000000001</v>
      </c>
      <c r="H765" s="74">
        <f t="shared" si="37"/>
        <v>2.1154836199186673</v>
      </c>
      <c r="I765" s="60">
        <f t="shared" si="35"/>
        <v>3.3507038645556559E-5</v>
      </c>
      <c r="J765" s="121">
        <v>6.0494212000000003</v>
      </c>
      <c r="K765" s="121">
        <v>10.6515454545455</v>
      </c>
      <c r="M765"/>
      <c r="N765" s="168" t="s">
        <v>3318</v>
      </c>
    </row>
    <row r="766" spans="1:14" ht="12.75" x14ac:dyDescent="0.2">
      <c r="A766" s="118" t="s">
        <v>1615</v>
      </c>
      <c r="B766" s="59" t="s">
        <v>1557</v>
      </c>
      <c r="C766" s="59" t="s">
        <v>149</v>
      </c>
      <c r="D766" s="118" t="s">
        <v>213</v>
      </c>
      <c r="E766" s="118" t="s">
        <v>214</v>
      </c>
      <c r="F766" s="119">
        <v>0.56773585999999998</v>
      </c>
      <c r="G766" s="119">
        <v>3.0836127700000002</v>
      </c>
      <c r="H766" s="74">
        <f t="shared" si="37"/>
        <v>-0.81588613670191801</v>
      </c>
      <c r="I766" s="60">
        <f t="shared" si="35"/>
        <v>3.19742202707158E-5</v>
      </c>
      <c r="J766" s="121">
        <v>55.244155367900007</v>
      </c>
      <c r="K766" s="121">
        <v>27.231590909090901</v>
      </c>
      <c r="M766"/>
      <c r="N766" s="168" t="s">
        <v>3318</v>
      </c>
    </row>
    <row r="767" spans="1:14" ht="12.75" x14ac:dyDescent="0.2">
      <c r="A767" s="118" t="s">
        <v>2747</v>
      </c>
      <c r="B767" s="59" t="s">
        <v>2378</v>
      </c>
      <c r="C767" s="59" t="s">
        <v>1912</v>
      </c>
      <c r="D767" s="118" t="s">
        <v>818</v>
      </c>
      <c r="E767" s="118" t="s">
        <v>1010</v>
      </c>
      <c r="F767" s="119">
        <v>0.55904898999999997</v>
      </c>
      <c r="G767" s="119">
        <v>0.66709305000000008</v>
      </c>
      <c r="H767" s="74">
        <f t="shared" ref="H767:H798" si="38">IF(ISERROR(F767/G767-1),"",IF((F767/G767-1)&gt;10000%,"",F767/G767-1))</f>
        <v>-0.16196250283225122</v>
      </c>
      <c r="I767" s="60">
        <f t="shared" si="35"/>
        <v>3.1484985902389877E-5</v>
      </c>
      <c r="J767" s="121">
        <v>36.742426000000002</v>
      </c>
      <c r="K767" s="121">
        <v>79.780454545454504</v>
      </c>
      <c r="M767"/>
      <c r="N767" s="168" t="s">
        <v>3318</v>
      </c>
    </row>
    <row r="768" spans="1:14" ht="12.75" x14ac:dyDescent="0.2">
      <c r="A768" s="118" t="s">
        <v>2423</v>
      </c>
      <c r="B768" s="59" t="s">
        <v>200</v>
      </c>
      <c r="C768" s="59" t="s">
        <v>876</v>
      </c>
      <c r="D768" s="118" t="s">
        <v>212</v>
      </c>
      <c r="E768" s="118" t="s">
        <v>2980</v>
      </c>
      <c r="F768" s="119">
        <v>0.55693515000000005</v>
      </c>
      <c r="G768" s="119">
        <v>1.7332311100000002</v>
      </c>
      <c r="H768" s="74">
        <f t="shared" si="38"/>
        <v>-0.67867230931482647</v>
      </c>
      <c r="I768" s="60">
        <f t="shared" si="35"/>
        <v>3.1365936903482099E-5</v>
      </c>
      <c r="J768" s="121">
        <v>59.569146780000004</v>
      </c>
      <c r="K768" s="121">
        <v>17.714090909090899</v>
      </c>
      <c r="M768"/>
      <c r="N768" s="168" t="s">
        <v>3318</v>
      </c>
    </row>
    <row r="769" spans="1:14" ht="12.75" x14ac:dyDescent="0.2">
      <c r="A769" s="118" t="s">
        <v>2319</v>
      </c>
      <c r="B769" s="59" t="s">
        <v>2930</v>
      </c>
      <c r="C769" s="59" t="s">
        <v>149</v>
      </c>
      <c r="D769" s="118" t="s">
        <v>213</v>
      </c>
      <c r="E769" s="118" t="s">
        <v>1010</v>
      </c>
      <c r="F769" s="119">
        <v>0.54661939999999998</v>
      </c>
      <c r="G769" s="119">
        <v>2.9371622899999998</v>
      </c>
      <c r="H769" s="74">
        <f t="shared" si="38"/>
        <v>-0.813895404465376</v>
      </c>
      <c r="I769" s="60">
        <f t="shared" si="35"/>
        <v>3.0784965916802416E-5</v>
      </c>
      <c r="J769" s="121">
        <v>187.29337738999999</v>
      </c>
      <c r="K769" s="121">
        <v>28.491545454545498</v>
      </c>
      <c r="M769"/>
      <c r="N769" s="168" t="s">
        <v>3318</v>
      </c>
    </row>
    <row r="770" spans="1:14" ht="12.75" x14ac:dyDescent="0.2">
      <c r="A770" s="118" t="s">
        <v>2912</v>
      </c>
      <c r="B770" s="59" t="s">
        <v>199</v>
      </c>
      <c r="C770" s="59" t="s">
        <v>876</v>
      </c>
      <c r="D770" s="118" t="s">
        <v>212</v>
      </c>
      <c r="E770" s="118" t="s">
        <v>2980</v>
      </c>
      <c r="F770" s="119">
        <v>0.54505024999999996</v>
      </c>
      <c r="G770" s="119">
        <v>3.4371249999999999E-2</v>
      </c>
      <c r="H770" s="74">
        <f t="shared" si="38"/>
        <v>14.857737207695385</v>
      </c>
      <c r="I770" s="60">
        <f t="shared" si="35"/>
        <v>3.0696593222257821E-5</v>
      </c>
      <c r="J770" s="121">
        <v>50.918571</v>
      </c>
      <c r="K770" s="121">
        <v>29.962227272727301</v>
      </c>
      <c r="M770"/>
      <c r="N770" s="168" t="s">
        <v>3318</v>
      </c>
    </row>
    <row r="771" spans="1:14" ht="12.75" x14ac:dyDescent="0.2">
      <c r="A771" s="118" t="s">
        <v>1628</v>
      </c>
      <c r="B771" s="59" t="s">
        <v>834</v>
      </c>
      <c r="C771" s="59" t="s">
        <v>149</v>
      </c>
      <c r="D771" s="118" t="s">
        <v>818</v>
      </c>
      <c r="E771" s="118" t="s">
        <v>1010</v>
      </c>
      <c r="F771" s="119">
        <v>0.54410867799999996</v>
      </c>
      <c r="G771" s="119">
        <v>1.1463120530000002</v>
      </c>
      <c r="H771" s="74">
        <f t="shared" si="38"/>
        <v>-0.52533982646695598</v>
      </c>
      <c r="I771" s="60">
        <f t="shared" si="35"/>
        <v>3.064356498738687E-5</v>
      </c>
      <c r="J771" s="121">
        <v>20.915433006954398</v>
      </c>
      <c r="K771" s="121">
        <v>22.536636363636401</v>
      </c>
      <c r="M771"/>
      <c r="N771" s="168" t="s">
        <v>3318</v>
      </c>
    </row>
    <row r="772" spans="1:14" ht="12.75" x14ac:dyDescent="0.2">
      <c r="A772" s="118" t="s">
        <v>2295</v>
      </c>
      <c r="B772" s="59" t="s">
        <v>345</v>
      </c>
      <c r="C772" s="59" t="s">
        <v>656</v>
      </c>
      <c r="D772" s="118" t="s">
        <v>212</v>
      </c>
      <c r="E772" s="118" t="s">
        <v>214</v>
      </c>
      <c r="F772" s="119">
        <v>0.54301553499999999</v>
      </c>
      <c r="G772" s="119">
        <v>2.01866916</v>
      </c>
      <c r="H772" s="74">
        <f t="shared" si="38"/>
        <v>-0.73100320460634571</v>
      </c>
      <c r="I772" s="60">
        <f t="shared" si="35"/>
        <v>3.0582000450897335E-5</v>
      </c>
      <c r="J772" s="121">
        <v>39.788012191199996</v>
      </c>
      <c r="K772" s="121">
        <v>21.285863636363601</v>
      </c>
      <c r="M772"/>
      <c r="N772" s="168" t="s">
        <v>3318</v>
      </c>
    </row>
    <row r="773" spans="1:14" ht="12.75" x14ac:dyDescent="0.2">
      <c r="A773" s="118" t="s">
        <v>2872</v>
      </c>
      <c r="B773" s="59" t="s">
        <v>2879</v>
      </c>
      <c r="C773" s="59" t="s">
        <v>881</v>
      </c>
      <c r="D773" s="118" t="s">
        <v>213</v>
      </c>
      <c r="E773" s="118" t="s">
        <v>1010</v>
      </c>
      <c r="F773" s="119">
        <v>0.53937928000000002</v>
      </c>
      <c r="G773" s="119">
        <v>0.58044721999999993</v>
      </c>
      <c r="H773" s="74">
        <f t="shared" si="38"/>
        <v>-7.0752238248294019E-2</v>
      </c>
      <c r="I773" s="60">
        <f t="shared" si="35"/>
        <v>3.0377210818037978E-5</v>
      </c>
      <c r="J773" s="121">
        <v>19.932529472360802</v>
      </c>
      <c r="K773" s="121">
        <v>43.263681818181801</v>
      </c>
      <c r="M773"/>
      <c r="N773" s="168" t="s">
        <v>3318</v>
      </c>
    </row>
    <row r="774" spans="1:14" ht="12.75" x14ac:dyDescent="0.2">
      <c r="A774" s="118" t="s">
        <v>2271</v>
      </c>
      <c r="B774" s="59" t="s">
        <v>117</v>
      </c>
      <c r="C774" s="59" t="s">
        <v>656</v>
      </c>
      <c r="D774" s="118" t="s">
        <v>212</v>
      </c>
      <c r="E774" s="118" t="s">
        <v>1010</v>
      </c>
      <c r="F774" s="119">
        <v>0.53763669999999997</v>
      </c>
      <c r="G774" s="119">
        <v>1.8067078829999998</v>
      </c>
      <c r="H774" s="74">
        <f t="shared" si="38"/>
        <v>-0.7024218994897693</v>
      </c>
      <c r="I774" s="60">
        <f t="shared" ref="I774:I837" si="39">F774/$F$1060</f>
        <v>3.0279070748535681E-5</v>
      </c>
      <c r="J774" s="121">
        <v>26.93862296</v>
      </c>
      <c r="K774" s="121">
        <v>19.166090909090901</v>
      </c>
      <c r="M774"/>
      <c r="N774" s="168" t="s">
        <v>3318</v>
      </c>
    </row>
    <row r="775" spans="1:14" ht="12.75" x14ac:dyDescent="0.2">
      <c r="A775" s="118" t="s">
        <v>2652</v>
      </c>
      <c r="B775" s="59" t="s">
        <v>36</v>
      </c>
      <c r="C775" s="59" t="s">
        <v>880</v>
      </c>
      <c r="D775" s="118" t="s">
        <v>212</v>
      </c>
      <c r="E775" s="118" t="s">
        <v>1010</v>
      </c>
      <c r="F775" s="119">
        <v>0.53639569900000006</v>
      </c>
      <c r="G775" s="119">
        <v>1.29697281</v>
      </c>
      <c r="H775" s="74">
        <f t="shared" si="38"/>
        <v>-0.58642486961619489</v>
      </c>
      <c r="I775" s="60">
        <f t="shared" si="39"/>
        <v>3.0209179022249138E-5</v>
      </c>
      <c r="J775" s="121">
        <v>50.965783569999999</v>
      </c>
      <c r="K775" s="121">
        <v>105.844909090909</v>
      </c>
      <c r="M775"/>
      <c r="N775" s="168" t="s">
        <v>3318</v>
      </c>
    </row>
    <row r="776" spans="1:14" ht="12.75" x14ac:dyDescent="0.2">
      <c r="A776" s="118" t="s">
        <v>487</v>
      </c>
      <c r="B776" s="59" t="s">
        <v>57</v>
      </c>
      <c r="C776" s="59" t="s">
        <v>489</v>
      </c>
      <c r="D776" s="118" t="s">
        <v>212</v>
      </c>
      <c r="E776" s="118" t="s">
        <v>1010</v>
      </c>
      <c r="F776" s="119">
        <v>0.53058240499999998</v>
      </c>
      <c r="G776" s="119">
        <v>1.7455873850000001</v>
      </c>
      <c r="H776" s="74">
        <f t="shared" si="38"/>
        <v>-0.69604363003574299</v>
      </c>
      <c r="I776" s="60">
        <f t="shared" si="39"/>
        <v>2.9881781096646141E-5</v>
      </c>
      <c r="J776" s="121">
        <v>12.684211530000001</v>
      </c>
      <c r="K776" s="121">
        <v>253.43081818181801</v>
      </c>
      <c r="M776"/>
      <c r="N776" s="168" t="s">
        <v>3318</v>
      </c>
    </row>
    <row r="777" spans="1:14" ht="12.75" x14ac:dyDescent="0.2">
      <c r="A777" s="118" t="s">
        <v>2417</v>
      </c>
      <c r="B777" s="59" t="s">
        <v>958</v>
      </c>
      <c r="C777" s="59" t="s">
        <v>876</v>
      </c>
      <c r="D777" s="118" t="s">
        <v>212</v>
      </c>
      <c r="E777" s="118" t="s">
        <v>2980</v>
      </c>
      <c r="F777" s="119">
        <v>0.52593178000000007</v>
      </c>
      <c r="G777" s="119">
        <v>0.95044441499999999</v>
      </c>
      <c r="H777" s="74">
        <f t="shared" si="38"/>
        <v>-0.4466464616976048</v>
      </c>
      <c r="I777" s="60">
        <f t="shared" si="39"/>
        <v>2.9619863330615834E-5</v>
      </c>
      <c r="J777" s="121">
        <v>291.77168195999997</v>
      </c>
      <c r="K777" s="121">
        <v>20.4500909090909</v>
      </c>
      <c r="M777"/>
      <c r="N777" s="168" t="s">
        <v>3318</v>
      </c>
    </row>
    <row r="778" spans="1:14" ht="12.75" x14ac:dyDescent="0.2">
      <c r="A778" s="118" t="s">
        <v>2342</v>
      </c>
      <c r="B778" s="59" t="s">
        <v>988</v>
      </c>
      <c r="C778" s="59" t="s">
        <v>963</v>
      </c>
      <c r="D778" s="118" t="s">
        <v>212</v>
      </c>
      <c r="E778" s="118" t="s">
        <v>1010</v>
      </c>
      <c r="F778" s="119">
        <v>0.52498725999999996</v>
      </c>
      <c r="G778" s="119">
        <v>6.5916240000000001E-2</v>
      </c>
      <c r="H778" s="74">
        <f t="shared" si="38"/>
        <v>6.9644600480852663</v>
      </c>
      <c r="I778" s="60">
        <f t="shared" si="39"/>
        <v>2.9566669067829437E-5</v>
      </c>
      <c r="J778" s="121">
        <v>206.5497833</v>
      </c>
      <c r="K778" s="121">
        <v>39.491772727272703</v>
      </c>
      <c r="M778"/>
      <c r="N778" s="168" t="s">
        <v>3318</v>
      </c>
    </row>
    <row r="779" spans="1:14" ht="12.75" x14ac:dyDescent="0.2">
      <c r="A779" s="118" t="s">
        <v>2438</v>
      </c>
      <c r="B779" s="59" t="s">
        <v>953</v>
      </c>
      <c r="C779" s="59" t="s">
        <v>876</v>
      </c>
      <c r="D779" s="118" t="s">
        <v>212</v>
      </c>
      <c r="E779" s="118" t="s">
        <v>2980</v>
      </c>
      <c r="F779" s="119">
        <v>0.52107510499999998</v>
      </c>
      <c r="G779" s="119">
        <v>1.6108077000000001</v>
      </c>
      <c r="H779" s="74">
        <f t="shared" si="38"/>
        <v>-0.67651315237691012</v>
      </c>
      <c r="I779" s="60">
        <f t="shared" si="39"/>
        <v>2.9346341069342287E-5</v>
      </c>
      <c r="J779" s="121">
        <v>153.79638091999999</v>
      </c>
      <c r="K779" s="121">
        <v>10.811545454545501</v>
      </c>
      <c r="M779"/>
      <c r="N779" s="168" t="s">
        <v>3318</v>
      </c>
    </row>
    <row r="780" spans="1:14" ht="12.75" x14ac:dyDescent="0.2">
      <c r="A780" s="118" t="s">
        <v>3004</v>
      </c>
      <c r="B780" s="59" t="s">
        <v>3005</v>
      </c>
      <c r="C780" s="59" t="s">
        <v>876</v>
      </c>
      <c r="D780" s="118" t="s">
        <v>212</v>
      </c>
      <c r="E780" s="118" t="s">
        <v>1010</v>
      </c>
      <c r="F780" s="119">
        <v>0.51881480999999996</v>
      </c>
      <c r="G780" s="119">
        <v>4.6635099999999999E-2</v>
      </c>
      <c r="H780" s="74">
        <f t="shared" si="38"/>
        <v>10.124985472315917</v>
      </c>
      <c r="I780" s="60">
        <f t="shared" si="39"/>
        <v>2.9219043895958177E-5</v>
      </c>
      <c r="J780" s="121">
        <v>94.004797319999994</v>
      </c>
      <c r="K780" s="121">
        <v>8.7008636363636391</v>
      </c>
      <c r="M780"/>
      <c r="N780" s="168" t="s">
        <v>3318</v>
      </c>
    </row>
    <row r="781" spans="1:14" ht="12.75" x14ac:dyDescent="0.2">
      <c r="A781" s="118" t="s">
        <v>2098</v>
      </c>
      <c r="B781" s="59" t="s">
        <v>529</v>
      </c>
      <c r="C781" s="59" t="s">
        <v>877</v>
      </c>
      <c r="D781" s="118" t="s">
        <v>212</v>
      </c>
      <c r="E781" s="118" t="s">
        <v>1010</v>
      </c>
      <c r="F781" s="119">
        <v>0.51109051500000002</v>
      </c>
      <c r="G781" s="119">
        <v>0.59540605000000002</v>
      </c>
      <c r="H781" s="74">
        <f t="shared" si="38"/>
        <v>-0.14161014151602924</v>
      </c>
      <c r="I781" s="60">
        <f t="shared" si="39"/>
        <v>2.878402062692249E-5</v>
      </c>
      <c r="J781" s="121">
        <v>20.998369199999999</v>
      </c>
      <c r="K781" s="121">
        <v>30.231000000000002</v>
      </c>
      <c r="M781"/>
      <c r="N781" s="168" t="s">
        <v>3318</v>
      </c>
    </row>
    <row r="782" spans="1:14" ht="12.75" x14ac:dyDescent="0.2">
      <c r="A782" s="118" t="s">
        <v>2729</v>
      </c>
      <c r="B782" s="59" t="s">
        <v>998</v>
      </c>
      <c r="C782" s="59" t="s">
        <v>656</v>
      </c>
      <c r="D782" s="118" t="s">
        <v>212</v>
      </c>
      <c r="E782" s="118" t="s">
        <v>1010</v>
      </c>
      <c r="F782" s="119">
        <v>0.508889649</v>
      </c>
      <c r="G782" s="119">
        <v>0.5417192489999999</v>
      </c>
      <c r="H782" s="74">
        <f t="shared" si="38"/>
        <v>-6.0602609304732158E-2</v>
      </c>
      <c r="I782" s="60">
        <f t="shared" si="39"/>
        <v>2.866007042537924E-5</v>
      </c>
      <c r="J782" s="121">
        <v>5.2301051903999998</v>
      </c>
      <c r="K782" s="121">
        <v>59.662909090909103</v>
      </c>
      <c r="M782"/>
      <c r="N782" s="168" t="s">
        <v>3318</v>
      </c>
    </row>
    <row r="783" spans="1:14" ht="12.75" x14ac:dyDescent="0.2">
      <c r="A783" s="118" t="s">
        <v>1852</v>
      </c>
      <c r="B783" s="59" t="s">
        <v>12</v>
      </c>
      <c r="C783" s="59" t="s">
        <v>881</v>
      </c>
      <c r="D783" s="118" t="s">
        <v>818</v>
      </c>
      <c r="E783" s="118" t="s">
        <v>1010</v>
      </c>
      <c r="F783" s="119">
        <v>0.50788713500000005</v>
      </c>
      <c r="G783" s="119">
        <v>3.2933132899999999</v>
      </c>
      <c r="H783" s="74">
        <f t="shared" si="38"/>
        <v>-0.84578232002944365</v>
      </c>
      <c r="I783" s="60">
        <f t="shared" si="39"/>
        <v>2.8603610008275281E-5</v>
      </c>
      <c r="J783" s="121">
        <v>99.794628209999999</v>
      </c>
      <c r="K783" s="121">
        <v>9.9975454545454507</v>
      </c>
      <c r="M783"/>
      <c r="N783" s="168" t="s">
        <v>3318</v>
      </c>
    </row>
    <row r="784" spans="1:14" ht="12.75" x14ac:dyDescent="0.2">
      <c r="A784" s="118" t="s">
        <v>1626</v>
      </c>
      <c r="B784" s="59" t="s">
        <v>1597</v>
      </c>
      <c r="C784" s="59" t="s">
        <v>149</v>
      </c>
      <c r="D784" s="118" t="s">
        <v>818</v>
      </c>
      <c r="E784" s="118" t="s">
        <v>214</v>
      </c>
      <c r="F784" s="119">
        <v>0.50555378000000006</v>
      </c>
      <c r="G784" s="119">
        <v>0.74842812000000003</v>
      </c>
      <c r="H784" s="74">
        <f t="shared" si="38"/>
        <v>-0.32451257977853631</v>
      </c>
      <c r="I784" s="60">
        <f t="shared" si="39"/>
        <v>2.8472198181057293E-5</v>
      </c>
      <c r="J784" s="121">
        <v>37.362344457071202</v>
      </c>
      <c r="K784" s="121">
        <v>58.553227272727298</v>
      </c>
      <c r="M784"/>
      <c r="N784" s="168" t="s">
        <v>3318</v>
      </c>
    </row>
    <row r="785" spans="1:14" ht="12.75" x14ac:dyDescent="0.2">
      <c r="A785" s="118" t="s">
        <v>2733</v>
      </c>
      <c r="B785" s="59" t="s">
        <v>1000</v>
      </c>
      <c r="C785" s="59" t="s">
        <v>656</v>
      </c>
      <c r="D785" s="118" t="s">
        <v>212</v>
      </c>
      <c r="E785" s="118" t="s">
        <v>1010</v>
      </c>
      <c r="F785" s="119">
        <v>0.49501537499999998</v>
      </c>
      <c r="G785" s="119">
        <v>1.7870156529999999</v>
      </c>
      <c r="H785" s="74">
        <f t="shared" si="38"/>
        <v>-0.72299326300305222</v>
      </c>
      <c r="I785" s="60">
        <f t="shared" si="39"/>
        <v>2.7878687524936301E-5</v>
      </c>
      <c r="J785" s="121">
        <v>27.792829407359999</v>
      </c>
      <c r="K785" s="121">
        <v>55.339954545454503</v>
      </c>
      <c r="M785"/>
      <c r="N785" s="168" t="s">
        <v>3318</v>
      </c>
    </row>
    <row r="786" spans="1:14" ht="12.75" x14ac:dyDescent="0.2">
      <c r="A786" s="118" t="s">
        <v>1895</v>
      </c>
      <c r="B786" s="59" t="s">
        <v>28</v>
      </c>
      <c r="C786" s="59" t="s">
        <v>1876</v>
      </c>
      <c r="D786" s="118" t="s">
        <v>213</v>
      </c>
      <c r="E786" s="118" t="s">
        <v>214</v>
      </c>
      <c r="F786" s="119">
        <v>0.49480558000000002</v>
      </c>
      <c r="G786" s="119">
        <v>1.2573275020000001</v>
      </c>
      <c r="H786" s="74">
        <f t="shared" si="38"/>
        <v>-0.60646245372591867</v>
      </c>
      <c r="I786" s="60">
        <f t="shared" si="39"/>
        <v>2.7866872115668877E-5</v>
      </c>
      <c r="J786" s="121">
        <v>32.645573450000001</v>
      </c>
      <c r="K786" s="121">
        <v>27.2655909090909</v>
      </c>
      <c r="M786"/>
      <c r="N786" s="168" t="s">
        <v>3318</v>
      </c>
    </row>
    <row r="787" spans="1:14" ht="12.75" x14ac:dyDescent="0.2">
      <c r="A787" s="118" t="s">
        <v>2612</v>
      </c>
      <c r="B787" s="59" t="s">
        <v>207</v>
      </c>
      <c r="C787" s="59" t="s">
        <v>882</v>
      </c>
      <c r="D787" s="118" t="s">
        <v>212</v>
      </c>
      <c r="E787" s="118" t="s">
        <v>214</v>
      </c>
      <c r="F787" s="119">
        <v>0.49367122200000002</v>
      </c>
      <c r="G787" s="119">
        <v>0.33854599099999999</v>
      </c>
      <c r="H787" s="74">
        <f t="shared" si="38"/>
        <v>0.45821021404444884</v>
      </c>
      <c r="I787" s="60">
        <f t="shared" si="39"/>
        <v>2.7802986398536533E-5</v>
      </c>
      <c r="J787" s="121">
        <v>25.469624850000002</v>
      </c>
      <c r="K787" s="121">
        <v>92.329590909090896</v>
      </c>
      <c r="M787"/>
      <c r="N787" s="168" t="s">
        <v>3318</v>
      </c>
    </row>
    <row r="788" spans="1:14" ht="12.75" x14ac:dyDescent="0.2">
      <c r="A788" s="118" t="s">
        <v>2489</v>
      </c>
      <c r="B788" s="59" t="s">
        <v>2490</v>
      </c>
      <c r="C788" s="59" t="s">
        <v>876</v>
      </c>
      <c r="D788" s="118" t="s">
        <v>212</v>
      </c>
      <c r="E788" s="118" t="s">
        <v>2980</v>
      </c>
      <c r="F788" s="119">
        <v>0.49209869000000001</v>
      </c>
      <c r="G788" s="119">
        <v>0.24925253</v>
      </c>
      <c r="H788" s="74">
        <f t="shared" si="38"/>
        <v>0.97429767312692883</v>
      </c>
      <c r="I788" s="60">
        <f t="shared" si="39"/>
        <v>2.7714423233703593E-5</v>
      </c>
      <c r="J788" s="121">
        <v>57.468902730000003</v>
      </c>
      <c r="K788" s="121">
        <v>23.647681818181798</v>
      </c>
      <c r="M788"/>
      <c r="N788" s="168" t="s">
        <v>3318</v>
      </c>
    </row>
    <row r="789" spans="1:14" ht="12.75" x14ac:dyDescent="0.2">
      <c r="A789" s="118" t="s">
        <v>2168</v>
      </c>
      <c r="B789" s="59" t="s">
        <v>903</v>
      </c>
      <c r="C789" s="59" t="s">
        <v>881</v>
      </c>
      <c r="D789" s="118" t="s">
        <v>213</v>
      </c>
      <c r="E789" s="118" t="s">
        <v>214</v>
      </c>
      <c r="F789" s="119">
        <v>0.48932116999999997</v>
      </c>
      <c r="G789" s="119">
        <v>0.50713730999999995</v>
      </c>
      <c r="H789" s="74">
        <f t="shared" si="38"/>
        <v>-3.5130801163101189E-2</v>
      </c>
      <c r="I789" s="60">
        <f t="shared" si="39"/>
        <v>2.7557996552665127E-5</v>
      </c>
      <c r="J789" s="121">
        <v>0</v>
      </c>
      <c r="K789" s="121">
        <v>47.752333333333297</v>
      </c>
      <c r="M789"/>
      <c r="N789" s="168" t="s">
        <v>3318</v>
      </c>
    </row>
    <row r="790" spans="1:14" ht="12.75" x14ac:dyDescent="0.2">
      <c r="A790" s="118" t="s">
        <v>1017</v>
      </c>
      <c r="B790" s="59" t="s">
        <v>56</v>
      </c>
      <c r="C790" s="59" t="s">
        <v>489</v>
      </c>
      <c r="D790" s="118" t="s">
        <v>212</v>
      </c>
      <c r="E790" s="118" t="s">
        <v>1010</v>
      </c>
      <c r="F790" s="119">
        <v>0.48863080999999997</v>
      </c>
      <c r="G790" s="119">
        <v>0.79951276000000004</v>
      </c>
      <c r="H790" s="74">
        <f t="shared" si="38"/>
        <v>-0.38883926005133429</v>
      </c>
      <c r="I790" s="60">
        <f t="shared" si="39"/>
        <v>2.7519116284108389E-5</v>
      </c>
      <c r="J790" s="121">
        <v>24.575807999999999</v>
      </c>
      <c r="K790" s="121">
        <v>282.860772727273</v>
      </c>
      <c r="M790"/>
      <c r="N790" s="168" t="s">
        <v>3318</v>
      </c>
    </row>
    <row r="791" spans="1:14" ht="12.75" x14ac:dyDescent="0.2">
      <c r="A791" s="118" t="s">
        <v>2014</v>
      </c>
      <c r="B791" s="59" t="s">
        <v>2015</v>
      </c>
      <c r="C791" s="59" t="s">
        <v>1912</v>
      </c>
      <c r="D791" s="118" t="s">
        <v>212</v>
      </c>
      <c r="E791" s="118" t="s">
        <v>1010</v>
      </c>
      <c r="F791" s="119">
        <v>0.48634784999999997</v>
      </c>
      <c r="G791" s="119">
        <v>1.3403423600000002</v>
      </c>
      <c r="H791" s="74">
        <f t="shared" si="38"/>
        <v>-0.63714654963228956</v>
      </c>
      <c r="I791" s="60">
        <f t="shared" si="39"/>
        <v>2.7390542644406938E-5</v>
      </c>
      <c r="J791" s="121">
        <v>607.99337293200006</v>
      </c>
      <c r="K791" s="121">
        <v>79.188045454545403</v>
      </c>
      <c r="M791"/>
      <c r="N791" s="168" t="s">
        <v>3318</v>
      </c>
    </row>
    <row r="792" spans="1:14" ht="12.75" x14ac:dyDescent="0.2">
      <c r="A792" s="118" t="s">
        <v>1625</v>
      </c>
      <c r="B792" s="59" t="s">
        <v>1529</v>
      </c>
      <c r="C792" s="59" t="s">
        <v>149</v>
      </c>
      <c r="D792" s="118" t="s">
        <v>818</v>
      </c>
      <c r="E792" s="118" t="s">
        <v>214</v>
      </c>
      <c r="F792" s="119">
        <v>0.48214677</v>
      </c>
      <c r="G792" s="119">
        <v>0.16264967000000002</v>
      </c>
      <c r="H792" s="74">
        <f t="shared" si="38"/>
        <v>1.9643267643887623</v>
      </c>
      <c r="I792" s="60">
        <f t="shared" si="39"/>
        <v>2.7153942727510906E-5</v>
      </c>
      <c r="J792" s="121">
        <v>10.0944554435808</v>
      </c>
      <c r="K792" s="121">
        <v>100.079909090909</v>
      </c>
      <c r="M792"/>
      <c r="N792" s="168" t="s">
        <v>3318</v>
      </c>
    </row>
    <row r="793" spans="1:14" ht="12.75" x14ac:dyDescent="0.2">
      <c r="A793" s="118" t="s">
        <v>2030</v>
      </c>
      <c r="B793" s="59" t="s">
        <v>1563</v>
      </c>
      <c r="C793" s="59" t="s">
        <v>963</v>
      </c>
      <c r="D793" s="118" t="s">
        <v>213</v>
      </c>
      <c r="E793" s="118" t="s">
        <v>214</v>
      </c>
      <c r="F793" s="119">
        <v>0.48172497999999997</v>
      </c>
      <c r="G793" s="119">
        <v>1.2001451000000001</v>
      </c>
      <c r="H793" s="74">
        <f t="shared" si="38"/>
        <v>-0.59861105128038272</v>
      </c>
      <c r="I793" s="60">
        <f t="shared" si="39"/>
        <v>2.7130188007546613E-5</v>
      </c>
      <c r="J793" s="121">
        <v>82.477172695523208</v>
      </c>
      <c r="K793" s="121">
        <v>15.8228636363636</v>
      </c>
      <c r="M793"/>
      <c r="N793" s="168" t="s">
        <v>3318</v>
      </c>
    </row>
    <row r="794" spans="1:14" ht="12.75" x14ac:dyDescent="0.2">
      <c r="A794" s="118" t="s">
        <v>2270</v>
      </c>
      <c r="B794" s="59" t="s">
        <v>2934</v>
      </c>
      <c r="C794" s="59" t="s">
        <v>149</v>
      </c>
      <c r="D794" s="118" t="s">
        <v>213</v>
      </c>
      <c r="E794" s="118" t="s">
        <v>1010</v>
      </c>
      <c r="F794" s="119">
        <v>0.47874128000000005</v>
      </c>
      <c r="G794" s="119">
        <v>2.0798923999999999</v>
      </c>
      <c r="H794" s="74">
        <f t="shared" si="38"/>
        <v>-0.76982401589620686</v>
      </c>
      <c r="I794" s="60">
        <f t="shared" si="39"/>
        <v>2.696214950981682E-5</v>
      </c>
      <c r="J794" s="121">
        <v>271.55506283999995</v>
      </c>
      <c r="K794" s="121">
        <v>25.784045454545499</v>
      </c>
      <c r="M794"/>
      <c r="N794" s="168" t="s">
        <v>3318</v>
      </c>
    </row>
    <row r="795" spans="1:14" ht="12.75" x14ac:dyDescent="0.2">
      <c r="A795" s="118" t="s">
        <v>2033</v>
      </c>
      <c r="B795" s="59" t="s">
        <v>1650</v>
      </c>
      <c r="C795" s="59" t="s">
        <v>963</v>
      </c>
      <c r="D795" s="118" t="s">
        <v>213</v>
      </c>
      <c r="E795" s="118" t="s">
        <v>214</v>
      </c>
      <c r="F795" s="119">
        <v>0.45825712499999999</v>
      </c>
      <c r="G795" s="119">
        <v>0.25737416000000002</v>
      </c>
      <c r="H795" s="74">
        <f t="shared" si="38"/>
        <v>0.78050945362968815</v>
      </c>
      <c r="I795" s="60">
        <f t="shared" si="39"/>
        <v>2.5808505834693872E-5</v>
      </c>
      <c r="J795" s="121">
        <v>10.958021161363199</v>
      </c>
      <c r="K795" s="121">
        <v>149.761</v>
      </c>
      <c r="M795"/>
      <c r="N795" s="168" t="s">
        <v>3318</v>
      </c>
    </row>
    <row r="796" spans="1:14" ht="12.75" x14ac:dyDescent="0.2">
      <c r="A796" s="118" t="s">
        <v>2419</v>
      </c>
      <c r="B796" s="59" t="s">
        <v>196</v>
      </c>
      <c r="C796" s="59" t="s">
        <v>876</v>
      </c>
      <c r="D796" s="118" t="s">
        <v>212</v>
      </c>
      <c r="E796" s="118" t="s">
        <v>2980</v>
      </c>
      <c r="F796" s="119">
        <v>0.45468500000000001</v>
      </c>
      <c r="G796" s="119">
        <v>0.70336606000000002</v>
      </c>
      <c r="H796" s="74">
        <f t="shared" si="38"/>
        <v>-0.35355851546206252</v>
      </c>
      <c r="I796" s="60">
        <f t="shared" si="39"/>
        <v>2.560732792850255E-5</v>
      </c>
      <c r="J796" s="121">
        <v>56.213293540000002</v>
      </c>
      <c r="K796" s="121">
        <v>17.3632272727273</v>
      </c>
      <c r="M796"/>
      <c r="N796" s="168" t="s">
        <v>3318</v>
      </c>
    </row>
    <row r="797" spans="1:14" ht="12.75" x14ac:dyDescent="0.2">
      <c r="A797" s="118" t="s">
        <v>2588</v>
      </c>
      <c r="B797" s="59" t="s">
        <v>1611</v>
      </c>
      <c r="C797" s="59" t="s">
        <v>882</v>
      </c>
      <c r="D797" s="118" t="s">
        <v>212</v>
      </c>
      <c r="E797" s="118" t="s">
        <v>214</v>
      </c>
      <c r="F797" s="119">
        <v>0.45281894</v>
      </c>
      <c r="G797" s="119">
        <v>0.66177299000000001</v>
      </c>
      <c r="H797" s="74">
        <f t="shared" si="38"/>
        <v>-0.31574883405259557</v>
      </c>
      <c r="I797" s="60">
        <f t="shared" si="39"/>
        <v>2.5502233609679053E-5</v>
      </c>
      <c r="J797" s="121">
        <v>161.3856299</v>
      </c>
      <c r="K797" s="121">
        <v>55.512181818181801</v>
      </c>
      <c r="M797"/>
      <c r="N797" s="168" t="s">
        <v>3318</v>
      </c>
    </row>
    <row r="798" spans="1:14" ht="12.75" x14ac:dyDescent="0.2">
      <c r="A798" s="118" t="s">
        <v>3042</v>
      </c>
      <c r="B798" s="59" t="s">
        <v>3043</v>
      </c>
      <c r="C798" s="59" t="s">
        <v>3054</v>
      </c>
      <c r="D798" s="118" t="s">
        <v>213</v>
      </c>
      <c r="E798" s="118" t="s">
        <v>214</v>
      </c>
      <c r="F798" s="119">
        <v>0.45140241999999997</v>
      </c>
      <c r="G798" s="119">
        <v>4.5652999999999999E-2</v>
      </c>
      <c r="H798" s="74">
        <f t="shared" ref="H798:H829" si="40">IF(ISERROR(F798/G798-1),"",IF((F798/G798-1)&gt;10000%,"",F798/G798-1))</f>
        <v>8.887683613344139</v>
      </c>
      <c r="I798" s="60">
        <f t="shared" si="39"/>
        <v>2.5422456858395673E-5</v>
      </c>
      <c r="J798" s="121">
        <v>5.9457500000000003</v>
      </c>
      <c r="K798" s="121">
        <v>33.875500000000002</v>
      </c>
      <c r="M798"/>
      <c r="N798" s="168" t="s">
        <v>3318</v>
      </c>
    </row>
    <row r="799" spans="1:14" ht="12.75" x14ac:dyDescent="0.2">
      <c r="A799" s="118" t="s">
        <v>1971</v>
      </c>
      <c r="B799" s="59" t="s">
        <v>1390</v>
      </c>
      <c r="C799" s="59" t="s">
        <v>963</v>
      </c>
      <c r="D799" s="118" t="s">
        <v>213</v>
      </c>
      <c r="E799" s="118" t="s">
        <v>214</v>
      </c>
      <c r="F799" s="119">
        <v>0.44879743</v>
      </c>
      <c r="G799" s="119">
        <v>1.0969865000000001</v>
      </c>
      <c r="H799" s="74">
        <f t="shared" si="40"/>
        <v>-0.59088153773998131</v>
      </c>
      <c r="I799" s="60">
        <f t="shared" si="39"/>
        <v>2.5275746865366503E-5</v>
      </c>
      <c r="J799" s="121">
        <v>16.277874199999999</v>
      </c>
      <c r="K799" s="121">
        <v>26.403863636363599</v>
      </c>
      <c r="M799"/>
      <c r="N799" s="168" t="s">
        <v>3318</v>
      </c>
    </row>
    <row r="800" spans="1:14" ht="12.75" x14ac:dyDescent="0.2">
      <c r="A800" s="118" t="s">
        <v>1720</v>
      </c>
      <c r="B800" s="59" t="s">
        <v>975</v>
      </c>
      <c r="C800" s="59" t="s">
        <v>656</v>
      </c>
      <c r="D800" s="118" t="s">
        <v>212</v>
      </c>
      <c r="E800" s="118" t="s">
        <v>1010</v>
      </c>
      <c r="F800" s="119">
        <v>0.44659374000000002</v>
      </c>
      <c r="G800" s="119">
        <v>0.77269697500000001</v>
      </c>
      <c r="H800" s="74">
        <f t="shared" si="40"/>
        <v>-0.42203249857423086</v>
      </c>
      <c r="I800" s="60">
        <f t="shared" si="39"/>
        <v>2.5151637619442925E-5</v>
      </c>
      <c r="J800" s="121">
        <v>14.792483242799999</v>
      </c>
      <c r="K800" s="121">
        <v>65.688363636363604</v>
      </c>
      <c r="M800"/>
      <c r="N800" s="168" t="s">
        <v>3318</v>
      </c>
    </row>
    <row r="801" spans="1:14" ht="12.75" x14ac:dyDescent="0.2">
      <c r="A801" s="118" t="s">
        <v>2421</v>
      </c>
      <c r="B801" s="59" t="s">
        <v>198</v>
      </c>
      <c r="C801" s="59" t="s">
        <v>876</v>
      </c>
      <c r="D801" s="118" t="s">
        <v>212</v>
      </c>
      <c r="E801" s="118" t="s">
        <v>2980</v>
      </c>
      <c r="F801" s="119">
        <v>0.44074347999999997</v>
      </c>
      <c r="G801" s="119">
        <v>1.6296069099999999</v>
      </c>
      <c r="H801" s="74">
        <f t="shared" si="40"/>
        <v>-0.72954000299372812</v>
      </c>
      <c r="I801" s="60">
        <f t="shared" si="39"/>
        <v>2.4822157811912434E-5</v>
      </c>
      <c r="J801" s="121">
        <v>52.070770719999999</v>
      </c>
      <c r="K801" s="121">
        <v>16.5549545454545</v>
      </c>
      <c r="M801"/>
      <c r="N801" s="168" t="s">
        <v>3318</v>
      </c>
    </row>
    <row r="802" spans="1:14" ht="12.75" x14ac:dyDescent="0.2">
      <c r="A802" s="118" t="s">
        <v>1699</v>
      </c>
      <c r="B802" s="59" t="s">
        <v>276</v>
      </c>
      <c r="C802" s="59" t="s">
        <v>656</v>
      </c>
      <c r="D802" s="118" t="s">
        <v>212</v>
      </c>
      <c r="E802" s="118" t="s">
        <v>1010</v>
      </c>
      <c r="F802" s="119">
        <v>0.43312373999999998</v>
      </c>
      <c r="G802" s="119">
        <v>1.1033386399999998</v>
      </c>
      <c r="H802" s="74">
        <f t="shared" si="40"/>
        <v>-0.60744260710383524</v>
      </c>
      <c r="I802" s="60">
        <f t="shared" si="39"/>
        <v>2.4393022958310646E-5</v>
      </c>
      <c r="J802" s="121">
        <v>35.619658210799997</v>
      </c>
      <c r="K802" s="121">
        <v>13.8098181818182</v>
      </c>
      <c r="M802"/>
      <c r="N802" s="168" t="s">
        <v>3318</v>
      </c>
    </row>
    <row r="803" spans="1:14" ht="12.75" x14ac:dyDescent="0.2">
      <c r="A803" s="118" t="s">
        <v>1684</v>
      </c>
      <c r="B803" s="59" t="s">
        <v>250</v>
      </c>
      <c r="C803" s="59" t="s">
        <v>656</v>
      </c>
      <c r="D803" s="118" t="s">
        <v>212</v>
      </c>
      <c r="E803" s="118" t="s">
        <v>1010</v>
      </c>
      <c r="F803" s="119">
        <v>0.42678076000000004</v>
      </c>
      <c r="G803" s="119">
        <v>0.45706876000000002</v>
      </c>
      <c r="H803" s="74">
        <f t="shared" si="40"/>
        <v>-6.626574084826975E-2</v>
      </c>
      <c r="I803" s="60">
        <f t="shared" si="39"/>
        <v>2.4035793736093219E-5</v>
      </c>
      <c r="J803" s="121">
        <v>0</v>
      </c>
      <c r="K803" s="121">
        <v>34.997999999999998</v>
      </c>
      <c r="M803"/>
      <c r="N803" s="168" t="s">
        <v>3318</v>
      </c>
    </row>
    <row r="804" spans="1:14" ht="12.75" x14ac:dyDescent="0.2">
      <c r="A804" s="118" t="s">
        <v>2036</v>
      </c>
      <c r="B804" s="59" t="s">
        <v>2037</v>
      </c>
      <c r="C804" s="59" t="s">
        <v>149</v>
      </c>
      <c r="D804" s="118" t="s">
        <v>818</v>
      </c>
      <c r="E804" s="118" t="s">
        <v>1010</v>
      </c>
      <c r="F804" s="119">
        <v>0.42534843</v>
      </c>
      <c r="G804" s="119">
        <v>0.31997139000000002</v>
      </c>
      <c r="H804" s="74">
        <f t="shared" si="40"/>
        <v>0.32933269440120871</v>
      </c>
      <c r="I804" s="60">
        <f t="shared" si="39"/>
        <v>2.3955126584082853E-5</v>
      </c>
      <c r="J804" s="121">
        <v>20.510504448054398</v>
      </c>
      <c r="K804" s="121">
        <v>54.510727272727301</v>
      </c>
      <c r="M804"/>
      <c r="N804" s="168" t="s">
        <v>3318</v>
      </c>
    </row>
    <row r="805" spans="1:14" ht="12.75" x14ac:dyDescent="0.2">
      <c r="A805" s="118" t="s">
        <v>1988</v>
      </c>
      <c r="B805" s="59" t="s">
        <v>1022</v>
      </c>
      <c r="C805" s="59" t="s">
        <v>963</v>
      </c>
      <c r="D805" s="118" t="s">
        <v>213</v>
      </c>
      <c r="E805" s="118" t="s">
        <v>214</v>
      </c>
      <c r="F805" s="119">
        <v>0.41643374</v>
      </c>
      <c r="G805" s="119">
        <v>0.31393618000000001</v>
      </c>
      <c r="H805" s="74">
        <f t="shared" si="40"/>
        <v>0.3264917092384827</v>
      </c>
      <c r="I805" s="60">
        <f t="shared" si="39"/>
        <v>2.3453061659550611E-5</v>
      </c>
      <c r="J805" s="121">
        <v>139.63609536000001</v>
      </c>
      <c r="K805" s="121">
        <v>32.981181818181803</v>
      </c>
      <c r="M805"/>
      <c r="N805" s="168" t="s">
        <v>3318</v>
      </c>
    </row>
    <row r="806" spans="1:14" ht="12.75" x14ac:dyDescent="0.2">
      <c r="A806" s="118" t="s">
        <v>2745</v>
      </c>
      <c r="B806" s="59" t="s">
        <v>1009</v>
      </c>
      <c r="C806" s="59" t="s">
        <v>656</v>
      </c>
      <c r="D806" s="118" t="s">
        <v>212</v>
      </c>
      <c r="E806" s="118" t="s">
        <v>1010</v>
      </c>
      <c r="F806" s="119">
        <v>0.41135263999999999</v>
      </c>
      <c r="G806" s="119">
        <v>0.29612382900000001</v>
      </c>
      <c r="H806" s="74">
        <f t="shared" si="40"/>
        <v>0.3891237371511902</v>
      </c>
      <c r="I806" s="60">
        <f t="shared" si="39"/>
        <v>2.3166900044503897E-5</v>
      </c>
      <c r="J806" s="121">
        <v>7.0405418128000008</v>
      </c>
      <c r="K806" s="121">
        <v>115.086363636364</v>
      </c>
      <c r="M806"/>
      <c r="N806" s="168" t="s">
        <v>3318</v>
      </c>
    </row>
    <row r="807" spans="1:14" ht="12.75" x14ac:dyDescent="0.2">
      <c r="A807" s="118" t="s">
        <v>1986</v>
      </c>
      <c r="B807" s="59" t="s">
        <v>1</v>
      </c>
      <c r="C807" s="59" t="s">
        <v>963</v>
      </c>
      <c r="D807" s="118" t="s">
        <v>213</v>
      </c>
      <c r="E807" s="118" t="s">
        <v>214</v>
      </c>
      <c r="F807" s="119">
        <v>0.3813822</v>
      </c>
      <c r="G807" s="119">
        <v>0.28037867999999999</v>
      </c>
      <c r="H807" s="74">
        <f t="shared" si="40"/>
        <v>0.3602396587358212</v>
      </c>
      <c r="I807" s="60">
        <f t="shared" si="39"/>
        <v>2.1478999882322365E-5</v>
      </c>
      <c r="J807" s="121">
        <v>108.50247442</v>
      </c>
      <c r="K807" s="121">
        <v>19.4420454545455</v>
      </c>
      <c r="M807"/>
      <c r="N807" s="168" t="s">
        <v>3318</v>
      </c>
    </row>
    <row r="808" spans="1:14" ht="12.75" x14ac:dyDescent="0.2">
      <c r="A808" s="118" t="s">
        <v>2508</v>
      </c>
      <c r="B808" s="59" t="s">
        <v>2509</v>
      </c>
      <c r="C808" s="59" t="s">
        <v>149</v>
      </c>
      <c r="D808" s="118" t="s">
        <v>818</v>
      </c>
      <c r="E808" s="118" t="s">
        <v>1010</v>
      </c>
      <c r="F808" s="119">
        <v>0.37750623999999999</v>
      </c>
      <c r="G808" s="119">
        <v>0.23830645</v>
      </c>
      <c r="H808" s="74">
        <f t="shared" si="40"/>
        <v>0.58412095014633469</v>
      </c>
      <c r="I808" s="60">
        <f t="shared" si="39"/>
        <v>2.1260710343943578E-5</v>
      </c>
      <c r="J808" s="121">
        <v>18.104819399890399</v>
      </c>
      <c r="K808" s="121">
        <v>31.693272727272699</v>
      </c>
      <c r="M808"/>
      <c r="N808" s="168" t="s">
        <v>3318</v>
      </c>
    </row>
    <row r="809" spans="1:14" ht="12.75" x14ac:dyDescent="0.2">
      <c r="A809" s="118" t="s">
        <v>1995</v>
      </c>
      <c r="B809" s="59" t="s">
        <v>1111</v>
      </c>
      <c r="C809" s="59" t="s">
        <v>963</v>
      </c>
      <c r="D809" s="118" t="s">
        <v>213</v>
      </c>
      <c r="E809" s="118" t="s">
        <v>214</v>
      </c>
      <c r="F809" s="119">
        <v>0.373807844</v>
      </c>
      <c r="G809" s="119">
        <v>0.52867575600000005</v>
      </c>
      <c r="H809" s="74">
        <f t="shared" si="40"/>
        <v>-0.29293552852081239</v>
      </c>
      <c r="I809" s="60">
        <f t="shared" si="39"/>
        <v>2.1052421002572164E-5</v>
      </c>
      <c r="J809" s="121">
        <v>5.6834092599999995</v>
      </c>
      <c r="K809" s="121">
        <v>103.43309523809501</v>
      </c>
      <c r="M809"/>
      <c r="N809" s="168" t="s">
        <v>3318</v>
      </c>
    </row>
    <row r="810" spans="1:14" ht="12.75" x14ac:dyDescent="0.2">
      <c r="A810" s="118" t="s">
        <v>2339</v>
      </c>
      <c r="B810" s="59" t="s">
        <v>141</v>
      </c>
      <c r="C810" s="59" t="s">
        <v>656</v>
      </c>
      <c r="D810" s="118" t="s">
        <v>212</v>
      </c>
      <c r="E810" s="118" t="s">
        <v>1010</v>
      </c>
      <c r="F810" s="119">
        <v>0.37138179999999998</v>
      </c>
      <c r="G810" s="119">
        <v>3.3773461</v>
      </c>
      <c r="H810" s="74">
        <f t="shared" si="40"/>
        <v>-0.89003738763995788</v>
      </c>
      <c r="I810" s="60">
        <f t="shared" si="39"/>
        <v>2.0915789039175579E-5</v>
      </c>
      <c r="J810" s="121">
        <v>21.271660308600001</v>
      </c>
      <c r="K810" s="121">
        <v>24.0089090909091</v>
      </c>
      <c r="M810"/>
      <c r="N810" s="168" t="s">
        <v>3318</v>
      </c>
    </row>
    <row r="811" spans="1:14" ht="12.75" x14ac:dyDescent="0.2">
      <c r="A811" s="118" t="s">
        <v>2702</v>
      </c>
      <c r="B811" s="59" t="s">
        <v>2703</v>
      </c>
      <c r="C811" s="59" t="s">
        <v>963</v>
      </c>
      <c r="D811" s="118" t="s">
        <v>213</v>
      </c>
      <c r="E811" s="118" t="s">
        <v>214</v>
      </c>
      <c r="F811" s="119">
        <v>0.369698635</v>
      </c>
      <c r="G811" s="119">
        <v>0.16682160500000001</v>
      </c>
      <c r="H811" s="74">
        <f t="shared" si="40"/>
        <v>1.2161316275550758</v>
      </c>
      <c r="I811" s="60">
        <f t="shared" si="39"/>
        <v>2.0820995153050508E-5</v>
      </c>
      <c r="J811" s="121">
        <v>19.241251299652003</v>
      </c>
      <c r="K811" s="121">
        <v>50.261363636363598</v>
      </c>
      <c r="M811"/>
      <c r="N811" s="168" t="s">
        <v>3318</v>
      </c>
    </row>
    <row r="812" spans="1:14" ht="12.75" x14ac:dyDescent="0.2">
      <c r="A812" s="118" t="s">
        <v>2309</v>
      </c>
      <c r="B812" s="59" t="s">
        <v>581</v>
      </c>
      <c r="C812" s="59" t="s">
        <v>656</v>
      </c>
      <c r="D812" s="118" t="s">
        <v>212</v>
      </c>
      <c r="E812" s="118" t="s">
        <v>1010</v>
      </c>
      <c r="F812" s="119">
        <v>0.36372355499999998</v>
      </c>
      <c r="G812" s="119">
        <v>7.7244179999999996E-2</v>
      </c>
      <c r="H812" s="74">
        <f t="shared" si="40"/>
        <v>3.7087502903131346</v>
      </c>
      <c r="I812" s="60">
        <f t="shared" si="39"/>
        <v>2.0484485628964521E-5</v>
      </c>
      <c r="J812" s="121">
        <v>3.1771204638000001</v>
      </c>
      <c r="K812" s="121">
        <v>25.915318181818201</v>
      </c>
      <c r="M812"/>
      <c r="N812" s="168" t="s">
        <v>3318</v>
      </c>
    </row>
    <row r="813" spans="1:14" ht="12.75" x14ac:dyDescent="0.2">
      <c r="A813" s="118" t="s">
        <v>2740</v>
      </c>
      <c r="B813" s="59" t="s">
        <v>1584</v>
      </c>
      <c r="C813" s="59" t="s">
        <v>656</v>
      </c>
      <c r="D813" s="118" t="s">
        <v>213</v>
      </c>
      <c r="E813" s="118" t="s">
        <v>1010</v>
      </c>
      <c r="F813" s="119">
        <v>0.36224884899999998</v>
      </c>
      <c r="G813" s="119">
        <v>0.68706496400000006</v>
      </c>
      <c r="H813" s="74">
        <f t="shared" si="40"/>
        <v>-0.47275895587655092</v>
      </c>
      <c r="I813" s="60">
        <f t="shared" si="39"/>
        <v>2.0401431910147909E-5</v>
      </c>
      <c r="J813" s="121">
        <v>21.246749423999997</v>
      </c>
      <c r="K813" s="121">
        <v>71.174454545454495</v>
      </c>
      <c r="M813"/>
      <c r="N813" s="168" t="s">
        <v>3318</v>
      </c>
    </row>
    <row r="814" spans="1:14" ht="12.75" x14ac:dyDescent="0.2">
      <c r="A814" s="118" t="s">
        <v>2347</v>
      </c>
      <c r="B814" s="59" t="s">
        <v>1567</v>
      </c>
      <c r="C814" s="59" t="s">
        <v>963</v>
      </c>
      <c r="D814" s="118" t="s">
        <v>212</v>
      </c>
      <c r="E814" s="118" t="s">
        <v>1010</v>
      </c>
      <c r="F814" s="119">
        <v>0.36154376292212304</v>
      </c>
      <c r="G814" s="119">
        <v>0</v>
      </c>
      <c r="H814" s="74" t="str">
        <f t="shared" si="40"/>
        <v/>
      </c>
      <c r="I814" s="60">
        <f t="shared" si="39"/>
        <v>2.0361722286091658E-5</v>
      </c>
      <c r="J814" s="121">
        <v>72.480575451299998</v>
      </c>
      <c r="K814" s="121">
        <v>46.831045454545503</v>
      </c>
      <c r="M814"/>
      <c r="N814" s="168" t="s">
        <v>3318</v>
      </c>
    </row>
    <row r="815" spans="1:14" ht="12.75" x14ac:dyDescent="0.2">
      <c r="A815" s="118" t="s">
        <v>2328</v>
      </c>
      <c r="B815" s="59" t="s">
        <v>2937</v>
      </c>
      <c r="C815" s="59" t="s">
        <v>149</v>
      </c>
      <c r="D815" s="118" t="s">
        <v>213</v>
      </c>
      <c r="E815" s="118" t="s">
        <v>1010</v>
      </c>
      <c r="F815" s="119">
        <v>0.35916740999999996</v>
      </c>
      <c r="G815" s="119">
        <v>0.10279896000000001</v>
      </c>
      <c r="H815" s="74">
        <f t="shared" si="40"/>
        <v>2.4938817474418022</v>
      </c>
      <c r="I815" s="60">
        <f t="shared" si="39"/>
        <v>2.0227888866140131E-5</v>
      </c>
      <c r="J815" s="121">
        <v>20.39974497</v>
      </c>
      <c r="K815" s="121">
        <v>46.4643181818182</v>
      </c>
      <c r="M815"/>
      <c r="N815" s="168" t="s">
        <v>3318</v>
      </c>
    </row>
    <row r="816" spans="1:14" ht="12.75" x14ac:dyDescent="0.2">
      <c r="A816" s="118" t="s">
        <v>2103</v>
      </c>
      <c r="B816" s="59" t="s">
        <v>539</v>
      </c>
      <c r="C816" s="59" t="s">
        <v>877</v>
      </c>
      <c r="D816" s="118" t="s">
        <v>212</v>
      </c>
      <c r="E816" s="118" t="s">
        <v>1010</v>
      </c>
      <c r="F816" s="119">
        <v>0.35892539399999995</v>
      </c>
      <c r="G816" s="119">
        <v>0.44675349400000003</v>
      </c>
      <c r="H816" s="74">
        <f>IF(ISERROR(F816/G816-1),"",IF((F816/G816-1)&gt;10000%,"",F816/G816-1))</f>
        <v>-0.19659185922337763</v>
      </c>
      <c r="I816" s="60">
        <f t="shared" si="39"/>
        <v>2.0214258807800962E-5</v>
      </c>
      <c r="J816" s="121">
        <v>36.631462259999999</v>
      </c>
      <c r="K816" s="121">
        <v>25.238590909090899</v>
      </c>
      <c r="M816"/>
      <c r="N816" s="168" t="s">
        <v>3318</v>
      </c>
    </row>
    <row r="817" spans="1:14" ht="12.75" x14ac:dyDescent="0.2">
      <c r="A817" s="118" t="s">
        <v>2688</v>
      </c>
      <c r="B817" s="59" t="s">
        <v>2689</v>
      </c>
      <c r="C817" s="59" t="s">
        <v>656</v>
      </c>
      <c r="D817" s="118" t="s">
        <v>213</v>
      </c>
      <c r="E817" s="118" t="s">
        <v>1010</v>
      </c>
      <c r="F817" s="119">
        <v>0.35823665999999998</v>
      </c>
      <c r="G817" s="119">
        <v>1.7215216499999999</v>
      </c>
      <c r="H817" s="74">
        <f t="shared" si="40"/>
        <v>-0.79190696788506842</v>
      </c>
      <c r="I817" s="60">
        <f t="shared" si="39"/>
        <v>2.0175470113664342E-5</v>
      </c>
      <c r="J817" s="121">
        <v>25.714250738400001</v>
      </c>
      <c r="K817" s="121">
        <v>41.426499999999997</v>
      </c>
      <c r="M817"/>
      <c r="N817" s="168" t="s">
        <v>3318</v>
      </c>
    </row>
    <row r="818" spans="1:14" ht="12.75" x14ac:dyDescent="0.2">
      <c r="A818" s="118" t="s">
        <v>2080</v>
      </c>
      <c r="B818" s="59" t="s">
        <v>387</v>
      </c>
      <c r="C818" s="59" t="s">
        <v>877</v>
      </c>
      <c r="D818" s="118" t="s">
        <v>212</v>
      </c>
      <c r="E818" s="118" t="s">
        <v>1010</v>
      </c>
      <c r="F818" s="119">
        <v>0.35364525000000002</v>
      </c>
      <c r="G818" s="119">
        <v>0.43484572999999999</v>
      </c>
      <c r="H818" s="74">
        <f t="shared" si="40"/>
        <v>-0.18673399414546388</v>
      </c>
      <c r="I818" s="60">
        <f t="shared" si="39"/>
        <v>1.9916887267244943E-5</v>
      </c>
      <c r="J818" s="121">
        <v>372.20669850000002</v>
      </c>
      <c r="K818" s="121">
        <v>18.470545454545501</v>
      </c>
      <c r="M818"/>
      <c r="N818" s="168" t="s">
        <v>3318</v>
      </c>
    </row>
    <row r="819" spans="1:14" ht="12.75" x14ac:dyDescent="0.2">
      <c r="A819" s="118" t="s">
        <v>2756</v>
      </c>
      <c r="B819" s="59" t="s">
        <v>2043</v>
      </c>
      <c r="C819" s="59" t="s">
        <v>1912</v>
      </c>
      <c r="D819" s="118" t="s">
        <v>212</v>
      </c>
      <c r="E819" s="118" t="s">
        <v>214</v>
      </c>
      <c r="F819" s="119">
        <v>0.35261167999999998</v>
      </c>
      <c r="G819" s="119">
        <v>0.90068691000000001</v>
      </c>
      <c r="H819" s="74">
        <f t="shared" si="40"/>
        <v>-0.60850804415487736</v>
      </c>
      <c r="I819" s="60">
        <f t="shared" si="39"/>
        <v>1.9858677812508007E-5</v>
      </c>
      <c r="J819" s="121">
        <v>5.576240232</v>
      </c>
      <c r="K819" s="121">
        <v>37.703090909090903</v>
      </c>
      <c r="M819"/>
      <c r="N819" s="168" t="s">
        <v>3318</v>
      </c>
    </row>
    <row r="820" spans="1:14" ht="12.75" x14ac:dyDescent="0.2">
      <c r="A820" s="118" t="s">
        <v>2318</v>
      </c>
      <c r="B820" s="59" t="s">
        <v>1334</v>
      </c>
      <c r="C820" s="59" t="s">
        <v>878</v>
      </c>
      <c r="D820" s="118" t="s">
        <v>212</v>
      </c>
      <c r="E820" s="118" t="s">
        <v>1010</v>
      </c>
      <c r="F820" s="119">
        <v>0.35199249999999999</v>
      </c>
      <c r="G820" s="119">
        <v>0</v>
      </c>
      <c r="H820" s="74" t="str">
        <f t="shared" si="40"/>
        <v/>
      </c>
      <c r="I820" s="60">
        <f t="shared" si="39"/>
        <v>1.982380631838181E-5</v>
      </c>
      <c r="J820" s="121">
        <v>3.70708378469</v>
      </c>
      <c r="K820" s="121">
        <v>205.82213636363599</v>
      </c>
      <c r="M820"/>
      <c r="N820" s="168" t="s">
        <v>3318</v>
      </c>
    </row>
    <row r="821" spans="1:14" ht="12.75" x14ac:dyDescent="0.2">
      <c r="A821" s="118" t="s">
        <v>896</v>
      </c>
      <c r="B821" s="59" t="s">
        <v>396</v>
      </c>
      <c r="C821" s="59" t="s">
        <v>879</v>
      </c>
      <c r="D821" s="118" t="s">
        <v>212</v>
      </c>
      <c r="E821" s="118" t="s">
        <v>1010</v>
      </c>
      <c r="F821" s="119">
        <v>0.34741928999999999</v>
      </c>
      <c r="G821" s="119">
        <v>1.130368E-2</v>
      </c>
      <c r="H821" s="74">
        <f t="shared" si="40"/>
        <v>29.735060617427244</v>
      </c>
      <c r="I821" s="60">
        <f t="shared" si="39"/>
        <v>1.9566248474696827E-5</v>
      </c>
      <c r="J821" s="121">
        <v>254.87446181000001</v>
      </c>
      <c r="K821" s="121">
        <v>16.638227272727299</v>
      </c>
      <c r="M821"/>
      <c r="N821" s="168" t="s">
        <v>3318</v>
      </c>
    </row>
    <row r="822" spans="1:14" ht="12.75" x14ac:dyDescent="0.2">
      <c r="A822" s="118" t="s">
        <v>2583</v>
      </c>
      <c r="B822" s="59" t="s">
        <v>560</v>
      </c>
      <c r="C822" s="59" t="s">
        <v>882</v>
      </c>
      <c r="D822" s="118" t="s">
        <v>212</v>
      </c>
      <c r="E822" s="118" t="s">
        <v>1010</v>
      </c>
      <c r="F822" s="119">
        <v>0.34653311999999997</v>
      </c>
      <c r="G822" s="119">
        <v>0.12966127</v>
      </c>
      <c r="H822" s="74">
        <f t="shared" si="40"/>
        <v>1.6726031605274265</v>
      </c>
      <c r="I822" s="60">
        <f t="shared" si="39"/>
        <v>1.9516340415732045E-5</v>
      </c>
      <c r="J822" s="121">
        <v>78.461370549999998</v>
      </c>
      <c r="K822" s="121">
        <v>16.289772727272702</v>
      </c>
      <c r="M822"/>
      <c r="N822" s="168" t="s">
        <v>3318</v>
      </c>
    </row>
    <row r="823" spans="1:14" ht="12.75" x14ac:dyDescent="0.2">
      <c r="A823" s="118" t="s">
        <v>1841</v>
      </c>
      <c r="B823" s="59" t="s">
        <v>179</v>
      </c>
      <c r="C823" s="59" t="s">
        <v>881</v>
      </c>
      <c r="D823" s="118" t="s">
        <v>213</v>
      </c>
      <c r="E823" s="118" t="s">
        <v>1010</v>
      </c>
      <c r="F823" s="119">
        <v>0.34449096000000001</v>
      </c>
      <c r="G823" s="119">
        <v>0.49597075000000002</v>
      </c>
      <c r="H823" s="74">
        <f t="shared" si="40"/>
        <v>-0.30542081362661</v>
      </c>
      <c r="I823" s="60">
        <f t="shared" si="39"/>
        <v>1.9401328350670586E-5</v>
      </c>
      <c r="J823" s="121">
        <v>155.49038026636379</v>
      </c>
      <c r="K823" s="121">
        <v>42.265227272727302</v>
      </c>
      <c r="M823"/>
      <c r="N823" s="168" t="s">
        <v>3318</v>
      </c>
    </row>
    <row r="824" spans="1:14" ht="12.75" x14ac:dyDescent="0.2">
      <c r="A824" s="118" t="s">
        <v>2261</v>
      </c>
      <c r="B824" s="59" t="s">
        <v>816</v>
      </c>
      <c r="C824" s="59" t="s">
        <v>489</v>
      </c>
      <c r="D824" s="118" t="s">
        <v>212</v>
      </c>
      <c r="E824" s="118" t="s">
        <v>1010</v>
      </c>
      <c r="F824" s="119">
        <v>0.34044994000000001</v>
      </c>
      <c r="G824" s="119">
        <v>1.2739989299999999</v>
      </c>
      <c r="H824" s="74">
        <f t="shared" si="40"/>
        <v>-0.73277062328458942</v>
      </c>
      <c r="I824" s="60">
        <f t="shared" si="39"/>
        <v>1.9173742825954272E-5</v>
      </c>
      <c r="J824" s="121">
        <v>8.676341279999999</v>
      </c>
      <c r="K824" s="121">
        <v>192.98672727272699</v>
      </c>
      <c r="M824"/>
      <c r="N824" s="168" t="s">
        <v>3318</v>
      </c>
    </row>
    <row r="825" spans="1:14" ht="12.75" x14ac:dyDescent="0.2">
      <c r="A825" s="118" t="s">
        <v>2743</v>
      </c>
      <c r="B825" s="59" t="s">
        <v>1004</v>
      </c>
      <c r="C825" s="59" t="s">
        <v>656</v>
      </c>
      <c r="D825" s="118" t="s">
        <v>212</v>
      </c>
      <c r="E825" s="118" t="s">
        <v>1010</v>
      </c>
      <c r="F825" s="119">
        <v>0.33483931</v>
      </c>
      <c r="G825" s="119">
        <v>3.2645135550000002</v>
      </c>
      <c r="H825" s="74">
        <f t="shared" si="40"/>
        <v>-0.89743056527146203</v>
      </c>
      <c r="I825" s="60">
        <f t="shared" si="39"/>
        <v>1.8857758700030843E-5</v>
      </c>
      <c r="J825" s="121">
        <v>5.237182464</v>
      </c>
      <c r="K825" s="121">
        <v>131.601272727273</v>
      </c>
      <c r="M825"/>
      <c r="N825" s="168" t="s">
        <v>3318</v>
      </c>
    </row>
    <row r="826" spans="1:14" ht="12.75" x14ac:dyDescent="0.2">
      <c r="A826" s="118" t="s">
        <v>3303</v>
      </c>
      <c r="B826" s="59" t="s">
        <v>3310</v>
      </c>
      <c r="C826" s="59" t="s">
        <v>963</v>
      </c>
      <c r="D826" s="118" t="s">
        <v>213</v>
      </c>
      <c r="E826" s="118" t="s">
        <v>1010</v>
      </c>
      <c r="F826" s="119">
        <v>0.33190457000000001</v>
      </c>
      <c r="G826" s="119"/>
      <c r="H826" s="74" t="str">
        <f t="shared" si="40"/>
        <v/>
      </c>
      <c r="I826" s="60">
        <f t="shared" si="39"/>
        <v>1.8692477572294292E-5</v>
      </c>
      <c r="J826" s="121">
        <v>21.937421899999997</v>
      </c>
      <c r="K826" s="121">
        <v>59.226111111111102</v>
      </c>
      <c r="M826"/>
      <c r="N826" s="168" t="s">
        <v>3318</v>
      </c>
    </row>
    <row r="827" spans="1:14" ht="12.75" x14ac:dyDescent="0.2">
      <c r="A827" s="118" t="s">
        <v>2435</v>
      </c>
      <c r="B827" s="59" t="s">
        <v>78</v>
      </c>
      <c r="C827" s="59" t="s">
        <v>876</v>
      </c>
      <c r="D827" s="118" t="s">
        <v>212</v>
      </c>
      <c r="E827" s="118" t="s">
        <v>2980</v>
      </c>
      <c r="F827" s="119">
        <v>0.33128935999999998</v>
      </c>
      <c r="G827" s="119">
        <v>8.5874490000000012E-2</v>
      </c>
      <c r="H827" s="74">
        <f t="shared" si="40"/>
        <v>2.857832052335914</v>
      </c>
      <c r="I827" s="60">
        <f t="shared" si="39"/>
        <v>1.865782966392939E-5</v>
      </c>
      <c r="J827" s="121">
        <v>26.379592160000001</v>
      </c>
      <c r="K827" s="121">
        <v>24.399772727272701</v>
      </c>
      <c r="M827"/>
      <c r="N827" s="168" t="s">
        <v>3318</v>
      </c>
    </row>
    <row r="828" spans="1:14" ht="12.75" x14ac:dyDescent="0.2">
      <c r="A828" s="118" t="s">
        <v>1896</v>
      </c>
      <c r="B828" s="59" t="s">
        <v>38</v>
      </c>
      <c r="C828" s="59" t="s">
        <v>1876</v>
      </c>
      <c r="D828" s="118" t="s">
        <v>213</v>
      </c>
      <c r="E828" s="118" t="s">
        <v>214</v>
      </c>
      <c r="F828" s="119">
        <v>0.33104047999999997</v>
      </c>
      <c r="G828" s="119">
        <v>9.3670564999999997E-2</v>
      </c>
      <c r="H828" s="74">
        <f t="shared" si="40"/>
        <v>2.534092913819832</v>
      </c>
      <c r="I828" s="60">
        <f t="shared" si="39"/>
        <v>1.8643813033130384E-5</v>
      </c>
      <c r="J828" s="121">
        <v>11.02152134</v>
      </c>
      <c r="K828" s="121">
        <v>29.636727272727299</v>
      </c>
      <c r="M828"/>
      <c r="N828" s="168" t="s">
        <v>3318</v>
      </c>
    </row>
    <row r="829" spans="1:14" ht="12.75" x14ac:dyDescent="0.2">
      <c r="A829" s="118" t="s">
        <v>2066</v>
      </c>
      <c r="B829" s="59" t="s">
        <v>619</v>
      </c>
      <c r="C829" s="59" t="s">
        <v>877</v>
      </c>
      <c r="D829" s="118" t="s">
        <v>212</v>
      </c>
      <c r="E829" s="118" t="s">
        <v>1010</v>
      </c>
      <c r="F829" s="119">
        <v>0.32750381000000001</v>
      </c>
      <c r="G829" s="119">
        <v>0.25604570500000001</v>
      </c>
      <c r="H829" s="74">
        <f t="shared" si="40"/>
        <v>0.27908339645845648</v>
      </c>
      <c r="I829" s="60">
        <f t="shared" si="39"/>
        <v>1.8444631911112072E-5</v>
      </c>
      <c r="J829" s="121">
        <v>9.3259835800000008</v>
      </c>
      <c r="K829" s="121">
        <v>12.633818181818199</v>
      </c>
      <c r="M829"/>
      <c r="N829" s="168" t="s">
        <v>3318</v>
      </c>
    </row>
    <row r="830" spans="1:14" ht="12.75" x14ac:dyDescent="0.2">
      <c r="A830" s="118" t="s">
        <v>2975</v>
      </c>
      <c r="B830" s="59" t="s">
        <v>2976</v>
      </c>
      <c r="C830" s="59" t="s">
        <v>963</v>
      </c>
      <c r="D830" s="118" t="s">
        <v>213</v>
      </c>
      <c r="E830" s="118" t="s">
        <v>214</v>
      </c>
      <c r="F830" s="119">
        <v>0.32542419</v>
      </c>
      <c r="G830" s="119">
        <v>1.5348556</v>
      </c>
      <c r="H830" s="74">
        <f t="shared" ref="H830:H839" si="41">IF(ISERROR(F830/G830-1),"",IF((F830/G830-1)&gt;10000%,"",F830/G830-1))</f>
        <v>-0.78797732503305196</v>
      </c>
      <c r="I830" s="60">
        <f t="shared" si="39"/>
        <v>1.8327510142620319E-5</v>
      </c>
      <c r="J830" s="121">
        <v>53.753780640000002</v>
      </c>
      <c r="K830" s="121">
        <v>62.689090909090901</v>
      </c>
      <c r="M830"/>
      <c r="N830" s="168" t="s">
        <v>3318</v>
      </c>
    </row>
    <row r="831" spans="1:14" ht="12.75" x14ac:dyDescent="0.2">
      <c r="A831" s="118" t="s">
        <v>2871</v>
      </c>
      <c r="B831" s="59" t="s">
        <v>2876</v>
      </c>
      <c r="C831" s="59" t="s">
        <v>881</v>
      </c>
      <c r="D831" s="118" t="s">
        <v>213</v>
      </c>
      <c r="E831" s="118" t="s">
        <v>1010</v>
      </c>
      <c r="F831" s="119">
        <v>0.32197438</v>
      </c>
      <c r="G831" s="119">
        <v>0.32232258000000003</v>
      </c>
      <c r="H831" s="74">
        <f t="shared" si="41"/>
        <v>-1.0802842295443149E-3</v>
      </c>
      <c r="I831" s="60">
        <f t="shared" si="39"/>
        <v>1.8133220874311432E-5</v>
      </c>
      <c r="J831" s="121">
        <v>14.569813158310401</v>
      </c>
      <c r="K831" s="121">
        <v>41.5341818181818</v>
      </c>
      <c r="M831"/>
      <c r="N831" s="168" t="s">
        <v>3318</v>
      </c>
    </row>
    <row r="832" spans="1:14" ht="12.75" x14ac:dyDescent="0.2">
      <c r="A832" s="118" t="s">
        <v>2370</v>
      </c>
      <c r="B832" s="59" t="s">
        <v>143</v>
      </c>
      <c r="C832" s="59" t="s">
        <v>656</v>
      </c>
      <c r="D832" s="118" t="s">
        <v>212</v>
      </c>
      <c r="E832" s="118" t="s">
        <v>1010</v>
      </c>
      <c r="F832" s="119">
        <v>0.31647021999999997</v>
      </c>
      <c r="G832" s="119">
        <v>0.64242931999999997</v>
      </c>
      <c r="H832" s="74">
        <f t="shared" si="41"/>
        <v>-0.50738515483695545</v>
      </c>
      <c r="I832" s="60">
        <f t="shared" si="39"/>
        <v>1.7823233014384343E-5</v>
      </c>
      <c r="J832" s="121">
        <v>26.212006177599999</v>
      </c>
      <c r="K832" s="121">
        <v>8.2862272727272703</v>
      </c>
      <c r="M832"/>
      <c r="N832" s="168" t="s">
        <v>3318</v>
      </c>
    </row>
    <row r="833" spans="1:14" ht="12.75" x14ac:dyDescent="0.2">
      <c r="A833" s="118" t="s">
        <v>2698</v>
      </c>
      <c r="B833" s="59" t="s">
        <v>2699</v>
      </c>
      <c r="C833" s="59" t="s">
        <v>963</v>
      </c>
      <c r="D833" s="118" t="s">
        <v>213</v>
      </c>
      <c r="E833" s="118" t="s">
        <v>214</v>
      </c>
      <c r="F833" s="119">
        <v>0.31346129</v>
      </c>
      <c r="G833" s="119">
        <v>1.3589743999999999</v>
      </c>
      <c r="H833" s="74">
        <f t="shared" si="41"/>
        <v>-0.76933981243502447</v>
      </c>
      <c r="I833" s="60">
        <f t="shared" si="39"/>
        <v>1.7653773592534254E-5</v>
      </c>
      <c r="J833" s="121">
        <v>30.145888039999999</v>
      </c>
      <c r="K833" s="121">
        <v>32.021772727272698</v>
      </c>
      <c r="M833"/>
      <c r="N833" s="168" t="s">
        <v>3318</v>
      </c>
    </row>
    <row r="834" spans="1:14" ht="12.75" x14ac:dyDescent="0.2">
      <c r="A834" s="118" t="s">
        <v>2914</v>
      </c>
      <c r="B834" s="59" t="s">
        <v>954</v>
      </c>
      <c r="C834" s="59" t="s">
        <v>876</v>
      </c>
      <c r="D834" s="118" t="s">
        <v>212</v>
      </c>
      <c r="E834" s="118" t="s">
        <v>2980</v>
      </c>
      <c r="F834" s="119">
        <v>0.31084200000000001</v>
      </c>
      <c r="G834" s="119">
        <v>4.4129790000000002E-2</v>
      </c>
      <c r="H834" s="74">
        <f t="shared" si="41"/>
        <v>6.0438132608380863</v>
      </c>
      <c r="I834" s="60">
        <f t="shared" si="39"/>
        <v>1.7506258240213754E-5</v>
      </c>
      <c r="J834" s="121">
        <v>51.1391226</v>
      </c>
      <c r="K834" s="121">
        <v>30.907499999999999</v>
      </c>
      <c r="M834"/>
      <c r="N834" s="168" t="s">
        <v>3318</v>
      </c>
    </row>
    <row r="835" spans="1:14" ht="12.75" x14ac:dyDescent="0.2">
      <c r="A835" s="118" t="s">
        <v>1060</v>
      </c>
      <c r="B835" s="59" t="s">
        <v>1217</v>
      </c>
      <c r="C835" s="59" t="s">
        <v>489</v>
      </c>
      <c r="D835" s="118" t="s">
        <v>212</v>
      </c>
      <c r="E835" s="118" t="s">
        <v>1010</v>
      </c>
      <c r="F835" s="119">
        <v>0.30486495000000002</v>
      </c>
      <c r="G835" s="119">
        <v>0.40693796000000004</v>
      </c>
      <c r="H835" s="74">
        <f t="shared" si="41"/>
        <v>-0.25083187127590656</v>
      </c>
      <c r="I835" s="60">
        <f t="shared" si="39"/>
        <v>1.7169637768029588E-5</v>
      </c>
      <c r="J835" s="121">
        <v>20.787074879999999</v>
      </c>
      <c r="K835" s="121">
        <v>261.01313636363602</v>
      </c>
      <c r="M835"/>
      <c r="N835" s="168" t="s">
        <v>3318</v>
      </c>
    </row>
    <row r="836" spans="1:14" ht="12.75" x14ac:dyDescent="0.2">
      <c r="A836" s="118" t="s">
        <v>2998</v>
      </c>
      <c r="B836" s="59" t="s">
        <v>2999</v>
      </c>
      <c r="C836" s="59" t="s">
        <v>881</v>
      </c>
      <c r="D836" s="118" t="s">
        <v>818</v>
      </c>
      <c r="E836" s="118" t="s">
        <v>1010</v>
      </c>
      <c r="F836" s="119">
        <v>0.30308601000000002</v>
      </c>
      <c r="G836" s="119">
        <v>8.0579970000000001E-2</v>
      </c>
      <c r="H836" s="74">
        <f t="shared" si="41"/>
        <v>2.7613070593101487</v>
      </c>
      <c r="I836" s="60">
        <f t="shared" si="39"/>
        <v>1.7069449945811724E-5</v>
      </c>
      <c r="J836" s="121">
        <v>11.687042199999999</v>
      </c>
      <c r="K836" s="121">
        <v>35.0504545454545</v>
      </c>
      <c r="M836"/>
      <c r="N836" s="168" t="s">
        <v>3318</v>
      </c>
    </row>
    <row r="837" spans="1:14" ht="12.75" x14ac:dyDescent="0.2">
      <c r="A837" s="118" t="s">
        <v>1622</v>
      </c>
      <c r="B837" s="59" t="s">
        <v>1559</v>
      </c>
      <c r="C837" s="59" t="s">
        <v>149</v>
      </c>
      <c r="D837" s="118" t="s">
        <v>213</v>
      </c>
      <c r="E837" s="118" t="s">
        <v>214</v>
      </c>
      <c r="F837" s="119">
        <v>0.29824390000000001</v>
      </c>
      <c r="G837" s="119">
        <v>7.594716E-2</v>
      </c>
      <c r="H837" s="74">
        <f t="shared" si="41"/>
        <v>2.9269921350581116</v>
      </c>
      <c r="I837" s="60">
        <f t="shared" si="39"/>
        <v>1.6796747968319873E-5</v>
      </c>
      <c r="J837" s="121">
        <v>146.30446970200001</v>
      </c>
      <c r="K837" s="121">
        <v>27.764545454545502</v>
      </c>
      <c r="M837"/>
      <c r="N837" s="168" t="s">
        <v>3318</v>
      </c>
    </row>
    <row r="838" spans="1:14" ht="12.75" x14ac:dyDescent="0.2">
      <c r="A838" s="118" t="s">
        <v>2072</v>
      </c>
      <c r="B838" s="59" t="s">
        <v>962</v>
      </c>
      <c r="C838" s="59" t="s">
        <v>877</v>
      </c>
      <c r="D838" s="118" t="s">
        <v>212</v>
      </c>
      <c r="E838" s="118" t="s">
        <v>1010</v>
      </c>
      <c r="F838" s="119">
        <v>0.29361776000000001</v>
      </c>
      <c r="G838" s="119">
        <v>0.83529065800000002</v>
      </c>
      <c r="H838" s="74">
        <f t="shared" si="41"/>
        <v>-0.64848432436317283</v>
      </c>
      <c r="I838" s="60">
        <f t="shared" ref="I838:I901" si="42">F838/$F$1060</f>
        <v>1.6536209168880342E-5</v>
      </c>
      <c r="J838" s="121">
        <v>9.0842729299999991</v>
      </c>
      <c r="K838" s="121">
        <v>9.8300909090909094</v>
      </c>
      <c r="M838"/>
      <c r="N838" s="168" t="s">
        <v>3318</v>
      </c>
    </row>
    <row r="839" spans="1:14" ht="12.75" x14ac:dyDescent="0.2">
      <c r="A839" s="118" t="s">
        <v>2073</v>
      </c>
      <c r="B839" s="118" t="s">
        <v>614</v>
      </c>
      <c r="C839" s="118" t="s">
        <v>877</v>
      </c>
      <c r="D839" s="118" t="s">
        <v>212</v>
      </c>
      <c r="E839" s="118" t="s">
        <v>1010</v>
      </c>
      <c r="F839" s="119">
        <v>0.28492724800000002</v>
      </c>
      <c r="G839" s="119">
        <v>0.211866045</v>
      </c>
      <c r="H839" s="74">
        <f t="shared" si="41"/>
        <v>0.34484621167115304</v>
      </c>
      <c r="I839" s="60">
        <f t="shared" si="42"/>
        <v>1.6046769687369878E-5</v>
      </c>
      <c r="J839" s="121">
        <v>6.6235221200000005</v>
      </c>
      <c r="K839" s="121">
        <v>26.555954545454501</v>
      </c>
      <c r="M839"/>
      <c r="N839" s="168" t="s">
        <v>3318</v>
      </c>
    </row>
    <row r="840" spans="1:14" ht="12.75" x14ac:dyDescent="0.2">
      <c r="A840" s="118" t="s">
        <v>3050</v>
      </c>
      <c r="B840" s="59" t="s">
        <v>3051</v>
      </c>
      <c r="C840" s="59" t="s">
        <v>3054</v>
      </c>
      <c r="D840" s="118" t="s">
        <v>818</v>
      </c>
      <c r="E840" s="118" t="s">
        <v>214</v>
      </c>
      <c r="F840" s="119">
        <v>0.28339021999999997</v>
      </c>
      <c r="G840" s="119">
        <v>0.10465175</v>
      </c>
      <c r="H840" s="74">
        <f t="shared" ref="H840:H903" si="43">IF(ISERROR(F840/G840-1),"",IF((F840/G840-1)&gt;10000%,"",F840/G840-1))</f>
        <v>1.7079357965824742</v>
      </c>
      <c r="I840" s="60">
        <f t="shared" si="42"/>
        <v>1.5960206066332695E-5</v>
      </c>
      <c r="J840" s="121">
        <v>12.50375</v>
      </c>
      <c r="K840" s="121">
        <v>42.048818181818199</v>
      </c>
      <c r="M840"/>
      <c r="N840" s="168" t="s">
        <v>3318</v>
      </c>
    </row>
    <row r="841" spans="1:14" ht="12.75" x14ac:dyDescent="0.2">
      <c r="A841" s="118" t="s">
        <v>2495</v>
      </c>
      <c r="B841" s="59" t="s">
        <v>2496</v>
      </c>
      <c r="C841" s="59" t="s">
        <v>963</v>
      </c>
      <c r="D841" s="118" t="s">
        <v>213</v>
      </c>
      <c r="E841" s="118" t="s">
        <v>1010</v>
      </c>
      <c r="F841" s="119">
        <v>0.27997002000000004</v>
      </c>
      <c r="G841" s="119">
        <v>2.5730040099999996</v>
      </c>
      <c r="H841" s="74">
        <f t="shared" si="43"/>
        <v>-0.89118943502929082</v>
      </c>
      <c r="I841" s="60">
        <f t="shared" si="42"/>
        <v>1.5767584398626344E-5</v>
      </c>
      <c r="J841" s="121">
        <v>100.46454288</v>
      </c>
      <c r="K841" s="121">
        <v>55.365941176470599</v>
      </c>
      <c r="M841"/>
      <c r="N841" s="168" t="s">
        <v>3318</v>
      </c>
    </row>
    <row r="842" spans="1:14" ht="12.75" x14ac:dyDescent="0.2">
      <c r="A842" s="118" t="s">
        <v>2487</v>
      </c>
      <c r="B842" s="59" t="s">
        <v>2488</v>
      </c>
      <c r="C842" s="59" t="s">
        <v>876</v>
      </c>
      <c r="D842" s="118" t="s">
        <v>212</v>
      </c>
      <c r="E842" s="118" t="s">
        <v>2980</v>
      </c>
      <c r="F842" s="119">
        <v>0.27777000000000002</v>
      </c>
      <c r="G842" s="119">
        <v>0.25619668000000001</v>
      </c>
      <c r="H842" s="74">
        <f t="shared" si="43"/>
        <v>8.4206087291997633E-2</v>
      </c>
      <c r="I842" s="60">
        <f t="shared" si="42"/>
        <v>1.5643681842814593E-5</v>
      </c>
      <c r="J842" s="121">
        <v>133.24632320000001</v>
      </c>
      <c r="K842" s="121">
        <v>37.1041818181818</v>
      </c>
      <c r="M842"/>
      <c r="N842" s="168" t="s">
        <v>3318</v>
      </c>
    </row>
    <row r="843" spans="1:14" ht="12.75" x14ac:dyDescent="0.2">
      <c r="A843" s="118" t="s">
        <v>2552</v>
      </c>
      <c r="B843" s="59" t="s">
        <v>555</v>
      </c>
      <c r="C843" s="59" t="s">
        <v>882</v>
      </c>
      <c r="D843" s="118" t="s">
        <v>212</v>
      </c>
      <c r="E843" s="118" t="s">
        <v>1010</v>
      </c>
      <c r="F843" s="119">
        <v>0.277681872</v>
      </c>
      <c r="G843" s="119">
        <v>1.257086207</v>
      </c>
      <c r="H843" s="74">
        <f t="shared" si="43"/>
        <v>-0.7791067386995838</v>
      </c>
      <c r="I843" s="60">
        <f t="shared" si="42"/>
        <v>1.5638718576826749E-5</v>
      </c>
      <c r="J843" s="121">
        <v>31.76285708</v>
      </c>
      <c r="K843" s="121">
        <v>33.037636363636402</v>
      </c>
      <c r="M843"/>
      <c r="N843" s="168" t="s">
        <v>3318</v>
      </c>
    </row>
    <row r="844" spans="1:14" ht="12.75" x14ac:dyDescent="0.2">
      <c r="A844" s="118" t="s">
        <v>1894</v>
      </c>
      <c r="B844" s="59" t="s">
        <v>27</v>
      </c>
      <c r="C844" s="59" t="s">
        <v>1876</v>
      </c>
      <c r="D844" s="118" t="s">
        <v>213</v>
      </c>
      <c r="E844" s="118" t="s">
        <v>214</v>
      </c>
      <c r="F844" s="119">
        <v>0.27675735100000004</v>
      </c>
      <c r="G844" s="119">
        <v>0.73496376599999991</v>
      </c>
      <c r="H844" s="74">
        <f t="shared" si="43"/>
        <v>-0.62344082279560964</v>
      </c>
      <c r="I844" s="60">
        <f t="shared" si="42"/>
        <v>1.558665063435276E-5</v>
      </c>
      <c r="J844" s="121">
        <v>41.55752081</v>
      </c>
      <c r="K844" s="121">
        <v>15.9668636363636</v>
      </c>
      <c r="M844"/>
      <c r="N844" s="168" t="s">
        <v>3318</v>
      </c>
    </row>
    <row r="845" spans="1:14" ht="12.75" x14ac:dyDescent="0.2">
      <c r="A845" s="118" t="s">
        <v>2595</v>
      </c>
      <c r="B845" s="59" t="s">
        <v>248</v>
      </c>
      <c r="C845" s="59" t="s">
        <v>882</v>
      </c>
      <c r="D845" s="118" t="s">
        <v>212</v>
      </c>
      <c r="E845" s="118" t="s">
        <v>214</v>
      </c>
      <c r="F845" s="119">
        <v>0.27556733</v>
      </c>
      <c r="G845" s="119">
        <v>0.24804102</v>
      </c>
      <c r="H845" s="74">
        <f t="shared" si="43"/>
        <v>0.11097482988902407</v>
      </c>
      <c r="I845" s="60">
        <f t="shared" si="42"/>
        <v>1.551963004209921E-5</v>
      </c>
      <c r="J845" s="121">
        <v>48.634786929999997</v>
      </c>
      <c r="K845" s="121">
        <v>80.420727272727305</v>
      </c>
      <c r="M845"/>
      <c r="N845" s="168" t="s">
        <v>3318</v>
      </c>
    </row>
    <row r="846" spans="1:14" ht="12.75" x14ac:dyDescent="0.2">
      <c r="A846" s="118" t="s">
        <v>3022</v>
      </c>
      <c r="B846" s="59" t="s">
        <v>3023</v>
      </c>
      <c r="C846" s="59" t="s">
        <v>149</v>
      </c>
      <c r="D846" s="118" t="s">
        <v>818</v>
      </c>
      <c r="E846" s="118" t="s">
        <v>1010</v>
      </c>
      <c r="F846" s="119">
        <v>0.27496208</v>
      </c>
      <c r="G846" s="119">
        <v>0.50966663000000001</v>
      </c>
      <c r="H846" s="74">
        <f t="shared" si="43"/>
        <v>-0.4605060174333957</v>
      </c>
      <c r="I846" s="60">
        <f t="shared" si="42"/>
        <v>1.548554306929666E-5</v>
      </c>
      <c r="J846" s="121">
        <v>92.104986940000003</v>
      </c>
      <c r="K846" s="121">
        <v>32.738636363636402</v>
      </c>
      <c r="M846"/>
      <c r="N846" s="168" t="s">
        <v>3318</v>
      </c>
    </row>
    <row r="847" spans="1:14" ht="12.75" x14ac:dyDescent="0.2">
      <c r="A847" s="118" t="s">
        <v>2276</v>
      </c>
      <c r="B847" s="59" t="s">
        <v>86</v>
      </c>
      <c r="C847" s="59" t="s">
        <v>883</v>
      </c>
      <c r="D847" s="118" t="s">
        <v>213</v>
      </c>
      <c r="E847" s="118" t="s">
        <v>214</v>
      </c>
      <c r="F847" s="119">
        <v>0.26766141399999999</v>
      </c>
      <c r="G847" s="119">
        <v>0.307088099</v>
      </c>
      <c r="H847" s="74">
        <f t="shared" si="43"/>
        <v>-0.1283888406238759</v>
      </c>
      <c r="I847" s="60">
        <f t="shared" si="42"/>
        <v>1.5074378090556501E-5</v>
      </c>
      <c r="J847" s="121">
        <v>204.25401399</v>
      </c>
      <c r="K847" s="121">
        <v>45.5105</v>
      </c>
      <c r="M847"/>
      <c r="N847" s="168" t="s">
        <v>3318</v>
      </c>
    </row>
    <row r="848" spans="1:14" ht="12.75" x14ac:dyDescent="0.2">
      <c r="A848" s="118" t="s">
        <v>2905</v>
      </c>
      <c r="B848" s="59" t="s">
        <v>952</v>
      </c>
      <c r="C848" s="59" t="s">
        <v>876</v>
      </c>
      <c r="D848" s="118" t="s">
        <v>212</v>
      </c>
      <c r="E848" s="118" t="s">
        <v>2980</v>
      </c>
      <c r="F848" s="119">
        <v>0.26758286999999997</v>
      </c>
      <c r="G848" s="119">
        <v>6.42232761</v>
      </c>
      <c r="H848" s="74">
        <f t="shared" si="43"/>
        <v>-0.95833553094000445</v>
      </c>
      <c r="I848" s="60">
        <f t="shared" si="42"/>
        <v>1.5069954584250341E-5</v>
      </c>
      <c r="J848" s="121">
        <v>116.64085032</v>
      </c>
      <c r="K848" s="121">
        <v>15.949863636363601</v>
      </c>
      <c r="M848"/>
      <c r="N848" s="168" t="s">
        <v>3318</v>
      </c>
    </row>
    <row r="849" spans="1:14" ht="12.75" x14ac:dyDescent="0.2">
      <c r="A849" s="118" t="s">
        <v>2113</v>
      </c>
      <c r="B849" s="59" t="s">
        <v>1653</v>
      </c>
      <c r="C849" s="59" t="s">
        <v>877</v>
      </c>
      <c r="D849" s="118" t="s">
        <v>212</v>
      </c>
      <c r="E849" s="118" t="s">
        <v>1010</v>
      </c>
      <c r="F849" s="119">
        <v>0.25918445800000001</v>
      </c>
      <c r="G849" s="119">
        <v>9.197984699999999E-2</v>
      </c>
      <c r="H849" s="74">
        <f t="shared" si="43"/>
        <v>1.8178396295875556</v>
      </c>
      <c r="I849" s="60">
        <f t="shared" si="42"/>
        <v>1.4596965833438967E-5</v>
      </c>
      <c r="J849" s="121">
        <v>11.691900820000001</v>
      </c>
      <c r="K849" s="121">
        <v>57.095090909090899</v>
      </c>
      <c r="M849"/>
      <c r="N849" s="168" t="s">
        <v>3318</v>
      </c>
    </row>
    <row r="850" spans="1:14" ht="12.75" x14ac:dyDescent="0.2">
      <c r="A850" s="118" t="s">
        <v>2391</v>
      </c>
      <c r="B850" s="59" t="s">
        <v>973</v>
      </c>
      <c r="C850" s="59" t="s">
        <v>876</v>
      </c>
      <c r="D850" s="118" t="s">
        <v>212</v>
      </c>
      <c r="E850" s="118" t="s">
        <v>1010</v>
      </c>
      <c r="F850" s="119">
        <v>0.25869157999999998</v>
      </c>
      <c r="G850" s="119">
        <v>0.152233594</v>
      </c>
      <c r="H850" s="74">
        <f t="shared" si="43"/>
        <v>0.69930679032645049</v>
      </c>
      <c r="I850" s="60">
        <f t="shared" si="42"/>
        <v>1.4569207520376636E-5</v>
      </c>
      <c r="J850" s="121">
        <v>8.4832000000000001</v>
      </c>
      <c r="K850" s="121">
        <v>11.6317272727273</v>
      </c>
      <c r="M850"/>
      <c r="N850" s="168" t="s">
        <v>3318</v>
      </c>
    </row>
    <row r="851" spans="1:14" ht="12.75" x14ac:dyDescent="0.2">
      <c r="A851" s="118" t="s">
        <v>2053</v>
      </c>
      <c r="B851" s="59" t="s">
        <v>255</v>
      </c>
      <c r="C851" s="59" t="s">
        <v>877</v>
      </c>
      <c r="D851" s="118" t="s">
        <v>212</v>
      </c>
      <c r="E851" s="118" t="s">
        <v>1010</v>
      </c>
      <c r="F851" s="119">
        <v>0.25852177399999998</v>
      </c>
      <c r="G851" s="119">
        <v>0.79297697900000008</v>
      </c>
      <c r="H851" s="74">
        <f t="shared" si="43"/>
        <v>-0.67398577657826308</v>
      </c>
      <c r="I851" s="60">
        <f t="shared" si="42"/>
        <v>1.4559644244864519E-5</v>
      </c>
      <c r="J851" s="121">
        <v>15.340050570000001</v>
      </c>
      <c r="K851" s="121">
        <v>8.3089545454545508</v>
      </c>
      <c r="M851"/>
      <c r="N851" s="168" t="s">
        <v>3318</v>
      </c>
    </row>
    <row r="852" spans="1:14" ht="12.75" x14ac:dyDescent="0.2">
      <c r="A852" s="118" t="s">
        <v>1721</v>
      </c>
      <c r="B852" s="59" t="s">
        <v>478</v>
      </c>
      <c r="C852" s="59" t="s">
        <v>656</v>
      </c>
      <c r="D852" s="118" t="s">
        <v>213</v>
      </c>
      <c r="E852" s="118" t="s">
        <v>214</v>
      </c>
      <c r="F852" s="119">
        <v>0.25828168000000001</v>
      </c>
      <c r="G852" s="119">
        <v>0.56744154000000002</v>
      </c>
      <c r="H852" s="74">
        <f t="shared" si="43"/>
        <v>-0.54483120851533007</v>
      </c>
      <c r="I852" s="60">
        <f t="shared" si="42"/>
        <v>1.4546122431319614E-5</v>
      </c>
      <c r="J852" s="121">
        <v>5.5212754529999994</v>
      </c>
      <c r="K852" s="121">
        <v>142.87790909090899</v>
      </c>
      <c r="M852"/>
      <c r="N852" s="168" t="s">
        <v>3318</v>
      </c>
    </row>
    <row r="853" spans="1:14" ht="12.75" x14ac:dyDescent="0.2">
      <c r="A853" s="118" t="s">
        <v>1858</v>
      </c>
      <c r="B853" s="59" t="s">
        <v>1572</v>
      </c>
      <c r="C853" s="59" t="s">
        <v>881</v>
      </c>
      <c r="D853" s="118" t="s">
        <v>818</v>
      </c>
      <c r="E853" s="118" t="s">
        <v>214</v>
      </c>
      <c r="F853" s="119">
        <v>0.25577306999999999</v>
      </c>
      <c r="G853" s="119">
        <v>2.95068595</v>
      </c>
      <c r="H853" s="74">
        <f t="shared" si="43"/>
        <v>-0.9133174203103519</v>
      </c>
      <c r="I853" s="60">
        <f t="shared" si="42"/>
        <v>1.4404840447276328E-5</v>
      </c>
      <c r="J853" s="121">
        <v>10.41967968</v>
      </c>
      <c r="K853" s="121">
        <v>23.1062727272727</v>
      </c>
      <c r="M853"/>
      <c r="N853" s="168" t="s">
        <v>3318</v>
      </c>
    </row>
    <row r="854" spans="1:14" ht="12.75" x14ac:dyDescent="0.2">
      <c r="A854" s="118" t="s">
        <v>2130</v>
      </c>
      <c r="B854" s="59" t="s">
        <v>462</v>
      </c>
      <c r="C854" s="59" t="s">
        <v>877</v>
      </c>
      <c r="D854" s="118" t="s">
        <v>212</v>
      </c>
      <c r="E854" s="118" t="s">
        <v>1010</v>
      </c>
      <c r="F854" s="119">
        <v>0.25448324999999999</v>
      </c>
      <c r="G854" s="119">
        <v>0.2128835</v>
      </c>
      <c r="H854" s="74">
        <f t="shared" si="43"/>
        <v>0.19541087026472215</v>
      </c>
      <c r="I854" s="60">
        <f t="shared" si="42"/>
        <v>1.4332199291951783E-5</v>
      </c>
      <c r="J854" s="121">
        <v>7.0537176100000005</v>
      </c>
      <c r="K854" s="121">
        <v>12.400772727272701</v>
      </c>
      <c r="M854"/>
      <c r="N854" s="168" t="s">
        <v>3318</v>
      </c>
    </row>
    <row r="855" spans="1:14" ht="12.75" x14ac:dyDescent="0.2">
      <c r="A855" s="118" t="s">
        <v>2012</v>
      </c>
      <c r="B855" s="59" t="s">
        <v>2013</v>
      </c>
      <c r="C855" s="59" t="s">
        <v>1912</v>
      </c>
      <c r="D855" s="118" t="s">
        <v>212</v>
      </c>
      <c r="E855" s="118" t="s">
        <v>1010</v>
      </c>
      <c r="F855" s="119">
        <v>0.25336933</v>
      </c>
      <c r="G855" s="119">
        <v>9.2366130000000005E-2</v>
      </c>
      <c r="H855" s="74">
        <f t="shared" si="43"/>
        <v>1.7430978216798731</v>
      </c>
      <c r="I855" s="60">
        <f t="shared" si="42"/>
        <v>1.4269464619098891E-5</v>
      </c>
      <c r="J855" s="121">
        <v>25.199952746948824</v>
      </c>
      <c r="K855" s="121">
        <v>91.855454545454506</v>
      </c>
      <c r="M855"/>
      <c r="N855" s="168" t="s">
        <v>3318</v>
      </c>
    </row>
    <row r="856" spans="1:14" ht="12.75" x14ac:dyDescent="0.2">
      <c r="A856" s="118" t="s">
        <v>2289</v>
      </c>
      <c r="B856" s="59" t="s">
        <v>2932</v>
      </c>
      <c r="C856" s="59" t="s">
        <v>149</v>
      </c>
      <c r="D856" s="118" t="s">
        <v>818</v>
      </c>
      <c r="E856" s="118" t="s">
        <v>1010</v>
      </c>
      <c r="F856" s="119">
        <v>0.25264729999999996</v>
      </c>
      <c r="G856" s="119">
        <v>7.9704789999999998E-2</v>
      </c>
      <c r="H856" s="74">
        <f t="shared" si="43"/>
        <v>2.1697881645507122</v>
      </c>
      <c r="I856" s="60">
        <f t="shared" si="42"/>
        <v>1.4228800733146599E-5</v>
      </c>
      <c r="J856" s="121">
        <v>37.125208430000001</v>
      </c>
      <c r="K856" s="121">
        <v>25.1160909090909</v>
      </c>
      <c r="M856"/>
      <c r="N856" s="168" t="s">
        <v>3318</v>
      </c>
    </row>
    <row r="857" spans="1:14" ht="12.75" x14ac:dyDescent="0.2">
      <c r="A857" s="118" t="s">
        <v>2757</v>
      </c>
      <c r="B857" s="59" t="s">
        <v>1914</v>
      </c>
      <c r="C857" s="59" t="s">
        <v>1912</v>
      </c>
      <c r="D857" s="118" t="s">
        <v>212</v>
      </c>
      <c r="E857" s="118" t="s">
        <v>1010</v>
      </c>
      <c r="F857" s="119">
        <v>0.24880811999999999</v>
      </c>
      <c r="G857" s="119">
        <v>1.52230336</v>
      </c>
      <c r="H857" s="74">
        <f t="shared" si="43"/>
        <v>-0.83655812202897595</v>
      </c>
      <c r="I857" s="60">
        <f t="shared" si="42"/>
        <v>1.4012582601392643E-5</v>
      </c>
      <c r="J857" s="121">
        <v>5.8070744801999998</v>
      </c>
      <c r="K857" s="121">
        <v>47.453090909090903</v>
      </c>
      <c r="M857"/>
      <c r="N857" s="168" t="s">
        <v>3318</v>
      </c>
    </row>
    <row r="858" spans="1:14" ht="12.75" x14ac:dyDescent="0.2">
      <c r="A858" s="118" t="s">
        <v>1737</v>
      </c>
      <c r="B858" s="59" t="s">
        <v>1738</v>
      </c>
      <c r="C858" s="59" t="s">
        <v>656</v>
      </c>
      <c r="D858" s="118" t="s">
        <v>212</v>
      </c>
      <c r="E858" s="118" t="s">
        <v>1010</v>
      </c>
      <c r="F858" s="119">
        <v>0.24695010999999997</v>
      </c>
      <c r="G858" s="119">
        <v>4.4407870000000002E-2</v>
      </c>
      <c r="H858" s="74">
        <f t="shared" si="43"/>
        <v>4.5609537228423696</v>
      </c>
      <c r="I858" s="60">
        <f t="shared" si="42"/>
        <v>1.3907941649163215E-5</v>
      </c>
      <c r="J858" s="121">
        <v>25.599540321835079</v>
      </c>
      <c r="K858" s="121">
        <v>46.799318181818201</v>
      </c>
      <c r="M858"/>
      <c r="N858" s="168" t="s">
        <v>3318</v>
      </c>
    </row>
    <row r="859" spans="1:14" ht="12.75" x14ac:dyDescent="0.2">
      <c r="A859" s="118" t="s">
        <v>2020</v>
      </c>
      <c r="B859" s="59" t="s">
        <v>2021</v>
      </c>
      <c r="C859" s="59" t="s">
        <v>963</v>
      </c>
      <c r="D859" s="118" t="s">
        <v>213</v>
      </c>
      <c r="E859" s="118" t="s">
        <v>1010</v>
      </c>
      <c r="F859" s="119">
        <v>0.24616357</v>
      </c>
      <c r="G859" s="119">
        <v>0.82588081999999996</v>
      </c>
      <c r="H859" s="74">
        <f t="shared" si="43"/>
        <v>-0.70193814405327881</v>
      </c>
      <c r="I859" s="60">
        <f t="shared" si="42"/>
        <v>1.3863644635386899E-5</v>
      </c>
      <c r="J859" s="121">
        <v>0</v>
      </c>
      <c r="K859" s="121">
        <v>47.4620769230769</v>
      </c>
      <c r="M859"/>
      <c r="N859" s="168" t="s">
        <v>3318</v>
      </c>
    </row>
    <row r="860" spans="1:14" ht="12.75" x14ac:dyDescent="0.2">
      <c r="A860" s="118" t="s">
        <v>2096</v>
      </c>
      <c r="B860" s="59" t="s">
        <v>531</v>
      </c>
      <c r="C860" s="59" t="s">
        <v>877</v>
      </c>
      <c r="D860" s="118" t="s">
        <v>212</v>
      </c>
      <c r="E860" s="118" t="s">
        <v>1010</v>
      </c>
      <c r="F860" s="119">
        <v>0.24142197000000001</v>
      </c>
      <c r="G860" s="119">
        <v>6.3688199999999999E-3</v>
      </c>
      <c r="H860" s="74">
        <f t="shared" si="43"/>
        <v>36.90686029751194</v>
      </c>
      <c r="I860" s="60">
        <f t="shared" si="42"/>
        <v>1.3596603263655289E-5</v>
      </c>
      <c r="J860" s="121">
        <v>10.442602789999999</v>
      </c>
      <c r="K860" s="121">
        <v>27.928954545454499</v>
      </c>
      <c r="M860"/>
      <c r="N860" s="168" t="s">
        <v>3318</v>
      </c>
    </row>
    <row r="861" spans="1:14" ht="12.75" x14ac:dyDescent="0.2">
      <c r="A861" s="118" t="s">
        <v>2746</v>
      </c>
      <c r="B861" s="59" t="s">
        <v>1012</v>
      </c>
      <c r="C861" s="59" t="s">
        <v>656</v>
      </c>
      <c r="D861" s="118" t="s">
        <v>212</v>
      </c>
      <c r="E861" s="118" t="s">
        <v>1010</v>
      </c>
      <c r="F861" s="119">
        <v>0.24126794500000001</v>
      </c>
      <c r="G861" s="119">
        <v>0.39909231000000001</v>
      </c>
      <c r="H861" s="74">
        <f t="shared" si="43"/>
        <v>-0.39545829635254059</v>
      </c>
      <c r="I861" s="60">
        <f t="shared" si="42"/>
        <v>1.3587928755624042E-5</v>
      </c>
      <c r="J861" s="121">
        <v>10.228271168959999</v>
      </c>
      <c r="K861" s="121">
        <v>60.033363636363603</v>
      </c>
      <c r="M861"/>
      <c r="N861" s="168" t="s">
        <v>3318</v>
      </c>
    </row>
    <row r="862" spans="1:14" ht="12.75" x14ac:dyDescent="0.2">
      <c r="A862" s="118" t="s">
        <v>2060</v>
      </c>
      <c r="B862" s="59" t="s">
        <v>546</v>
      </c>
      <c r="C862" s="59" t="s">
        <v>877</v>
      </c>
      <c r="D862" s="118" t="s">
        <v>212</v>
      </c>
      <c r="E862" s="118" t="s">
        <v>1010</v>
      </c>
      <c r="F862" s="119">
        <v>0.237329235</v>
      </c>
      <c r="G862" s="119">
        <v>0.362770025</v>
      </c>
      <c r="H862" s="74">
        <f t="shared" si="43"/>
        <v>-0.34578598383369741</v>
      </c>
      <c r="I862" s="60">
        <f t="shared" si="42"/>
        <v>1.3366105210564775E-5</v>
      </c>
      <c r="J862" s="121">
        <v>9.6000273099999998</v>
      </c>
      <c r="K862" s="121">
        <v>20.525363636363601</v>
      </c>
      <c r="M862"/>
      <c r="N862" s="168" t="s">
        <v>3318</v>
      </c>
    </row>
    <row r="863" spans="1:14" ht="12.75" x14ac:dyDescent="0.2">
      <c r="A863" s="118" t="s">
        <v>3002</v>
      </c>
      <c r="B863" s="59" t="s">
        <v>3003</v>
      </c>
      <c r="C863" s="59" t="s">
        <v>876</v>
      </c>
      <c r="D863" s="118" t="s">
        <v>212</v>
      </c>
      <c r="E863" s="118" t="s">
        <v>1010</v>
      </c>
      <c r="F863" s="119">
        <v>0.23270917999999999</v>
      </c>
      <c r="G863" s="119">
        <v>0.22418399999999999</v>
      </c>
      <c r="H863" s="74">
        <f t="shared" si="43"/>
        <v>3.8027602326660137E-2</v>
      </c>
      <c r="I863" s="60">
        <f t="shared" si="42"/>
        <v>1.3105909111215296E-5</v>
      </c>
      <c r="J863" s="121">
        <v>126.44033526000001</v>
      </c>
      <c r="K863" s="121">
        <v>5.7581363636363596</v>
      </c>
      <c r="M863"/>
      <c r="N863" s="168" t="s">
        <v>3318</v>
      </c>
    </row>
    <row r="864" spans="1:14" ht="12.75" x14ac:dyDescent="0.2">
      <c r="A864" s="118" t="s">
        <v>482</v>
      </c>
      <c r="B864" s="59" t="s">
        <v>62</v>
      </c>
      <c r="C864" s="59" t="s">
        <v>489</v>
      </c>
      <c r="D864" s="118" t="s">
        <v>212</v>
      </c>
      <c r="E864" s="118" t="s">
        <v>1010</v>
      </c>
      <c r="F864" s="119">
        <v>0.22883392800000002</v>
      </c>
      <c r="G864" s="119">
        <v>0.41628208</v>
      </c>
      <c r="H864" s="74">
        <f t="shared" si="43"/>
        <v>-0.45029118716808558</v>
      </c>
      <c r="I864" s="60">
        <f t="shared" si="42"/>
        <v>1.2887659446569256E-5</v>
      </c>
      <c r="J864" s="121">
        <v>25.238247300000001</v>
      </c>
      <c r="K864" s="121">
        <v>230.552545454545</v>
      </c>
      <c r="M864"/>
      <c r="N864" s="168" t="s">
        <v>3318</v>
      </c>
    </row>
    <row r="865" spans="1:14" ht="12.75" x14ac:dyDescent="0.2">
      <c r="A865" s="118" t="s">
        <v>2704</v>
      </c>
      <c r="B865" s="59" t="s">
        <v>2705</v>
      </c>
      <c r="C865" s="59" t="s">
        <v>963</v>
      </c>
      <c r="D865" s="118" t="s">
        <v>213</v>
      </c>
      <c r="E865" s="118" t="s">
        <v>214</v>
      </c>
      <c r="F865" s="119">
        <v>0.22754603000000001</v>
      </c>
      <c r="G865" s="119">
        <v>0.78586538000000006</v>
      </c>
      <c r="H865" s="74">
        <f>IF(ISERROR(F865/G865-1),"",IF((F865/G865-1)&gt;10000%,"",F865/G865-1))</f>
        <v>-0.7104516424937819</v>
      </c>
      <c r="I865" s="60">
        <f t="shared" si="42"/>
        <v>1.2815126536038971E-5</v>
      </c>
      <c r="J865" s="121">
        <v>11.43731195</v>
      </c>
      <c r="K865" s="121">
        <v>74.687772727272701</v>
      </c>
      <c r="M865"/>
      <c r="N865" s="168" t="s">
        <v>3318</v>
      </c>
    </row>
    <row r="866" spans="1:14" ht="12.75" x14ac:dyDescent="0.2">
      <c r="A866" s="118" t="s">
        <v>2415</v>
      </c>
      <c r="B866" s="59" t="s">
        <v>195</v>
      </c>
      <c r="C866" s="59" t="s">
        <v>876</v>
      </c>
      <c r="D866" s="118" t="s">
        <v>212</v>
      </c>
      <c r="E866" s="118" t="s">
        <v>2980</v>
      </c>
      <c r="F866" s="119">
        <v>0.22132882999999998</v>
      </c>
      <c r="G866" s="119">
        <v>0.60749865000000003</v>
      </c>
      <c r="H866" s="74">
        <f t="shared" si="43"/>
        <v>-0.63567189820092618</v>
      </c>
      <c r="I866" s="60">
        <f t="shared" si="42"/>
        <v>1.2464981096455331E-5</v>
      </c>
      <c r="J866" s="121">
        <v>19.71348996</v>
      </c>
      <c r="K866" s="121">
        <v>16.062045454545501</v>
      </c>
      <c r="M866"/>
      <c r="N866" s="168" t="s">
        <v>3318</v>
      </c>
    </row>
    <row r="867" spans="1:14" ht="12.75" x14ac:dyDescent="0.2">
      <c r="A867" s="118" t="s">
        <v>1817</v>
      </c>
      <c r="B867" s="59" t="s">
        <v>21</v>
      </c>
      <c r="C867" s="59" t="s">
        <v>881</v>
      </c>
      <c r="D867" s="118" t="s">
        <v>818</v>
      </c>
      <c r="E867" s="118" t="s">
        <v>214</v>
      </c>
      <c r="F867" s="119">
        <v>0.22082985999999999</v>
      </c>
      <c r="G867" s="119">
        <v>1.12229516</v>
      </c>
      <c r="H867" s="74">
        <f t="shared" si="43"/>
        <v>-0.80323370547191886</v>
      </c>
      <c r="I867" s="60">
        <f t="shared" si="42"/>
        <v>1.2436879689071132E-5</v>
      </c>
      <c r="J867" s="121">
        <v>12.023316011408001</v>
      </c>
      <c r="K867" s="121">
        <v>190.05359090909101</v>
      </c>
      <c r="M867"/>
      <c r="N867" s="168" t="s">
        <v>3318</v>
      </c>
    </row>
    <row r="868" spans="1:14" ht="12.75" x14ac:dyDescent="0.2">
      <c r="A868" s="118" t="s">
        <v>2610</v>
      </c>
      <c r="B868" s="59" t="s">
        <v>778</v>
      </c>
      <c r="C868" s="59" t="s">
        <v>882</v>
      </c>
      <c r="D868" s="118" t="s">
        <v>212</v>
      </c>
      <c r="E868" s="118" t="s">
        <v>1010</v>
      </c>
      <c r="F868" s="119">
        <v>0.21840645</v>
      </c>
      <c r="G868" s="119">
        <v>5.3056400000000004E-3</v>
      </c>
      <c r="H868" s="74">
        <f t="shared" si="43"/>
        <v>40.164958421604176</v>
      </c>
      <c r="I868" s="60">
        <f t="shared" si="42"/>
        <v>1.2300396069476882E-5</v>
      </c>
      <c r="J868" s="121">
        <v>7.07628156</v>
      </c>
      <c r="K868" s="121">
        <v>128.251</v>
      </c>
      <c r="M868"/>
      <c r="N868" s="168" t="s">
        <v>3318</v>
      </c>
    </row>
    <row r="869" spans="1:14" ht="12.75" x14ac:dyDescent="0.2">
      <c r="A869" s="118" t="s">
        <v>2627</v>
      </c>
      <c r="B869" s="59" t="s">
        <v>206</v>
      </c>
      <c r="C869" s="59" t="s">
        <v>882</v>
      </c>
      <c r="D869" s="118" t="s">
        <v>212</v>
      </c>
      <c r="E869" s="118" t="s">
        <v>214</v>
      </c>
      <c r="F869" s="119">
        <v>0.21656098999999998</v>
      </c>
      <c r="G869" s="119">
        <v>0.18759047000000001</v>
      </c>
      <c r="H869" s="74">
        <f t="shared" si="43"/>
        <v>0.15443492411954596</v>
      </c>
      <c r="I869" s="60">
        <f t="shared" si="42"/>
        <v>1.2196461918583549E-5</v>
      </c>
      <c r="J869" s="121">
        <v>16.765858130000002</v>
      </c>
      <c r="K869" s="121">
        <v>64.412772727272696</v>
      </c>
      <c r="M869"/>
      <c r="N869" s="168" t="s">
        <v>3318</v>
      </c>
    </row>
    <row r="870" spans="1:14" ht="12.75" x14ac:dyDescent="0.2">
      <c r="A870" s="118" t="s">
        <v>2301</v>
      </c>
      <c r="B870" s="59" t="s">
        <v>87</v>
      </c>
      <c r="C870" s="59" t="s">
        <v>883</v>
      </c>
      <c r="D870" s="118" t="s">
        <v>213</v>
      </c>
      <c r="E870" s="118" t="s">
        <v>214</v>
      </c>
      <c r="F870" s="119">
        <v>0.216517396</v>
      </c>
      <c r="G870" s="119">
        <v>0.11400916800000001</v>
      </c>
      <c r="H870" s="74">
        <f t="shared" si="43"/>
        <v>0.89912267406424706</v>
      </c>
      <c r="I870" s="60">
        <f t="shared" si="42"/>
        <v>1.2194006755440461E-5</v>
      </c>
      <c r="J870" s="121">
        <v>12.38600563</v>
      </c>
      <c r="K870" s="121">
        <v>63.817409090909102</v>
      </c>
      <c r="M870"/>
      <c r="N870" s="168" t="s">
        <v>3318</v>
      </c>
    </row>
    <row r="871" spans="1:14" ht="12.75" x14ac:dyDescent="0.2">
      <c r="A871" s="118" t="s">
        <v>2016</v>
      </c>
      <c r="B871" s="59" t="s">
        <v>2017</v>
      </c>
      <c r="C871" s="59" t="s">
        <v>963</v>
      </c>
      <c r="D871" s="118" t="s">
        <v>213</v>
      </c>
      <c r="E871" s="118" t="s">
        <v>1010</v>
      </c>
      <c r="F871" s="119">
        <v>0.21626948000000001</v>
      </c>
      <c r="G871" s="119">
        <v>0.35180529999999999</v>
      </c>
      <c r="H871" s="74">
        <f t="shared" si="43"/>
        <v>-0.38525803903465916</v>
      </c>
      <c r="I871" s="60">
        <f t="shared" si="42"/>
        <v>1.2180044415995083E-5</v>
      </c>
      <c r="J871" s="121">
        <v>230.69371050000001</v>
      </c>
      <c r="K871" s="121">
        <v>40.109136363636402</v>
      </c>
      <c r="M871"/>
      <c r="N871" s="168" t="s">
        <v>3318</v>
      </c>
    </row>
    <row r="872" spans="1:14" ht="12.75" x14ac:dyDescent="0.2">
      <c r="A872" s="118" t="s">
        <v>1851</v>
      </c>
      <c r="B872" s="59" t="s">
        <v>19</v>
      </c>
      <c r="C872" s="59" t="s">
        <v>881</v>
      </c>
      <c r="D872" s="118" t="s">
        <v>818</v>
      </c>
      <c r="E872" s="118" t="s">
        <v>214</v>
      </c>
      <c r="F872" s="119">
        <v>0.21597463</v>
      </c>
      <c r="G872" s="119">
        <v>0.54042130799999999</v>
      </c>
      <c r="H872" s="74">
        <f t="shared" si="43"/>
        <v>-0.60035878156010836</v>
      </c>
      <c r="I872" s="60">
        <f t="shared" si="42"/>
        <v>1.2163438808509198E-5</v>
      </c>
      <c r="J872" s="121">
        <v>77.974959659999996</v>
      </c>
      <c r="K872" s="121">
        <v>6.0599545454545396</v>
      </c>
      <c r="M872"/>
      <c r="N872" s="168" t="s">
        <v>3318</v>
      </c>
    </row>
    <row r="873" spans="1:14" ht="12.75" x14ac:dyDescent="0.2">
      <c r="A873" s="118" t="s">
        <v>2605</v>
      </c>
      <c r="B873" s="59" t="s">
        <v>1612</v>
      </c>
      <c r="C873" s="59" t="s">
        <v>882</v>
      </c>
      <c r="D873" s="118" t="s">
        <v>212</v>
      </c>
      <c r="E873" s="118" t="s">
        <v>1010</v>
      </c>
      <c r="F873" s="119">
        <v>0.21495469</v>
      </c>
      <c r="G873" s="119">
        <v>6.0320559999999995E-2</v>
      </c>
      <c r="H873" s="74">
        <f t="shared" si="43"/>
        <v>2.5635393636929105</v>
      </c>
      <c r="I873" s="60">
        <f t="shared" si="42"/>
        <v>1.2105996979446446E-5</v>
      </c>
      <c r="J873" s="121">
        <v>32.158794899999997</v>
      </c>
      <c r="K873" s="121">
        <v>290.86222727272701</v>
      </c>
      <c r="M873"/>
      <c r="N873" s="168" t="s">
        <v>3318</v>
      </c>
    </row>
    <row r="874" spans="1:14" ht="12.75" x14ac:dyDescent="0.2">
      <c r="A874" s="118" t="s">
        <v>1838</v>
      </c>
      <c r="B874" s="59" t="s">
        <v>321</v>
      </c>
      <c r="C874" s="59" t="s">
        <v>881</v>
      </c>
      <c r="D874" s="118" t="s">
        <v>213</v>
      </c>
      <c r="E874" s="118" t="s">
        <v>1010</v>
      </c>
      <c r="F874" s="119">
        <v>0.21492514000000001</v>
      </c>
      <c r="G874" s="119">
        <v>4.6707970000000001E-2</v>
      </c>
      <c r="H874" s="74">
        <f t="shared" si="43"/>
        <v>3.6014660881215779</v>
      </c>
      <c r="I874" s="60">
        <f t="shared" si="42"/>
        <v>1.2104332757973809E-5</v>
      </c>
      <c r="J874" s="121">
        <v>12.753776827478399</v>
      </c>
      <c r="K874" s="121">
        <v>44.165454545454502</v>
      </c>
      <c r="M874"/>
      <c r="N874" s="168" t="s">
        <v>3318</v>
      </c>
    </row>
    <row r="875" spans="1:14" ht="12.75" x14ac:dyDescent="0.2">
      <c r="A875" s="118" t="s">
        <v>3016</v>
      </c>
      <c r="B875" s="59" t="s">
        <v>3017</v>
      </c>
      <c r="C875" s="59" t="s">
        <v>881</v>
      </c>
      <c r="D875" s="118" t="s">
        <v>818</v>
      </c>
      <c r="E875" s="118" t="s">
        <v>1010</v>
      </c>
      <c r="F875" s="119">
        <v>0.21359771699999999</v>
      </c>
      <c r="G875" s="119">
        <v>1.0693896860000001</v>
      </c>
      <c r="H875" s="74">
        <f t="shared" si="43"/>
        <v>-0.8002620375001448</v>
      </c>
      <c r="I875" s="60">
        <f t="shared" si="42"/>
        <v>1.2029573845626056E-5</v>
      </c>
      <c r="J875" s="121">
        <v>9.6713788199783988</v>
      </c>
      <c r="K875" s="121">
        <v>55.830545454545501</v>
      </c>
      <c r="M875"/>
      <c r="N875" s="168" t="s">
        <v>3318</v>
      </c>
    </row>
    <row r="876" spans="1:14" ht="12.75" x14ac:dyDescent="0.2">
      <c r="A876" s="118" t="s">
        <v>2422</v>
      </c>
      <c r="B876" s="59" t="s">
        <v>201</v>
      </c>
      <c r="C876" s="59" t="s">
        <v>876</v>
      </c>
      <c r="D876" s="118" t="s">
        <v>212</v>
      </c>
      <c r="E876" s="118" t="s">
        <v>2980</v>
      </c>
      <c r="F876" s="119">
        <v>0.21171357999999998</v>
      </c>
      <c r="G876" s="119">
        <v>1.61428642</v>
      </c>
      <c r="H876" s="74">
        <f t="shared" si="43"/>
        <v>-0.86885005202484455</v>
      </c>
      <c r="I876" s="60">
        <f t="shared" si="42"/>
        <v>1.1923461451284425E-5</v>
      </c>
      <c r="J876" s="121">
        <v>51.062683880000002</v>
      </c>
      <c r="K876" s="121">
        <v>16.851409090909101</v>
      </c>
      <c r="M876"/>
      <c r="N876" s="168" t="s">
        <v>3318</v>
      </c>
    </row>
    <row r="877" spans="1:14" ht="12.75" x14ac:dyDescent="0.2">
      <c r="A877" s="118" t="s">
        <v>2197</v>
      </c>
      <c r="B877" s="59" t="s">
        <v>2198</v>
      </c>
      <c r="C877" s="59" t="s">
        <v>149</v>
      </c>
      <c r="D877" s="118" t="s">
        <v>818</v>
      </c>
      <c r="E877" s="118" t="s">
        <v>214</v>
      </c>
      <c r="F877" s="119">
        <v>0.21096698999999999</v>
      </c>
      <c r="G877" s="119">
        <v>0.21205515</v>
      </c>
      <c r="H877" s="74">
        <f t="shared" si="43"/>
        <v>-5.1314952737531172E-3</v>
      </c>
      <c r="I877" s="60">
        <f t="shared" si="42"/>
        <v>1.1881414374828987E-5</v>
      </c>
      <c r="J877" s="121">
        <v>85.776627563500014</v>
      </c>
      <c r="K877" s="121">
        <v>19.784136363636399</v>
      </c>
      <c r="M877"/>
      <c r="N877" s="168" t="s">
        <v>3318</v>
      </c>
    </row>
    <row r="878" spans="1:14" ht="12.75" x14ac:dyDescent="0.2">
      <c r="A878" s="118" t="s">
        <v>2325</v>
      </c>
      <c r="B878" s="59" t="s">
        <v>85</v>
      </c>
      <c r="C878" s="59" t="s">
        <v>883</v>
      </c>
      <c r="D878" s="118" t="s">
        <v>213</v>
      </c>
      <c r="E878" s="118" t="s">
        <v>214</v>
      </c>
      <c r="F878" s="119">
        <v>0.20972621499999999</v>
      </c>
      <c r="G878" s="119">
        <v>3.0424508000000003E-2</v>
      </c>
      <c r="H878" s="74">
        <f t="shared" si="43"/>
        <v>5.8933313564183178</v>
      </c>
      <c r="I878" s="60">
        <f t="shared" si="42"/>
        <v>1.1811535376598371E-5</v>
      </c>
      <c r="J878" s="121">
        <v>18.216010119999996</v>
      </c>
      <c r="K878" s="121">
        <v>24.366318181818201</v>
      </c>
      <c r="M878"/>
      <c r="N878" s="168" t="s">
        <v>3318</v>
      </c>
    </row>
    <row r="879" spans="1:14" ht="12.75" x14ac:dyDescent="0.2">
      <c r="A879" s="118" t="s">
        <v>2327</v>
      </c>
      <c r="B879" s="59" t="s">
        <v>294</v>
      </c>
      <c r="C879" s="59" t="s">
        <v>878</v>
      </c>
      <c r="D879" s="118" t="s">
        <v>212</v>
      </c>
      <c r="E879" s="118" t="s">
        <v>1010</v>
      </c>
      <c r="F879" s="119">
        <v>0.20834145999999998</v>
      </c>
      <c r="G879" s="119">
        <v>7.2447999999999999E-2</v>
      </c>
      <c r="H879" s="74">
        <f t="shared" si="43"/>
        <v>1.8757379085689045</v>
      </c>
      <c r="I879" s="60">
        <f t="shared" si="42"/>
        <v>1.1733547592999541E-5</v>
      </c>
      <c r="J879" s="121">
        <v>105.12632452</v>
      </c>
      <c r="K879" s="121">
        <v>28.696727272727301</v>
      </c>
      <c r="M879"/>
      <c r="N879" s="168" t="s">
        <v>3318</v>
      </c>
    </row>
    <row r="880" spans="1:14" ht="12.75" x14ac:dyDescent="0.2">
      <c r="A880" s="118" t="s">
        <v>1860</v>
      </c>
      <c r="B880" s="59" t="s">
        <v>13</v>
      </c>
      <c r="C880" s="59" t="s">
        <v>881</v>
      </c>
      <c r="D880" s="118" t="s">
        <v>818</v>
      </c>
      <c r="E880" s="118" t="s">
        <v>1010</v>
      </c>
      <c r="F880" s="119">
        <v>0.20815082000000001</v>
      </c>
      <c r="G880" s="119">
        <v>0.72403171</v>
      </c>
      <c r="H880" s="74">
        <f t="shared" si="43"/>
        <v>-0.71251145892491363</v>
      </c>
      <c r="I880" s="60">
        <f t="shared" si="42"/>
        <v>1.1722810970950675E-5</v>
      </c>
      <c r="J880" s="121">
        <v>38.859447150000001</v>
      </c>
      <c r="K880" s="121">
        <v>10.1287272727273</v>
      </c>
      <c r="M880"/>
      <c r="N880" s="168" t="s">
        <v>3318</v>
      </c>
    </row>
    <row r="881" spans="1:14" ht="12.75" x14ac:dyDescent="0.2">
      <c r="A881" s="118" t="s">
        <v>2338</v>
      </c>
      <c r="B881" s="59" t="s">
        <v>268</v>
      </c>
      <c r="C881" s="59" t="s">
        <v>278</v>
      </c>
      <c r="D881" s="118" t="s">
        <v>213</v>
      </c>
      <c r="E881" s="118" t="s">
        <v>214</v>
      </c>
      <c r="F881" s="119">
        <v>0.20693265</v>
      </c>
      <c r="G881" s="119">
        <v>0.12729383999999999</v>
      </c>
      <c r="H881" s="74">
        <f t="shared" si="43"/>
        <v>0.62562972410919504</v>
      </c>
      <c r="I881" s="60">
        <f t="shared" si="42"/>
        <v>1.1654205059907503E-5</v>
      </c>
      <c r="J881" s="121">
        <v>185.7142911</v>
      </c>
      <c r="K881" s="121">
        <v>27.1717727272727</v>
      </c>
      <c r="M881"/>
      <c r="N881" s="168" t="s">
        <v>3318</v>
      </c>
    </row>
    <row r="882" spans="1:14" ht="12.75" x14ac:dyDescent="0.2">
      <c r="A882" s="118" t="s">
        <v>2320</v>
      </c>
      <c r="B882" s="59" t="s">
        <v>1348</v>
      </c>
      <c r="C882" s="59" t="s">
        <v>656</v>
      </c>
      <c r="D882" s="118" t="s">
        <v>212</v>
      </c>
      <c r="E882" s="118" t="s">
        <v>1010</v>
      </c>
      <c r="F882" s="119">
        <v>0.20021664</v>
      </c>
      <c r="G882" s="119">
        <v>0.67754239999999999</v>
      </c>
      <c r="H882" s="74">
        <f t="shared" si="43"/>
        <v>-0.70449577768121963</v>
      </c>
      <c r="I882" s="60">
        <f t="shared" si="42"/>
        <v>1.1275967223952716E-5</v>
      </c>
      <c r="J882" s="121">
        <v>2.8982979125999999</v>
      </c>
      <c r="K882" s="121">
        <v>15.792636363636401</v>
      </c>
      <c r="M882"/>
      <c r="N882" s="168" t="s">
        <v>3318</v>
      </c>
    </row>
    <row r="883" spans="1:14" ht="12.75" x14ac:dyDescent="0.2">
      <c r="A883" s="118" t="s">
        <v>2678</v>
      </c>
      <c r="B883" s="59" t="s">
        <v>2680</v>
      </c>
      <c r="C883" s="59" t="s">
        <v>878</v>
      </c>
      <c r="D883" s="118" t="s">
        <v>212</v>
      </c>
      <c r="E883" s="118" t="s">
        <v>1010</v>
      </c>
      <c r="F883" s="119">
        <v>0.19988900000000001</v>
      </c>
      <c r="G883" s="119">
        <v>3.8372000000000003E-2</v>
      </c>
      <c r="H883" s="74">
        <f t="shared" si="43"/>
        <v>4.2092411133117897</v>
      </c>
      <c r="I883" s="60">
        <f t="shared" si="42"/>
        <v>1.1257514921979934E-5</v>
      </c>
      <c r="J883" s="121">
        <v>114.321661529075</v>
      </c>
      <c r="K883" s="121">
        <v>25.669409090909099</v>
      </c>
      <c r="M883"/>
      <c r="N883" s="168" t="s">
        <v>3318</v>
      </c>
    </row>
    <row r="884" spans="1:14" ht="12.75" x14ac:dyDescent="0.2">
      <c r="A884" s="118" t="s">
        <v>2134</v>
      </c>
      <c r="B884" s="59" t="s">
        <v>466</v>
      </c>
      <c r="C884" s="59" t="s">
        <v>877</v>
      </c>
      <c r="D884" s="118" t="s">
        <v>212</v>
      </c>
      <c r="E884" s="118" t="s">
        <v>1010</v>
      </c>
      <c r="F884" s="119">
        <v>0.19812884</v>
      </c>
      <c r="G884" s="119">
        <v>1.13084575</v>
      </c>
      <c r="H884" s="74">
        <f t="shared" si="43"/>
        <v>-0.82479587512266817</v>
      </c>
      <c r="I884" s="60">
        <f t="shared" si="42"/>
        <v>1.1158384767418792E-5</v>
      </c>
      <c r="J884" s="121">
        <v>14.858799400000001</v>
      </c>
      <c r="K884" s="121">
        <v>15.609227272727299</v>
      </c>
      <c r="M884"/>
      <c r="N884" s="168" t="s">
        <v>3318</v>
      </c>
    </row>
    <row r="885" spans="1:14" ht="12.75" x14ac:dyDescent="0.2">
      <c r="A885" s="118" t="s">
        <v>486</v>
      </c>
      <c r="B885" s="59" t="s">
        <v>58</v>
      </c>
      <c r="C885" s="59" t="s">
        <v>489</v>
      </c>
      <c r="D885" s="118" t="s">
        <v>212</v>
      </c>
      <c r="E885" s="118" t="s">
        <v>1010</v>
      </c>
      <c r="F885" s="119">
        <v>0.19675530199999999</v>
      </c>
      <c r="G885" s="119">
        <v>0.36226589000000003</v>
      </c>
      <c r="H885" s="74">
        <f t="shared" si="43"/>
        <v>-0.45687599238228038</v>
      </c>
      <c r="I885" s="60">
        <f t="shared" si="42"/>
        <v>1.1081028712153587E-5</v>
      </c>
      <c r="J885" s="121">
        <v>9.3825359099999996</v>
      </c>
      <c r="K885" s="121">
        <v>159.998545454545</v>
      </c>
      <c r="M885"/>
      <c r="N885" s="168" t="s">
        <v>3318</v>
      </c>
    </row>
    <row r="886" spans="1:14" ht="12.75" x14ac:dyDescent="0.2">
      <c r="A886" s="118" t="s">
        <v>2051</v>
      </c>
      <c r="B886" s="59" t="s">
        <v>270</v>
      </c>
      <c r="C886" s="59" t="s">
        <v>877</v>
      </c>
      <c r="D886" s="118" t="s">
        <v>212</v>
      </c>
      <c r="E886" s="118" t="s">
        <v>1010</v>
      </c>
      <c r="F886" s="119">
        <v>0.19649401999999999</v>
      </c>
      <c r="G886" s="119">
        <v>7.3806300000000005E-2</v>
      </c>
      <c r="H886" s="74">
        <f t="shared" si="43"/>
        <v>1.6622933272633906</v>
      </c>
      <c r="I886" s="60">
        <f t="shared" si="42"/>
        <v>1.1066313615205556E-5</v>
      </c>
      <c r="J886" s="121">
        <v>6.1794857199999997</v>
      </c>
      <c r="K886" s="121">
        <v>21.6630454545455</v>
      </c>
      <c r="M886"/>
      <c r="N886" s="168" t="s">
        <v>3318</v>
      </c>
    </row>
    <row r="887" spans="1:14" ht="12.75" x14ac:dyDescent="0.2">
      <c r="A887" s="118" t="s">
        <v>2692</v>
      </c>
      <c r="B887" s="59" t="s">
        <v>2693</v>
      </c>
      <c r="C887" s="59" t="s">
        <v>656</v>
      </c>
      <c r="D887" s="118" t="s">
        <v>213</v>
      </c>
      <c r="E887" s="118" t="s">
        <v>1010</v>
      </c>
      <c r="F887" s="119">
        <v>0.19234435999999999</v>
      </c>
      <c r="G887" s="119">
        <v>1.19481032</v>
      </c>
      <c r="H887" s="74">
        <f t="shared" si="43"/>
        <v>-0.83901682402609312</v>
      </c>
      <c r="I887" s="60">
        <f t="shared" si="42"/>
        <v>1.083260961262841E-5</v>
      </c>
      <c r="J887" s="121">
        <v>19.261159495200001</v>
      </c>
      <c r="K887" s="121">
        <v>41.5698636363636</v>
      </c>
      <c r="M887"/>
      <c r="N887" s="168" t="s">
        <v>3318</v>
      </c>
    </row>
    <row r="888" spans="1:14" ht="12.75" x14ac:dyDescent="0.2">
      <c r="A888" s="118" t="s">
        <v>3024</v>
      </c>
      <c r="B888" s="59" t="s">
        <v>3025</v>
      </c>
      <c r="C888" s="59" t="s">
        <v>149</v>
      </c>
      <c r="D888" s="118" t="s">
        <v>818</v>
      </c>
      <c r="E888" s="118" t="s">
        <v>1010</v>
      </c>
      <c r="F888" s="119">
        <v>0.19116443999999999</v>
      </c>
      <c r="G888" s="119">
        <v>0</v>
      </c>
      <c r="H888" s="74" t="str">
        <f t="shared" si="43"/>
        <v/>
      </c>
      <c r="I888" s="60">
        <f t="shared" si="42"/>
        <v>1.0766157896892464E-5</v>
      </c>
      <c r="J888" s="121">
        <v>12.682546539999999</v>
      </c>
      <c r="K888" s="121">
        <v>29.718272727272701</v>
      </c>
      <c r="M888"/>
      <c r="N888" s="168" t="s">
        <v>3318</v>
      </c>
    </row>
    <row r="889" spans="1:14" ht="12.75" x14ac:dyDescent="0.2">
      <c r="A889" s="118" t="s">
        <v>3052</v>
      </c>
      <c r="B889" s="59" t="s">
        <v>3053</v>
      </c>
      <c r="C889" s="59" t="s">
        <v>3054</v>
      </c>
      <c r="D889" s="118" t="s">
        <v>818</v>
      </c>
      <c r="E889" s="118" t="s">
        <v>214</v>
      </c>
      <c r="F889" s="119">
        <v>0.18998320000000002</v>
      </c>
      <c r="G889" s="119">
        <v>0</v>
      </c>
      <c r="H889" s="74" t="str">
        <f t="shared" si="43"/>
        <v/>
      </c>
      <c r="I889" s="60">
        <f t="shared" si="42"/>
        <v>1.0699631840298857E-5</v>
      </c>
      <c r="J889" s="121">
        <v>1.88375</v>
      </c>
      <c r="K889" s="121">
        <v>79.619227272727301</v>
      </c>
      <c r="M889"/>
      <c r="N889" s="168" t="s">
        <v>3318</v>
      </c>
    </row>
    <row r="890" spans="1:14" ht="12.75" x14ac:dyDescent="0.2">
      <c r="A890" s="118" t="s">
        <v>2731</v>
      </c>
      <c r="B890" s="59" t="s">
        <v>1001</v>
      </c>
      <c r="C890" s="59" t="s">
        <v>656</v>
      </c>
      <c r="D890" s="118" t="s">
        <v>212</v>
      </c>
      <c r="E890" s="118" t="s">
        <v>1010</v>
      </c>
      <c r="F890" s="119">
        <v>0.18851135999999999</v>
      </c>
      <c r="G890" s="119">
        <v>1.3172229820000001</v>
      </c>
      <c r="H890" s="74">
        <f t="shared" si="43"/>
        <v>-0.85688728288526028</v>
      </c>
      <c r="I890" s="60">
        <f t="shared" si="42"/>
        <v>1.0616739531253501E-5</v>
      </c>
      <c r="J890" s="121">
        <v>9.4215301710400006</v>
      </c>
      <c r="K890" s="121">
        <v>59.203545454545498</v>
      </c>
      <c r="M890"/>
      <c r="N890" s="168" t="s">
        <v>3318</v>
      </c>
    </row>
    <row r="891" spans="1:14" ht="12.75" x14ac:dyDescent="0.2">
      <c r="A891" s="118" t="s">
        <v>2556</v>
      </c>
      <c r="B891" s="59" t="s">
        <v>562</v>
      </c>
      <c r="C891" s="59" t="s">
        <v>882</v>
      </c>
      <c r="D891" s="118" t="s">
        <v>212</v>
      </c>
      <c r="E891" s="118" t="s">
        <v>1010</v>
      </c>
      <c r="F891" s="119">
        <v>0.18710470999999998</v>
      </c>
      <c r="G891" s="119">
        <v>6.2491919999999999E-2</v>
      </c>
      <c r="H891" s="74">
        <f>IF(ISERROR(F891/G891-1),"",IF((F891/G891-1)&gt;10000%,"",F891/G891-1))</f>
        <v>1.9940624323912592</v>
      </c>
      <c r="I891" s="60">
        <f t="shared" si="42"/>
        <v>1.0537518646837635E-5</v>
      </c>
      <c r="J891" s="121">
        <v>24.476865230000001</v>
      </c>
      <c r="K891" s="121">
        <v>19.944409090909101</v>
      </c>
      <c r="M891"/>
      <c r="N891" s="168" t="s">
        <v>3318</v>
      </c>
    </row>
    <row r="892" spans="1:14" ht="12.75" x14ac:dyDescent="0.2">
      <c r="A892" s="118" t="s">
        <v>2874</v>
      </c>
      <c r="B892" s="59" t="s">
        <v>2877</v>
      </c>
      <c r="C892" s="59" t="s">
        <v>881</v>
      </c>
      <c r="D892" s="118" t="s">
        <v>213</v>
      </c>
      <c r="E892" s="118" t="s">
        <v>1010</v>
      </c>
      <c r="F892" s="119">
        <v>0.18596112000000001</v>
      </c>
      <c r="G892" s="119">
        <v>0.29689262</v>
      </c>
      <c r="H892" s="74">
        <f t="shared" si="43"/>
        <v>-0.37364182376779853</v>
      </c>
      <c r="I892" s="60">
        <f t="shared" si="42"/>
        <v>1.0473112994252316E-5</v>
      </c>
      <c r="J892" s="121">
        <v>29.439860463054401</v>
      </c>
      <c r="K892" s="121">
        <v>44.202818181818202</v>
      </c>
      <c r="M892"/>
      <c r="N892" s="168" t="s">
        <v>3318</v>
      </c>
    </row>
    <row r="893" spans="1:14" ht="12.75" x14ac:dyDescent="0.2">
      <c r="A893" s="118" t="s">
        <v>1681</v>
      </c>
      <c r="B893" s="59" t="s">
        <v>584</v>
      </c>
      <c r="C893" s="59" t="s">
        <v>656</v>
      </c>
      <c r="D893" s="118" t="s">
        <v>212</v>
      </c>
      <c r="E893" s="118" t="s">
        <v>1010</v>
      </c>
      <c r="F893" s="119">
        <v>0.18547305</v>
      </c>
      <c r="G893" s="119">
        <v>0.13130431000000001</v>
      </c>
      <c r="H893" s="74">
        <f t="shared" si="43"/>
        <v>0.41254350295127384</v>
      </c>
      <c r="I893" s="60">
        <f t="shared" si="42"/>
        <v>1.0445625462132135E-5</v>
      </c>
      <c r="J893" s="121">
        <v>6.3204022796767196</v>
      </c>
      <c r="K893" s="121">
        <v>57.691818181818199</v>
      </c>
      <c r="M893"/>
      <c r="N893" s="168" t="s">
        <v>3318</v>
      </c>
    </row>
    <row r="894" spans="1:14" ht="12.75" x14ac:dyDescent="0.2">
      <c r="A894" s="118" t="s">
        <v>1793</v>
      </c>
      <c r="B894" s="59" t="s">
        <v>323</v>
      </c>
      <c r="C894" s="59" t="s">
        <v>881</v>
      </c>
      <c r="D894" s="118" t="s">
        <v>213</v>
      </c>
      <c r="E894" s="118" t="s">
        <v>1010</v>
      </c>
      <c r="F894" s="119">
        <v>0.18496868</v>
      </c>
      <c r="G894" s="119">
        <v>0.5587221899999999</v>
      </c>
      <c r="H894" s="74">
        <f t="shared" si="43"/>
        <v>-0.66894337953536431</v>
      </c>
      <c r="I894" s="60">
        <f t="shared" si="42"/>
        <v>1.0417219933057503E-5</v>
      </c>
      <c r="J894" s="121">
        <v>21.579306170104797</v>
      </c>
      <c r="K894" s="121">
        <v>45.59</v>
      </c>
      <c r="M894"/>
      <c r="N894" s="168" t="s">
        <v>3318</v>
      </c>
    </row>
    <row r="895" spans="1:14" ht="12.75" x14ac:dyDescent="0.2">
      <c r="A895" s="118" t="s">
        <v>1824</v>
      </c>
      <c r="B895" s="59" t="s">
        <v>311</v>
      </c>
      <c r="C895" s="59" t="s">
        <v>881</v>
      </c>
      <c r="D895" s="118" t="s">
        <v>213</v>
      </c>
      <c r="E895" s="118" t="s">
        <v>1010</v>
      </c>
      <c r="F895" s="119">
        <v>0.18404238000000001</v>
      </c>
      <c r="G895" s="119">
        <v>1.09522805</v>
      </c>
      <c r="H895" s="74">
        <f t="shared" si="43"/>
        <v>-0.83195976399618332</v>
      </c>
      <c r="I895" s="60">
        <f t="shared" si="42"/>
        <v>1.0365051799382165E-5</v>
      </c>
      <c r="J895" s="121">
        <v>40.654063668366405</v>
      </c>
      <c r="K895" s="121">
        <v>32.596090909090897</v>
      </c>
      <c r="M895"/>
      <c r="N895" s="168" t="s">
        <v>3318</v>
      </c>
    </row>
    <row r="896" spans="1:14" ht="12.75" x14ac:dyDescent="0.2">
      <c r="A896" s="118" t="s">
        <v>2025</v>
      </c>
      <c r="B896" s="59" t="s">
        <v>2026</v>
      </c>
      <c r="C896" s="59" t="s">
        <v>149</v>
      </c>
      <c r="D896" s="118" t="s">
        <v>818</v>
      </c>
      <c r="E896" s="118" t="s">
        <v>1010</v>
      </c>
      <c r="F896" s="119">
        <v>0.1833621</v>
      </c>
      <c r="G896" s="119">
        <v>0.86619948999999996</v>
      </c>
      <c r="H896" s="74">
        <f t="shared" si="43"/>
        <v>-0.78831423694327041</v>
      </c>
      <c r="I896" s="60">
        <f t="shared" si="42"/>
        <v>1.0326739224647563E-5</v>
      </c>
      <c r="J896" s="121">
        <v>7.0582793311272001</v>
      </c>
      <c r="K896" s="121">
        <v>78.456136363636404</v>
      </c>
      <c r="M896"/>
      <c r="N896" s="168" t="s">
        <v>3318</v>
      </c>
    </row>
    <row r="897" spans="1:14" ht="12.75" x14ac:dyDescent="0.2">
      <c r="A897" s="118" t="s">
        <v>583</v>
      </c>
      <c r="B897" s="59" t="s">
        <v>366</v>
      </c>
      <c r="C897" s="59" t="s">
        <v>879</v>
      </c>
      <c r="D897" s="118" t="s">
        <v>212</v>
      </c>
      <c r="E897" s="118" t="s">
        <v>1010</v>
      </c>
      <c r="F897" s="119">
        <v>0.18295068</v>
      </c>
      <c r="G897" s="119">
        <v>0.64563728799999998</v>
      </c>
      <c r="H897" s="74">
        <f t="shared" si="43"/>
        <v>-0.71663551129965097</v>
      </c>
      <c r="I897" s="60">
        <f t="shared" si="42"/>
        <v>1.0303568530966565E-5</v>
      </c>
      <c r="J897" s="121">
        <v>115.32947892</v>
      </c>
      <c r="K897" s="121">
        <v>30.163863636363601</v>
      </c>
      <c r="M897"/>
      <c r="N897" s="168" t="s">
        <v>3318</v>
      </c>
    </row>
    <row r="898" spans="1:14" ht="12.75" x14ac:dyDescent="0.2">
      <c r="A898" s="118" t="s">
        <v>3044</v>
      </c>
      <c r="B898" s="59" t="s">
        <v>3045</v>
      </c>
      <c r="C898" s="59" t="s">
        <v>3054</v>
      </c>
      <c r="D898" s="118" t="s">
        <v>213</v>
      </c>
      <c r="E898" s="118" t="s">
        <v>214</v>
      </c>
      <c r="F898" s="119">
        <v>0.18284598999999999</v>
      </c>
      <c r="G898" s="119">
        <v>3.6719999999999999E-3</v>
      </c>
      <c r="H898" s="74">
        <f t="shared" si="43"/>
        <v>48.794659586056639</v>
      </c>
      <c r="I898" s="60">
        <f t="shared" si="42"/>
        <v>1.02976725124904E-5</v>
      </c>
      <c r="J898" s="121">
        <v>18.6235</v>
      </c>
      <c r="K898" s="121">
        <v>43.345636363636402</v>
      </c>
      <c r="M898"/>
      <c r="N898" s="168" t="s">
        <v>3318</v>
      </c>
    </row>
    <row r="899" spans="1:14" ht="12.75" x14ac:dyDescent="0.2">
      <c r="A899" s="118" t="s">
        <v>2748</v>
      </c>
      <c r="B899" s="59" t="s">
        <v>1921</v>
      </c>
      <c r="C899" s="59" t="s">
        <v>1912</v>
      </c>
      <c r="D899" s="118" t="s">
        <v>212</v>
      </c>
      <c r="E899" s="118" t="s">
        <v>214</v>
      </c>
      <c r="F899" s="119">
        <v>0.18259259999999999</v>
      </c>
      <c r="G899" s="119">
        <v>2.7352400000000002E-2</v>
      </c>
      <c r="H899" s="74">
        <f t="shared" si="43"/>
        <v>5.6755604627016272</v>
      </c>
      <c r="I899" s="60">
        <f t="shared" si="42"/>
        <v>1.0283401883761053E-5</v>
      </c>
      <c r="J899" s="121">
        <v>3.2232481219999998</v>
      </c>
      <c r="K899" s="121">
        <v>14.8608636363636</v>
      </c>
      <c r="M899"/>
      <c r="N899" s="168" t="s">
        <v>3318</v>
      </c>
    </row>
    <row r="900" spans="1:14" ht="12.75" x14ac:dyDescent="0.2">
      <c r="A900" s="118" t="s">
        <v>2093</v>
      </c>
      <c r="B900" s="59" t="s">
        <v>542</v>
      </c>
      <c r="C900" s="59" t="s">
        <v>877</v>
      </c>
      <c r="D900" s="118" t="s">
        <v>212</v>
      </c>
      <c r="E900" s="118" t="s">
        <v>1010</v>
      </c>
      <c r="F900" s="119">
        <v>0.18141528000000001</v>
      </c>
      <c r="G900" s="119">
        <v>0.37103730000000001</v>
      </c>
      <c r="H900" s="74">
        <f t="shared" si="43"/>
        <v>-0.51105918461567068</v>
      </c>
      <c r="I900" s="60">
        <f t="shared" si="42"/>
        <v>1.0217096596987168E-5</v>
      </c>
      <c r="J900" s="121">
        <v>15.21576159</v>
      </c>
      <c r="K900" s="121">
        <v>19.8229090909091</v>
      </c>
      <c r="M900"/>
      <c r="N900" s="168" t="s">
        <v>3318</v>
      </c>
    </row>
    <row r="901" spans="1:14" ht="12.75" x14ac:dyDescent="0.2">
      <c r="A901" s="118" t="s">
        <v>2750</v>
      </c>
      <c r="B901" s="59" t="s">
        <v>2201</v>
      </c>
      <c r="C901" s="59" t="s">
        <v>1912</v>
      </c>
      <c r="D901" s="118" t="s">
        <v>212</v>
      </c>
      <c r="E901" s="118" t="s">
        <v>1010</v>
      </c>
      <c r="F901" s="119">
        <v>0.17712596999999999</v>
      </c>
      <c r="G901" s="119">
        <v>0.11040189</v>
      </c>
      <c r="H901" s="74">
        <f t="shared" si="43"/>
        <v>0.60437443598112295</v>
      </c>
      <c r="I901" s="60">
        <f t="shared" si="42"/>
        <v>9.9755276695824689E-6</v>
      </c>
      <c r="J901" s="121">
        <v>4.2972522529999999</v>
      </c>
      <c r="K901" s="121">
        <v>32.170363636363597</v>
      </c>
      <c r="M901"/>
      <c r="N901" s="168" t="s">
        <v>3318</v>
      </c>
    </row>
    <row r="902" spans="1:14" ht="12.75" x14ac:dyDescent="0.2">
      <c r="A902" s="118" t="s">
        <v>2311</v>
      </c>
      <c r="B902" s="59" t="s">
        <v>88</v>
      </c>
      <c r="C902" s="59" t="s">
        <v>883</v>
      </c>
      <c r="D902" s="118" t="s">
        <v>213</v>
      </c>
      <c r="E902" s="118" t="s">
        <v>214</v>
      </c>
      <c r="F902" s="119">
        <v>0.17633907000000001</v>
      </c>
      <c r="G902" s="119">
        <v>5.5663339999999999E-2</v>
      </c>
      <c r="H902" s="74">
        <f t="shared" si="43"/>
        <v>2.1679570431813833</v>
      </c>
      <c r="I902" s="60">
        <f t="shared" ref="I902:I965" si="44">F902/$F$1060</f>
        <v>9.9312103810267918E-6</v>
      </c>
      <c r="J902" s="121">
        <v>3.8032095079999992</v>
      </c>
      <c r="K902" s="121">
        <v>66.857409090909101</v>
      </c>
      <c r="M902"/>
      <c r="N902" s="168" t="s">
        <v>3318</v>
      </c>
    </row>
    <row r="903" spans="1:14" ht="12.75" x14ac:dyDescent="0.2">
      <c r="A903" s="118" t="s">
        <v>2600</v>
      </c>
      <c r="B903" s="59" t="s">
        <v>157</v>
      </c>
      <c r="C903" s="59" t="s">
        <v>882</v>
      </c>
      <c r="D903" s="118" t="s">
        <v>212</v>
      </c>
      <c r="E903" s="118" t="s">
        <v>214</v>
      </c>
      <c r="F903" s="119">
        <v>0.17520999800000001</v>
      </c>
      <c r="G903" s="119">
        <v>0.9832115600000001</v>
      </c>
      <c r="H903" s="74">
        <f t="shared" si="43"/>
        <v>-0.82179827299833619</v>
      </c>
      <c r="I903" s="60">
        <f t="shared" si="44"/>
        <v>9.8676223652380797E-6</v>
      </c>
      <c r="J903" s="121">
        <v>33.542001849999998</v>
      </c>
      <c r="K903" s="121">
        <v>142.52245454545499</v>
      </c>
      <c r="M903"/>
      <c r="N903" s="168" t="s">
        <v>3318</v>
      </c>
    </row>
    <row r="904" spans="1:14" ht="12.75" x14ac:dyDescent="0.2">
      <c r="A904" s="118" t="s">
        <v>2593</v>
      </c>
      <c r="B904" s="59" t="s">
        <v>222</v>
      </c>
      <c r="C904" s="59" t="s">
        <v>882</v>
      </c>
      <c r="D904" s="118" t="s">
        <v>212</v>
      </c>
      <c r="E904" s="118" t="s">
        <v>214</v>
      </c>
      <c r="F904" s="119">
        <v>0.17415517000000003</v>
      </c>
      <c r="G904" s="119">
        <v>0.32737527</v>
      </c>
      <c r="H904" s="74">
        <f t="shared" ref="H904:H916" si="45">IF(ISERROR(F904/G904-1),"",IF((F904/G904-1)&gt;10000%,"",F904/G904-1))</f>
        <v>-0.46802588356780883</v>
      </c>
      <c r="I904" s="60">
        <f t="shared" si="44"/>
        <v>9.8082156847798151E-6</v>
      </c>
      <c r="J904" s="121">
        <v>429.0855224</v>
      </c>
      <c r="K904" s="121">
        <v>29.196181818181799</v>
      </c>
      <c r="M904"/>
      <c r="N904" s="168" t="s">
        <v>3318</v>
      </c>
    </row>
    <row r="905" spans="1:14" ht="12.75" x14ac:dyDescent="0.2">
      <c r="A905" s="118" t="s">
        <v>2493</v>
      </c>
      <c r="B905" s="59" t="s">
        <v>2494</v>
      </c>
      <c r="C905" s="59" t="s">
        <v>963</v>
      </c>
      <c r="D905" s="118" t="s">
        <v>213</v>
      </c>
      <c r="E905" s="118" t="s">
        <v>214</v>
      </c>
      <c r="F905" s="119">
        <v>0.16894471</v>
      </c>
      <c r="G905" s="119">
        <v>0.74136977000000004</v>
      </c>
      <c r="H905" s="74">
        <f t="shared" si="45"/>
        <v>-0.77211815636885217</v>
      </c>
      <c r="I905" s="60">
        <f t="shared" si="44"/>
        <v>9.5147686656823156E-6</v>
      </c>
      <c r="J905" s="121">
        <v>109.99505993000001</v>
      </c>
      <c r="K905" s="121">
        <v>27.073454545454499</v>
      </c>
      <c r="M905"/>
      <c r="N905" s="168" t="s">
        <v>3318</v>
      </c>
    </row>
    <row r="906" spans="1:14" ht="12.75" x14ac:dyDescent="0.2">
      <c r="A906" s="118" t="s">
        <v>2345</v>
      </c>
      <c r="B906" s="59" t="s">
        <v>2936</v>
      </c>
      <c r="C906" s="59" t="s">
        <v>149</v>
      </c>
      <c r="D906" s="118" t="s">
        <v>213</v>
      </c>
      <c r="E906" s="118" t="s">
        <v>1010</v>
      </c>
      <c r="F906" s="119">
        <v>0.1649292</v>
      </c>
      <c r="G906" s="119">
        <v>5.1329199999999998E-2</v>
      </c>
      <c r="H906" s="74">
        <f t="shared" si="45"/>
        <v>2.2131652159005011</v>
      </c>
      <c r="I906" s="60">
        <f t="shared" si="44"/>
        <v>9.2886198343591335E-6</v>
      </c>
      <c r="J906" s="121">
        <v>31.94729259</v>
      </c>
      <c r="K906" s="121">
        <v>29.042999999999999</v>
      </c>
      <c r="M906"/>
      <c r="N906" s="168" t="s">
        <v>3318</v>
      </c>
    </row>
    <row r="907" spans="1:14" ht="12.75" x14ac:dyDescent="0.2">
      <c r="A907" s="118" t="s">
        <v>2047</v>
      </c>
      <c r="B907" s="59" t="s">
        <v>885</v>
      </c>
      <c r="C907" s="59" t="s">
        <v>877</v>
      </c>
      <c r="D907" s="118" t="s">
        <v>212</v>
      </c>
      <c r="E907" s="118" t="s">
        <v>1010</v>
      </c>
      <c r="F907" s="119">
        <v>0.15162736999999998</v>
      </c>
      <c r="G907" s="119">
        <v>9.0694559999999994E-2</v>
      </c>
      <c r="H907" s="74">
        <f t="shared" si="45"/>
        <v>0.67184635991397945</v>
      </c>
      <c r="I907" s="60">
        <f t="shared" si="44"/>
        <v>8.5394763111305391E-6</v>
      </c>
      <c r="J907" s="121">
        <v>6.7820049000000004</v>
      </c>
      <c r="K907" s="121">
        <v>34.963727272727297</v>
      </c>
      <c r="M907"/>
      <c r="N907" s="168" t="s">
        <v>3318</v>
      </c>
    </row>
    <row r="908" spans="1:14" ht="12.75" x14ac:dyDescent="0.2">
      <c r="A908" s="118" t="s">
        <v>1061</v>
      </c>
      <c r="B908" s="59" t="s">
        <v>1062</v>
      </c>
      <c r="C908" s="59" t="s">
        <v>489</v>
      </c>
      <c r="D908" s="118" t="s">
        <v>212</v>
      </c>
      <c r="E908" s="118" t="s">
        <v>1010</v>
      </c>
      <c r="F908" s="119">
        <v>0.14822399999999999</v>
      </c>
      <c r="G908" s="119">
        <v>0.68277231999999999</v>
      </c>
      <c r="H908" s="74">
        <f t="shared" si="45"/>
        <v>-0.7829085982864683</v>
      </c>
      <c r="I908" s="60">
        <f t="shared" si="44"/>
        <v>8.3478024893593622E-6</v>
      </c>
      <c r="J908" s="121">
        <v>18.117647160000001</v>
      </c>
      <c r="K908" s="121">
        <v>277.75349999999997</v>
      </c>
      <c r="M908"/>
      <c r="N908" s="168" t="s">
        <v>3318</v>
      </c>
    </row>
    <row r="909" spans="1:14" ht="12.75" x14ac:dyDescent="0.2">
      <c r="A909" s="118" t="s">
        <v>2620</v>
      </c>
      <c r="B909" s="59" t="s">
        <v>655</v>
      </c>
      <c r="C909" s="59" t="s">
        <v>882</v>
      </c>
      <c r="D909" s="118" t="s">
        <v>212</v>
      </c>
      <c r="E909" s="118" t="s">
        <v>1010</v>
      </c>
      <c r="F909" s="119">
        <v>0.14669279000000002</v>
      </c>
      <c r="G909" s="119">
        <v>4.5746000000000007E-3</v>
      </c>
      <c r="H909" s="74">
        <f t="shared" si="45"/>
        <v>31.066801468980891</v>
      </c>
      <c r="I909" s="60">
        <f t="shared" si="44"/>
        <v>8.2615665312842071E-6</v>
      </c>
      <c r="J909" s="121">
        <v>28.574775289999998</v>
      </c>
      <c r="K909" s="121">
        <v>39.668590909090902</v>
      </c>
      <c r="M909"/>
      <c r="N909" s="168" t="s">
        <v>3318</v>
      </c>
    </row>
    <row r="910" spans="1:14" ht="12.75" x14ac:dyDescent="0.2">
      <c r="A910" s="118" t="s">
        <v>2365</v>
      </c>
      <c r="B910" s="59" t="s">
        <v>2933</v>
      </c>
      <c r="C910" s="59" t="s">
        <v>149</v>
      </c>
      <c r="D910" s="118" t="s">
        <v>213</v>
      </c>
      <c r="E910" s="118" t="s">
        <v>1010</v>
      </c>
      <c r="F910" s="119">
        <v>0.14180242000000001</v>
      </c>
      <c r="G910" s="119">
        <v>3.882526E-2</v>
      </c>
      <c r="H910" s="74">
        <f t="shared" si="45"/>
        <v>2.6523237706585872</v>
      </c>
      <c r="I910" s="60">
        <f t="shared" si="44"/>
        <v>7.986146606981205E-6</v>
      </c>
      <c r="J910" s="121">
        <v>18.928219329999997</v>
      </c>
      <c r="K910" s="121">
        <v>28.273409090909102</v>
      </c>
      <c r="M910"/>
      <c r="N910" s="168" t="s">
        <v>3318</v>
      </c>
    </row>
    <row r="911" spans="1:14" ht="12.75" x14ac:dyDescent="0.2">
      <c r="A911" s="118" t="s">
        <v>1845</v>
      </c>
      <c r="B911" s="59" t="s">
        <v>4</v>
      </c>
      <c r="C911" s="59" t="s">
        <v>881</v>
      </c>
      <c r="D911" s="118" t="s">
        <v>213</v>
      </c>
      <c r="E911" s="118" t="s">
        <v>1010</v>
      </c>
      <c r="F911" s="119">
        <v>0.13944210999999998</v>
      </c>
      <c r="G911" s="119">
        <v>0</v>
      </c>
      <c r="H911" s="74" t="str">
        <f t="shared" si="45"/>
        <v/>
      </c>
      <c r="I911" s="60">
        <f t="shared" si="44"/>
        <v>7.8532167056584762E-6</v>
      </c>
      <c r="J911" s="121">
        <v>21.047620001810401</v>
      </c>
      <c r="K911" s="121">
        <v>38.500227272727301</v>
      </c>
      <c r="M911"/>
      <c r="N911" s="168" t="s">
        <v>3318</v>
      </c>
    </row>
    <row r="912" spans="1:14" ht="12.75" x14ac:dyDescent="0.2">
      <c r="A912" s="118" t="s">
        <v>1702</v>
      </c>
      <c r="B912" s="59" t="s">
        <v>1591</v>
      </c>
      <c r="C912" s="59" t="s">
        <v>656</v>
      </c>
      <c r="D912" s="118" t="s">
        <v>212</v>
      </c>
      <c r="E912" s="118" t="s">
        <v>214</v>
      </c>
      <c r="F912" s="119">
        <v>0.13915470000000002</v>
      </c>
      <c r="G912" s="119">
        <v>7.5929499999999997E-2</v>
      </c>
      <c r="H912" s="74">
        <f t="shared" si="45"/>
        <v>0.83268294931482534</v>
      </c>
      <c r="I912" s="60">
        <f t="shared" si="44"/>
        <v>7.8370301102794123E-6</v>
      </c>
      <c r="J912" s="121">
        <v>25.4876886658</v>
      </c>
      <c r="K912" s="121">
        <v>17.8132272727273</v>
      </c>
      <c r="M912"/>
      <c r="N912" s="168" t="s">
        <v>3318</v>
      </c>
    </row>
    <row r="913" spans="1:14" ht="12.75" x14ac:dyDescent="0.2">
      <c r="A913" s="118" t="s">
        <v>2481</v>
      </c>
      <c r="B913" s="59" t="s">
        <v>2482</v>
      </c>
      <c r="C913" s="59" t="s">
        <v>881</v>
      </c>
      <c r="D913" s="118" t="s">
        <v>818</v>
      </c>
      <c r="E913" s="118" t="s">
        <v>1010</v>
      </c>
      <c r="F913" s="119">
        <v>0.13834807000000002</v>
      </c>
      <c r="G913" s="119">
        <v>0.30263443000000001</v>
      </c>
      <c r="H913" s="74">
        <f t="shared" si="45"/>
        <v>-0.54285416236348261</v>
      </c>
      <c r="I913" s="60">
        <f t="shared" si="44"/>
        <v>7.7916016511770267E-6</v>
      </c>
      <c r="J913" s="121">
        <v>4.6109268346432</v>
      </c>
      <c r="K913" s="121">
        <v>59.653363636363601</v>
      </c>
      <c r="M913"/>
      <c r="N913" s="168" t="s">
        <v>3318</v>
      </c>
    </row>
    <row r="914" spans="1:14" ht="12.75" x14ac:dyDescent="0.2">
      <c r="A914" s="118" t="s">
        <v>2653</v>
      </c>
      <c r="B914" s="59" t="s">
        <v>523</v>
      </c>
      <c r="C914" s="59" t="s">
        <v>880</v>
      </c>
      <c r="D914" s="118" t="s">
        <v>212</v>
      </c>
      <c r="E914" s="118" t="s">
        <v>1010</v>
      </c>
      <c r="F914" s="119">
        <v>0.13768676000000002</v>
      </c>
      <c r="G914" s="119">
        <v>0.74469121999999999</v>
      </c>
      <c r="H914" s="74">
        <f t="shared" si="45"/>
        <v>-0.81510892528046719</v>
      </c>
      <c r="I914" s="60">
        <f t="shared" si="44"/>
        <v>7.7543574446771461E-6</v>
      </c>
      <c r="J914" s="121">
        <v>42.550371219999995</v>
      </c>
      <c r="K914" s="121">
        <v>18.7203181818182</v>
      </c>
      <c r="M914"/>
      <c r="N914" s="168" t="s">
        <v>3318</v>
      </c>
    </row>
    <row r="915" spans="1:14" ht="12.75" x14ac:dyDescent="0.2">
      <c r="A915" s="118" t="s">
        <v>2416</v>
      </c>
      <c r="B915" s="59" t="s">
        <v>476</v>
      </c>
      <c r="C915" s="59" t="s">
        <v>876</v>
      </c>
      <c r="D915" s="118" t="s">
        <v>212</v>
      </c>
      <c r="E915" s="118" t="s">
        <v>2980</v>
      </c>
      <c r="F915" s="119">
        <v>0.13718904999999998</v>
      </c>
      <c r="G915" s="119">
        <v>1.580497985</v>
      </c>
      <c r="H915" s="74">
        <f t="shared" si="45"/>
        <v>-0.91319884536265328</v>
      </c>
      <c r="I915" s="60">
        <f t="shared" si="44"/>
        <v>7.7263269990207111E-6</v>
      </c>
      <c r="J915" s="121">
        <v>9.2559042000000016</v>
      </c>
      <c r="K915" s="121">
        <v>18.682090909090899</v>
      </c>
      <c r="M915"/>
      <c r="N915" s="168" t="s">
        <v>3318</v>
      </c>
    </row>
    <row r="916" spans="1:14" ht="12.75" x14ac:dyDescent="0.2">
      <c r="A916" s="118" t="s">
        <v>1990</v>
      </c>
      <c r="B916" s="59" t="s">
        <v>1026</v>
      </c>
      <c r="C916" s="59" t="s">
        <v>963</v>
      </c>
      <c r="D916" s="118" t="s">
        <v>213</v>
      </c>
      <c r="E916" s="118" t="s">
        <v>214</v>
      </c>
      <c r="F916" s="119">
        <v>0.13602106</v>
      </c>
      <c r="G916" s="119">
        <v>0.7438496899999999</v>
      </c>
      <c r="H916" s="74">
        <f t="shared" si="45"/>
        <v>-0.81713905130484088</v>
      </c>
      <c r="I916" s="60">
        <f t="shared" si="44"/>
        <v>7.6605471669452938E-6</v>
      </c>
      <c r="J916" s="121">
        <v>16.334972329999999</v>
      </c>
      <c r="K916" s="121">
        <v>42.098363636363601</v>
      </c>
      <c r="M916"/>
      <c r="N916" s="168" t="s">
        <v>3318</v>
      </c>
    </row>
    <row r="917" spans="1:14" ht="12.75" x14ac:dyDescent="0.2">
      <c r="A917" s="118" t="s">
        <v>1633</v>
      </c>
      <c r="B917" s="59" t="s">
        <v>830</v>
      </c>
      <c r="C917" s="59" t="s">
        <v>149</v>
      </c>
      <c r="D917" s="118" t="s">
        <v>818</v>
      </c>
      <c r="E917" s="118" t="s">
        <v>1010</v>
      </c>
      <c r="F917" s="119">
        <v>0.13158149600000002</v>
      </c>
      <c r="G917" s="119">
        <v>4.173586E-2</v>
      </c>
      <c r="H917" s="74">
        <f>IF(ISERROR(F917/G917-1),"",IF((F917/G917-1)&gt;10000%,"",F917/G917-1))</f>
        <v>2.1527203704440265</v>
      </c>
      <c r="I917" s="60">
        <f t="shared" si="44"/>
        <v>7.4105161098231681E-6</v>
      </c>
      <c r="J917" s="121">
        <v>26.015100699788803</v>
      </c>
      <c r="K917" s="121">
        <v>66.482409090909101</v>
      </c>
      <c r="M917"/>
      <c r="N917" s="168" t="s">
        <v>3318</v>
      </c>
    </row>
    <row r="918" spans="1:14" ht="12.75" x14ac:dyDescent="0.2">
      <c r="A918" s="118" t="s">
        <v>2990</v>
      </c>
      <c r="B918" s="59" t="s">
        <v>2991</v>
      </c>
      <c r="C918" s="59" t="s">
        <v>881</v>
      </c>
      <c r="D918" s="118" t="s">
        <v>213</v>
      </c>
      <c r="E918" s="118" t="s">
        <v>214</v>
      </c>
      <c r="F918" s="119">
        <v>0.12914830999999999</v>
      </c>
      <c r="G918" s="119">
        <v>0.37680771999999996</v>
      </c>
      <c r="H918" s="74">
        <f>IF(ISERROR(F918/G918-1),"",IF((F918/G918-1)&gt;10000%,"",F918/G918-1))</f>
        <v>-0.65725673030265941</v>
      </c>
      <c r="I918" s="60">
        <f t="shared" si="44"/>
        <v>7.2734819173315696E-6</v>
      </c>
      <c r="J918" s="121">
        <v>6.8801900251464003</v>
      </c>
      <c r="K918" s="121">
        <v>52.853045454545502</v>
      </c>
      <c r="M918"/>
      <c r="N918" s="168" t="s">
        <v>3318</v>
      </c>
    </row>
    <row r="919" spans="1:14" ht="12.75" x14ac:dyDescent="0.2">
      <c r="A919" s="118" t="s">
        <v>1859</v>
      </c>
      <c r="B919" s="59" t="s">
        <v>504</v>
      </c>
      <c r="C919" s="59" t="s">
        <v>881</v>
      </c>
      <c r="D919" s="118" t="s">
        <v>818</v>
      </c>
      <c r="E919" s="118" t="s">
        <v>214</v>
      </c>
      <c r="F919" s="119">
        <v>0.12875443</v>
      </c>
      <c r="G919" s="119">
        <v>1.0888500000000001E-2</v>
      </c>
      <c r="H919" s="74">
        <f t="shared" ref="H919:H947" si="46">IF(ISERROR(F919/G919-1),"",IF((F919/G919-1)&gt;10000%,"",F919/G919-1))</f>
        <v>10.824808743169399</v>
      </c>
      <c r="I919" s="60">
        <f t="shared" si="44"/>
        <v>7.2512990559561604E-6</v>
      </c>
      <c r="J919" s="121">
        <v>84.707139849628788</v>
      </c>
      <c r="K919" s="121">
        <v>64.820272727272695</v>
      </c>
      <c r="M919"/>
      <c r="N919" s="168" t="s">
        <v>3318</v>
      </c>
    </row>
    <row r="920" spans="1:14" ht="12.75" x14ac:dyDescent="0.2">
      <c r="A920" s="118" t="s">
        <v>1673</v>
      </c>
      <c r="B920" s="59" t="s">
        <v>1337</v>
      </c>
      <c r="C920" s="59" t="s">
        <v>656</v>
      </c>
      <c r="D920" s="118" t="s">
        <v>212</v>
      </c>
      <c r="E920" s="118" t="s">
        <v>214</v>
      </c>
      <c r="F920" s="119">
        <v>0.12726625</v>
      </c>
      <c r="G920" s="119">
        <v>3.4547330000000001E-2</v>
      </c>
      <c r="H920" s="74">
        <f t="shared" si="46"/>
        <v>2.6838230335021547</v>
      </c>
      <c r="I920" s="60">
        <f t="shared" si="44"/>
        <v>7.1674864972030914E-6</v>
      </c>
      <c r="J920" s="121">
        <v>4.6457203962000007</v>
      </c>
      <c r="K920" s="121">
        <v>12.308590909090899</v>
      </c>
      <c r="M920"/>
      <c r="N920" s="168" t="s">
        <v>3318</v>
      </c>
    </row>
    <row r="921" spans="1:14" ht="12.75" x14ac:dyDescent="0.2">
      <c r="A921" s="118" t="s">
        <v>2288</v>
      </c>
      <c r="B921" s="59" t="s">
        <v>943</v>
      </c>
      <c r="C921" s="59" t="s">
        <v>656</v>
      </c>
      <c r="D921" s="118" t="s">
        <v>212</v>
      </c>
      <c r="E921" s="118" t="s">
        <v>1010</v>
      </c>
      <c r="F921" s="119">
        <v>0.12434595500000001</v>
      </c>
      <c r="G921" s="119">
        <v>3.6219664500000004</v>
      </c>
      <c r="H921" s="74">
        <f t="shared" si="46"/>
        <v>-0.96566893793287345</v>
      </c>
      <c r="I921" s="60">
        <f t="shared" si="44"/>
        <v>7.0030188949884458E-6</v>
      </c>
      <c r="J921" s="121">
        <v>0</v>
      </c>
      <c r="K921" s="121">
        <v>54.317399999999999</v>
      </c>
      <c r="M921"/>
      <c r="N921" s="168" t="s">
        <v>3318</v>
      </c>
    </row>
    <row r="922" spans="1:14" ht="12.75" x14ac:dyDescent="0.2">
      <c r="A922" s="118" t="s">
        <v>2587</v>
      </c>
      <c r="B922" s="59" t="s">
        <v>210</v>
      </c>
      <c r="C922" s="59" t="s">
        <v>882</v>
      </c>
      <c r="D922" s="118" t="s">
        <v>213</v>
      </c>
      <c r="E922" s="118" t="s">
        <v>1010</v>
      </c>
      <c r="F922" s="119">
        <v>0.12263669000000001</v>
      </c>
      <c r="G922" s="119">
        <v>7.4265567900000002</v>
      </c>
      <c r="H922" s="74">
        <f t="shared" si="46"/>
        <v>-0.98348673638837147</v>
      </c>
      <c r="I922" s="60">
        <f t="shared" si="44"/>
        <v>6.9067550873596213E-6</v>
      </c>
      <c r="J922" s="121">
        <v>160.49233319999999</v>
      </c>
      <c r="K922" s="121">
        <v>10.1169090909091</v>
      </c>
      <c r="M922"/>
      <c r="N922" s="168" t="s">
        <v>3318</v>
      </c>
    </row>
    <row r="923" spans="1:14" ht="12.75" x14ac:dyDescent="0.2">
      <c r="A923" s="118" t="s">
        <v>2634</v>
      </c>
      <c r="B923" s="59" t="s">
        <v>1467</v>
      </c>
      <c r="C923" s="59" t="s">
        <v>882</v>
      </c>
      <c r="D923" s="118" t="s">
        <v>213</v>
      </c>
      <c r="E923" s="118" t="s">
        <v>1010</v>
      </c>
      <c r="F923" s="119">
        <v>0.122174</v>
      </c>
      <c r="G923" s="119">
        <v>0</v>
      </c>
      <c r="H923" s="74" t="str">
        <f t="shared" si="46"/>
        <v/>
      </c>
      <c r="I923" s="60">
        <f t="shared" si="44"/>
        <v>6.8806969271844698E-6</v>
      </c>
      <c r="J923" s="121">
        <v>13.14475803</v>
      </c>
      <c r="K923" s="121">
        <v>7.6888181818181804</v>
      </c>
      <c r="M923"/>
      <c r="N923" s="168" t="s">
        <v>3318</v>
      </c>
    </row>
    <row r="924" spans="1:14" ht="12.75" x14ac:dyDescent="0.2">
      <c r="A924" s="118" t="s">
        <v>2736</v>
      </c>
      <c r="B924" s="59" t="s">
        <v>994</v>
      </c>
      <c r="C924" s="59" t="s">
        <v>656</v>
      </c>
      <c r="D924" s="118" t="s">
        <v>212</v>
      </c>
      <c r="E924" s="118" t="s">
        <v>1010</v>
      </c>
      <c r="F924" s="119">
        <v>0.12131749999999999</v>
      </c>
      <c r="G924" s="119">
        <v>1.785604E-2</v>
      </c>
      <c r="H924" s="74">
        <f t="shared" si="46"/>
        <v>5.7941996097678992</v>
      </c>
      <c r="I924" s="60">
        <f t="shared" si="44"/>
        <v>6.8324598479521166E-6</v>
      </c>
      <c r="J924" s="121">
        <v>18.08662051336</v>
      </c>
      <c r="K924" s="121">
        <v>57.140772727272697</v>
      </c>
      <c r="M924"/>
      <c r="N924" s="168" t="s">
        <v>3318</v>
      </c>
    </row>
    <row r="925" spans="1:14" ht="12.75" x14ac:dyDescent="0.2">
      <c r="A925" s="118" t="s">
        <v>1717</v>
      </c>
      <c r="B925" s="59" t="s">
        <v>977</v>
      </c>
      <c r="C925" s="59" t="s">
        <v>656</v>
      </c>
      <c r="D925" s="118" t="s">
        <v>212</v>
      </c>
      <c r="E925" s="118" t="s">
        <v>1010</v>
      </c>
      <c r="F925" s="119">
        <v>0.120140675</v>
      </c>
      <c r="G925" s="119">
        <v>0.19953536999999999</v>
      </c>
      <c r="H925" s="74">
        <f t="shared" si="46"/>
        <v>-0.39789785139346467</v>
      </c>
      <c r="I925" s="60">
        <f t="shared" si="44"/>
        <v>6.7661824389998527E-6</v>
      </c>
      <c r="J925" s="121">
        <v>13.597211904</v>
      </c>
      <c r="K925" s="121">
        <v>128.528909090909</v>
      </c>
      <c r="M925"/>
      <c r="N925" s="168" t="s">
        <v>3318</v>
      </c>
    </row>
    <row r="926" spans="1:14" ht="12.75" x14ac:dyDescent="0.2">
      <c r="A926" s="118" t="s">
        <v>3000</v>
      </c>
      <c r="B926" s="59" t="s">
        <v>3001</v>
      </c>
      <c r="C926" s="59" t="s">
        <v>881</v>
      </c>
      <c r="D926" s="118" t="s">
        <v>818</v>
      </c>
      <c r="E926" s="118" t="s">
        <v>1010</v>
      </c>
      <c r="F926" s="119">
        <v>0.117766</v>
      </c>
      <c r="G926" s="119">
        <v>0</v>
      </c>
      <c r="H926" s="74" t="str">
        <f t="shared" si="46"/>
        <v/>
      </c>
      <c r="I926" s="60">
        <f t="shared" si="44"/>
        <v>6.6324435176617466E-6</v>
      </c>
      <c r="J926" s="121">
        <v>8.6991646199999995</v>
      </c>
      <c r="K926" s="121">
        <v>35.2633181818182</v>
      </c>
      <c r="M926"/>
      <c r="N926" s="168" t="s">
        <v>3318</v>
      </c>
    </row>
    <row r="927" spans="1:14" ht="12.75" x14ac:dyDescent="0.2">
      <c r="A927" s="118" t="s">
        <v>2312</v>
      </c>
      <c r="B927" s="59" t="s">
        <v>79</v>
      </c>
      <c r="C927" s="59" t="s">
        <v>883</v>
      </c>
      <c r="D927" s="118" t="s">
        <v>213</v>
      </c>
      <c r="E927" s="118" t="s">
        <v>214</v>
      </c>
      <c r="F927" s="119">
        <v>0.11625442500000001</v>
      </c>
      <c r="G927" s="119">
        <v>1.0370325000000001E-2</v>
      </c>
      <c r="H927" s="74">
        <f t="shared" si="46"/>
        <v>10.210297170050119</v>
      </c>
      <c r="I927" s="60">
        <f t="shared" si="44"/>
        <v>6.5473133798442991E-6</v>
      </c>
      <c r="J927" s="121">
        <v>7.8760071600000003</v>
      </c>
      <c r="K927" s="121">
        <v>92.929318181818203</v>
      </c>
      <c r="M927"/>
      <c r="N927" s="168" t="s">
        <v>3318</v>
      </c>
    </row>
    <row r="928" spans="1:14" ht="12.75" x14ac:dyDescent="0.2">
      <c r="A928" s="118" t="s">
        <v>2326</v>
      </c>
      <c r="B928" s="59" t="s">
        <v>83</v>
      </c>
      <c r="C928" s="59" t="s">
        <v>883</v>
      </c>
      <c r="D928" s="118" t="s">
        <v>213</v>
      </c>
      <c r="E928" s="118" t="s">
        <v>214</v>
      </c>
      <c r="F928" s="119">
        <v>0.11606786999999999</v>
      </c>
      <c r="G928" s="119">
        <v>0.15388756000000001</v>
      </c>
      <c r="H928" s="74">
        <f t="shared" si="46"/>
        <v>-0.24576184065820539</v>
      </c>
      <c r="I928" s="60">
        <f t="shared" si="44"/>
        <v>6.5368068202223584E-6</v>
      </c>
      <c r="J928" s="121">
        <v>8.8080146799999994</v>
      </c>
      <c r="K928" s="121">
        <v>41.086954545454503</v>
      </c>
      <c r="M928"/>
      <c r="N928" s="168" t="s">
        <v>3318</v>
      </c>
    </row>
    <row r="929" spans="1:14" ht="12.75" x14ac:dyDescent="0.2">
      <c r="A929" s="118" t="s">
        <v>1918</v>
      </c>
      <c r="B929" s="59" t="s">
        <v>1919</v>
      </c>
      <c r="C929" s="59" t="s">
        <v>1912</v>
      </c>
      <c r="D929" s="118" t="s">
        <v>212</v>
      </c>
      <c r="E929" s="118" t="s">
        <v>1010</v>
      </c>
      <c r="F929" s="119">
        <v>0.11386592</v>
      </c>
      <c r="G929" s="119">
        <v>1.7009720000000002E-2</v>
      </c>
      <c r="H929" s="74">
        <f t="shared" si="46"/>
        <v>5.6941678052313609</v>
      </c>
      <c r="I929" s="60">
        <f t="shared" si="44"/>
        <v>6.4127955690656977E-6</v>
      </c>
      <c r="J929" s="121">
        <v>13.323611315199999</v>
      </c>
      <c r="K929" s="121">
        <v>19.264045454545499</v>
      </c>
      <c r="M929"/>
      <c r="N929" s="168" t="s">
        <v>3318</v>
      </c>
    </row>
    <row r="930" spans="1:14" ht="12.75" x14ac:dyDescent="0.2">
      <c r="A930" s="118" t="s">
        <v>2316</v>
      </c>
      <c r="B930" s="59" t="s">
        <v>204</v>
      </c>
      <c r="C930" s="59" t="s">
        <v>656</v>
      </c>
      <c r="D930" s="118" t="s">
        <v>212</v>
      </c>
      <c r="E930" s="118" t="s">
        <v>1010</v>
      </c>
      <c r="F930" s="119">
        <v>0.11189162799999999</v>
      </c>
      <c r="G930" s="119">
        <v>0.149951004</v>
      </c>
      <c r="H930" s="74">
        <f t="shared" si="46"/>
        <v>-0.25381207851065812</v>
      </c>
      <c r="I930" s="60">
        <f t="shared" si="44"/>
        <v>6.3016057504646465E-6</v>
      </c>
      <c r="J930" s="121">
        <v>0</v>
      </c>
      <c r="K930" s="121">
        <v>136.87360000000001</v>
      </c>
      <c r="M930"/>
      <c r="N930" s="168" t="s">
        <v>3318</v>
      </c>
    </row>
    <row r="931" spans="1:14" ht="12.75" x14ac:dyDescent="0.2">
      <c r="A931" s="118" t="s">
        <v>2132</v>
      </c>
      <c r="B931" s="59" t="s">
        <v>464</v>
      </c>
      <c r="C931" s="59" t="s">
        <v>877</v>
      </c>
      <c r="D931" s="118" t="s">
        <v>212</v>
      </c>
      <c r="E931" s="118" t="s">
        <v>1010</v>
      </c>
      <c r="F931" s="119">
        <v>0.11151338000000001</v>
      </c>
      <c r="G931" s="119">
        <v>0.40019616999999996</v>
      </c>
      <c r="H931" s="74">
        <f t="shared" si="46"/>
        <v>-0.72135320535426406</v>
      </c>
      <c r="I931" s="60">
        <f t="shared" si="44"/>
        <v>6.2803032650642044E-6</v>
      </c>
      <c r="J931" s="121">
        <v>12.89867589</v>
      </c>
      <c r="K931" s="121">
        <v>12.1678181818182</v>
      </c>
      <c r="M931"/>
      <c r="N931" s="168" t="s">
        <v>3318</v>
      </c>
    </row>
    <row r="932" spans="1:14" ht="12.75" x14ac:dyDescent="0.2">
      <c r="A932" s="118" t="s">
        <v>2411</v>
      </c>
      <c r="B932" s="59" t="s">
        <v>192</v>
      </c>
      <c r="C932" s="59" t="s">
        <v>876</v>
      </c>
      <c r="D932" s="118" t="s">
        <v>212</v>
      </c>
      <c r="E932" s="118" t="s">
        <v>2980</v>
      </c>
      <c r="F932" s="119">
        <v>0.11135725</v>
      </c>
      <c r="G932" s="119">
        <v>2.7790812799999998</v>
      </c>
      <c r="H932" s="74">
        <f t="shared" si="46"/>
        <v>-0.95993019318959971</v>
      </c>
      <c r="I932" s="60">
        <f t="shared" si="44"/>
        <v>6.2715102058925208E-6</v>
      </c>
      <c r="J932" s="121">
        <v>55.073818799999998</v>
      </c>
      <c r="K932" s="121">
        <v>11.8018181818182</v>
      </c>
      <c r="M932"/>
      <c r="N932" s="168" t="s">
        <v>3318</v>
      </c>
    </row>
    <row r="933" spans="1:14" ht="12.75" x14ac:dyDescent="0.2">
      <c r="A933" s="118" t="s">
        <v>2349</v>
      </c>
      <c r="B933" s="59" t="s">
        <v>352</v>
      </c>
      <c r="C933" s="59" t="s">
        <v>1876</v>
      </c>
      <c r="D933" s="118" t="s">
        <v>213</v>
      </c>
      <c r="E933" s="118" t="s">
        <v>214</v>
      </c>
      <c r="F933" s="119">
        <v>0.11090959</v>
      </c>
      <c r="G933" s="119">
        <v>0.68854380000000004</v>
      </c>
      <c r="H933" s="74">
        <f t="shared" si="46"/>
        <v>-0.83892151813726301</v>
      </c>
      <c r="I933" s="60">
        <f t="shared" si="44"/>
        <v>6.2462985177557366E-6</v>
      </c>
      <c r="J933" s="121">
        <v>5.97792207</v>
      </c>
      <c r="K933" s="121">
        <v>31.397045454545498</v>
      </c>
      <c r="M933"/>
      <c r="N933" s="168" t="s">
        <v>3318</v>
      </c>
    </row>
    <row r="934" spans="1:14" ht="12.75" x14ac:dyDescent="0.2">
      <c r="A934" s="118" t="s">
        <v>2418</v>
      </c>
      <c r="B934" s="59" t="s">
        <v>1732</v>
      </c>
      <c r="C934" s="59" t="s">
        <v>876</v>
      </c>
      <c r="D934" s="118" t="s">
        <v>212</v>
      </c>
      <c r="E934" s="118" t="s">
        <v>2980</v>
      </c>
      <c r="F934" s="119">
        <v>0.10805011</v>
      </c>
      <c r="G934" s="119">
        <v>0.13202882000000002</v>
      </c>
      <c r="H934" s="74">
        <f t="shared" si="46"/>
        <v>-0.18161724084181019</v>
      </c>
      <c r="I934" s="60">
        <f t="shared" si="44"/>
        <v>6.0852559452824988E-6</v>
      </c>
      <c r="J934" s="121">
        <v>11.42092079</v>
      </c>
      <c r="K934" s="121">
        <v>11.8824545454545</v>
      </c>
      <c r="M934"/>
      <c r="N934" s="168" t="s">
        <v>3318</v>
      </c>
    </row>
    <row r="935" spans="1:14" ht="12.75" x14ac:dyDescent="0.2">
      <c r="A935" s="118" t="s">
        <v>2341</v>
      </c>
      <c r="B935" s="59" t="s">
        <v>353</v>
      </c>
      <c r="C935" s="59" t="s">
        <v>1876</v>
      </c>
      <c r="D935" s="118" t="s">
        <v>213</v>
      </c>
      <c r="E935" s="118" t="s">
        <v>214</v>
      </c>
      <c r="F935" s="119">
        <v>0.10606233</v>
      </c>
      <c r="G935" s="119">
        <v>3.7077999999999997E-4</v>
      </c>
      <c r="H935" s="74" t="str">
        <f t="shared" si="46"/>
        <v/>
      </c>
      <c r="I935" s="60">
        <f t="shared" si="44"/>
        <v>5.9733064982813459E-6</v>
      </c>
      <c r="J935" s="121">
        <v>4.1026964799999996</v>
      </c>
      <c r="K935" s="121">
        <v>35.465909090909101</v>
      </c>
      <c r="M935"/>
      <c r="N935" s="168" t="s">
        <v>3318</v>
      </c>
    </row>
    <row r="936" spans="1:14" ht="12.75" x14ac:dyDescent="0.2">
      <c r="A936" s="118" t="s">
        <v>3306</v>
      </c>
      <c r="B936" s="59" t="s">
        <v>3313</v>
      </c>
      <c r="C936" s="59" t="s">
        <v>881</v>
      </c>
      <c r="D936" s="118" t="s">
        <v>213</v>
      </c>
      <c r="E936" s="118" t="s">
        <v>214</v>
      </c>
      <c r="F936" s="119">
        <v>0.10510345</v>
      </c>
      <c r="G936" s="119"/>
      <c r="H936" s="74" t="str">
        <f t="shared" si="46"/>
        <v/>
      </c>
      <c r="I936" s="60">
        <f t="shared" si="44"/>
        <v>5.9193034970737356E-6</v>
      </c>
      <c r="J936" s="121">
        <v>7.0305781400000003</v>
      </c>
      <c r="K936" s="121">
        <v>75.927222222222198</v>
      </c>
      <c r="M936"/>
      <c r="N936" s="168" t="s">
        <v>3318</v>
      </c>
    </row>
    <row r="937" spans="1:14" ht="12.75" x14ac:dyDescent="0.2">
      <c r="A937" s="118" t="s">
        <v>2485</v>
      </c>
      <c r="B937" s="59" t="s">
        <v>2486</v>
      </c>
      <c r="C937" s="59" t="s">
        <v>876</v>
      </c>
      <c r="D937" s="118" t="s">
        <v>212</v>
      </c>
      <c r="E937" s="118" t="s">
        <v>2980</v>
      </c>
      <c r="F937" s="119">
        <v>0.10510327</v>
      </c>
      <c r="G937" s="119">
        <v>0.1284959</v>
      </c>
      <c r="H937" s="74">
        <f t="shared" si="46"/>
        <v>-0.18204962181672724</v>
      </c>
      <c r="I937" s="60">
        <f t="shared" si="44"/>
        <v>5.919293359684054E-6</v>
      </c>
      <c r="J937" s="121">
        <v>159.41116379999997</v>
      </c>
      <c r="K937" s="121">
        <v>28.037772727272699</v>
      </c>
      <c r="M937"/>
      <c r="N937" s="168" t="s">
        <v>3318</v>
      </c>
    </row>
    <row r="938" spans="1:14" ht="12.75" x14ac:dyDescent="0.2">
      <c r="A938" s="118" t="s">
        <v>2123</v>
      </c>
      <c r="B938" s="59" t="s">
        <v>457</v>
      </c>
      <c r="C938" s="59" t="s">
        <v>877</v>
      </c>
      <c r="D938" s="118" t="s">
        <v>212</v>
      </c>
      <c r="E938" s="118" t="s">
        <v>1010</v>
      </c>
      <c r="F938" s="119">
        <v>0.10077974000000001</v>
      </c>
      <c r="G938" s="119">
        <v>1.547869E-2</v>
      </c>
      <c r="H938" s="74">
        <f t="shared" si="46"/>
        <v>5.5108701059327379</v>
      </c>
      <c r="I938" s="60">
        <f t="shared" si="44"/>
        <v>5.6757972018633242E-6</v>
      </c>
      <c r="J938" s="121">
        <v>9.9425024799999999</v>
      </c>
      <c r="K938" s="121">
        <v>11.128</v>
      </c>
      <c r="M938"/>
      <c r="N938" s="168" t="s">
        <v>3318</v>
      </c>
    </row>
    <row r="939" spans="1:14" ht="12.75" x14ac:dyDescent="0.2">
      <c r="A939" s="118" t="s">
        <v>1840</v>
      </c>
      <c r="B939" s="59" t="s">
        <v>312</v>
      </c>
      <c r="C939" s="59" t="s">
        <v>881</v>
      </c>
      <c r="D939" s="118" t="s">
        <v>818</v>
      </c>
      <c r="E939" s="118" t="s">
        <v>1010</v>
      </c>
      <c r="F939" s="119">
        <v>9.8972530000000003E-2</v>
      </c>
      <c r="G939" s="119">
        <v>3.1724822E-2</v>
      </c>
      <c r="H939" s="74">
        <f t="shared" si="46"/>
        <v>2.1197190011026699</v>
      </c>
      <c r="I939" s="60">
        <f t="shared" si="44"/>
        <v>5.5740172462772174E-6</v>
      </c>
      <c r="J939" s="121">
        <v>10.353830296303999</v>
      </c>
      <c r="K939" s="121">
        <v>112.055818181818</v>
      </c>
      <c r="M939"/>
      <c r="N939" s="168" t="s">
        <v>3318</v>
      </c>
    </row>
    <row r="940" spans="1:14" ht="12.75" x14ac:dyDescent="0.2">
      <c r="A940" s="118" t="s">
        <v>1712</v>
      </c>
      <c r="B940" s="59" t="s">
        <v>978</v>
      </c>
      <c r="C940" s="59" t="s">
        <v>656</v>
      </c>
      <c r="D940" s="118" t="s">
        <v>212</v>
      </c>
      <c r="E940" s="118" t="s">
        <v>1010</v>
      </c>
      <c r="F940" s="119">
        <v>9.7695483999999999E-2</v>
      </c>
      <c r="G940" s="119">
        <v>4.5451834000000003E-2</v>
      </c>
      <c r="H940" s="74">
        <f t="shared" si="46"/>
        <v>1.1494288657306986</v>
      </c>
      <c r="I940" s="60">
        <f t="shared" si="44"/>
        <v>5.5020955077070363E-6</v>
      </c>
      <c r="J940" s="121">
        <v>3.48035711064</v>
      </c>
      <c r="K940" s="121">
        <v>159.92704545454501</v>
      </c>
      <c r="M940"/>
      <c r="N940" s="168" t="s">
        <v>3318</v>
      </c>
    </row>
    <row r="941" spans="1:14" ht="12.75" x14ac:dyDescent="0.2">
      <c r="A941" s="118" t="s">
        <v>2638</v>
      </c>
      <c r="B941" s="59" t="s">
        <v>2636</v>
      </c>
      <c r="C941" s="59" t="s">
        <v>877</v>
      </c>
      <c r="D941" s="118" t="s">
        <v>212</v>
      </c>
      <c r="E941" s="118" t="s">
        <v>1010</v>
      </c>
      <c r="F941" s="119">
        <v>9.7452810000000001E-2</v>
      </c>
      <c r="G941" s="119">
        <v>0.67469650000000003</v>
      </c>
      <c r="H941" s="74">
        <f t="shared" si="46"/>
        <v>-0.85556052239784852</v>
      </c>
      <c r="I941" s="60">
        <f t="shared" si="44"/>
        <v>5.4884283915767015E-6</v>
      </c>
      <c r="J941" s="121">
        <v>8.6024086300000011</v>
      </c>
      <c r="K941" s="121">
        <v>12.6781818181818</v>
      </c>
      <c r="M941"/>
      <c r="N941" s="168" t="s">
        <v>3318</v>
      </c>
    </row>
    <row r="942" spans="1:14" ht="12.75" x14ac:dyDescent="0.2">
      <c r="A942" s="118" t="s">
        <v>2389</v>
      </c>
      <c r="B942" s="118" t="s">
        <v>191</v>
      </c>
      <c r="C942" s="118" t="s">
        <v>876</v>
      </c>
      <c r="D942" s="118" t="s">
        <v>212</v>
      </c>
      <c r="E942" s="118" t="s">
        <v>1010</v>
      </c>
      <c r="F942" s="119">
        <v>9.5641859999999995E-2</v>
      </c>
      <c r="G942" s="119">
        <v>0.38250159</v>
      </c>
      <c r="H942" s="74">
        <f t="shared" si="46"/>
        <v>-0.74995696096322106</v>
      </c>
      <c r="I942" s="60">
        <f t="shared" si="44"/>
        <v>5.3864378035605544E-6</v>
      </c>
      <c r="J942" s="121">
        <v>315.37592000000001</v>
      </c>
      <c r="K942" s="121">
        <v>4.8514090909090903</v>
      </c>
      <c r="M942"/>
      <c r="N942" s="168" t="s">
        <v>3318</v>
      </c>
    </row>
    <row r="943" spans="1:14" ht="12.75" x14ac:dyDescent="0.2">
      <c r="A943" s="118" t="s">
        <v>2027</v>
      </c>
      <c r="B943" s="59" t="s">
        <v>1583</v>
      </c>
      <c r="C943" s="59" t="s">
        <v>963</v>
      </c>
      <c r="D943" s="118" t="s">
        <v>213</v>
      </c>
      <c r="E943" s="118" t="s">
        <v>214</v>
      </c>
      <c r="F943" s="119">
        <v>9.4250315000000001E-2</v>
      </c>
      <c r="G943" s="119">
        <v>0.20968356500000002</v>
      </c>
      <c r="H943" s="74">
        <f t="shared" si="46"/>
        <v>-0.5505116721951957</v>
      </c>
      <c r="I943" s="60">
        <f t="shared" si="44"/>
        <v>5.3080676150954242E-6</v>
      </c>
      <c r="J943" s="121">
        <v>2.0615873975287999</v>
      </c>
      <c r="K943" s="121">
        <v>118.01922727272699</v>
      </c>
      <c r="M943"/>
      <c r="N943" s="168" t="s">
        <v>3318</v>
      </c>
    </row>
    <row r="944" spans="1:14" ht="12.75" x14ac:dyDescent="0.2">
      <c r="A944" s="118" t="s">
        <v>2366</v>
      </c>
      <c r="B944" s="59" t="s">
        <v>809</v>
      </c>
      <c r="C944" s="59" t="s">
        <v>963</v>
      </c>
      <c r="D944" s="118" t="s">
        <v>212</v>
      </c>
      <c r="E944" s="118" t="s">
        <v>1010</v>
      </c>
      <c r="F944" s="119">
        <v>9.3014720814184298E-2</v>
      </c>
      <c r="G944" s="119">
        <v>3.6406885886268001</v>
      </c>
      <c r="H944" s="74">
        <f>IF(ISERROR(F944/G944-1),"",IF((F944/G944-1)&gt;10000%,"",F944/G944-1))</f>
        <v>-0.9744513383801201</v>
      </c>
      <c r="I944" s="60">
        <f t="shared" si="44"/>
        <v>5.2384803942662044E-6</v>
      </c>
      <c r="J944" s="121">
        <v>177.0052897516</v>
      </c>
      <c r="K944" s="121">
        <v>30.9413181818182</v>
      </c>
      <c r="M944"/>
      <c r="N944" s="168" t="s">
        <v>3318</v>
      </c>
    </row>
    <row r="945" spans="1:14" ht="12.75" x14ac:dyDescent="0.2">
      <c r="A945" s="118" t="s">
        <v>3036</v>
      </c>
      <c r="B945" s="59" t="s">
        <v>3037</v>
      </c>
      <c r="C945" s="59" t="s">
        <v>877</v>
      </c>
      <c r="D945" s="118" t="s">
        <v>212</v>
      </c>
      <c r="E945" s="118" t="s">
        <v>1010</v>
      </c>
      <c r="F945" s="119">
        <v>9.0331640000000005E-2</v>
      </c>
      <c r="G945" s="119">
        <v>4.6108999999999994E-3</v>
      </c>
      <c r="H945" s="74">
        <f t="shared" si="46"/>
        <v>18.590891149233343</v>
      </c>
      <c r="I945" s="60">
        <f t="shared" si="44"/>
        <v>5.0873724178264915E-6</v>
      </c>
      <c r="J945" s="121">
        <v>22.36976744</v>
      </c>
      <c r="K945" s="121">
        <v>22.167590909090901</v>
      </c>
      <c r="M945"/>
      <c r="N945" s="168" t="s">
        <v>3318</v>
      </c>
    </row>
    <row r="946" spans="1:14" ht="12.75" x14ac:dyDescent="0.2">
      <c r="A946" s="118" t="s">
        <v>2078</v>
      </c>
      <c r="B946" s="59" t="s">
        <v>386</v>
      </c>
      <c r="C946" s="59" t="s">
        <v>877</v>
      </c>
      <c r="D946" s="118" t="s">
        <v>212</v>
      </c>
      <c r="E946" s="118" t="s">
        <v>1010</v>
      </c>
      <c r="F946" s="119">
        <v>8.6077816000000001E-2</v>
      </c>
      <c r="G946" s="119">
        <v>6.2121959999999997E-2</v>
      </c>
      <c r="H946" s="74">
        <f t="shared" si="46"/>
        <v>0.38562621011957776</v>
      </c>
      <c r="I946" s="60">
        <f t="shared" si="44"/>
        <v>4.8478020204785809E-6</v>
      </c>
      <c r="J946" s="121">
        <v>372.44253980000002</v>
      </c>
      <c r="K946" s="121">
        <v>19.153727272727298</v>
      </c>
      <c r="M946"/>
      <c r="N946" s="168" t="s">
        <v>3318</v>
      </c>
    </row>
    <row r="947" spans="1:14" ht="12.75" x14ac:dyDescent="0.2">
      <c r="A947" s="118" t="s">
        <v>2334</v>
      </c>
      <c r="B947" s="59" t="s">
        <v>229</v>
      </c>
      <c r="C947" s="59" t="s">
        <v>878</v>
      </c>
      <c r="D947" s="118" t="s">
        <v>212</v>
      </c>
      <c r="E947" s="118" t="s">
        <v>1010</v>
      </c>
      <c r="F947" s="119">
        <v>8.433243E-2</v>
      </c>
      <c r="G947" s="119">
        <v>1.68275259</v>
      </c>
      <c r="H947" s="74">
        <f t="shared" si="46"/>
        <v>-0.94988423699291413</v>
      </c>
      <c r="I947" s="60">
        <f t="shared" si="44"/>
        <v>4.7495039203349268E-6</v>
      </c>
      <c r="J947" s="121">
        <v>43.62603859</v>
      </c>
      <c r="K947" s="121">
        <v>15.576363636363601</v>
      </c>
      <c r="M947"/>
      <c r="N947" s="168" t="s">
        <v>3318</v>
      </c>
    </row>
    <row r="948" spans="1:14" ht="12.75" x14ac:dyDescent="0.2">
      <c r="A948" s="118" t="s">
        <v>2358</v>
      </c>
      <c r="B948" s="59" t="s">
        <v>481</v>
      </c>
      <c r="C948" s="59" t="s">
        <v>963</v>
      </c>
      <c r="D948" s="118" t="s">
        <v>212</v>
      </c>
      <c r="E948" s="118" t="s">
        <v>1010</v>
      </c>
      <c r="F948" s="119">
        <v>7.9972982645289306E-2</v>
      </c>
      <c r="G948" s="119">
        <v>0.77010727292786507</v>
      </c>
      <c r="H948" s="74">
        <f>IF(ISERROR(F948/G948-1),"",IF((F948/G948-1)&gt;10000%,"",F948/G948-1))</f>
        <v>-0.89615345101047983</v>
      </c>
      <c r="I948" s="60">
        <f t="shared" si="44"/>
        <v>4.5039849390641137E-6</v>
      </c>
      <c r="J948" s="121">
        <v>9.2597734800703986</v>
      </c>
      <c r="K948" s="121">
        <v>100.71240909090901</v>
      </c>
      <c r="M948"/>
      <c r="N948" s="168" t="s">
        <v>3318</v>
      </c>
    </row>
    <row r="949" spans="1:14" ht="12.75" x14ac:dyDescent="0.2">
      <c r="A949" s="118" t="s">
        <v>2315</v>
      </c>
      <c r="B949" s="59" t="s">
        <v>81</v>
      </c>
      <c r="C949" s="59" t="s">
        <v>883</v>
      </c>
      <c r="D949" s="118" t="s">
        <v>213</v>
      </c>
      <c r="E949" s="118" t="s">
        <v>214</v>
      </c>
      <c r="F949" s="119">
        <v>7.9648509999999992E-2</v>
      </c>
      <c r="G949" s="119">
        <v>3.067127E-2</v>
      </c>
      <c r="H949" s="74">
        <f t="shared" ref="H949:H973" si="47">IF(ISERROR(F949/G949-1),"",IF((F949/G949-1)&gt;10000%,"",F949/G949-1))</f>
        <v>1.5968442128415288</v>
      </c>
      <c r="I949" s="60">
        <f t="shared" si="44"/>
        <v>4.4857110188077781E-6</v>
      </c>
      <c r="J949" s="121">
        <v>40.350013449999999</v>
      </c>
      <c r="K949" s="121">
        <v>49.8242727272727</v>
      </c>
      <c r="M949"/>
      <c r="N949" s="168" t="s">
        <v>3318</v>
      </c>
    </row>
    <row r="950" spans="1:14" ht="12.75" x14ac:dyDescent="0.2">
      <c r="A950" s="118" t="s">
        <v>1698</v>
      </c>
      <c r="B950" s="59" t="s">
        <v>277</v>
      </c>
      <c r="C950" s="59" t="s">
        <v>656</v>
      </c>
      <c r="D950" s="118" t="s">
        <v>212</v>
      </c>
      <c r="E950" s="118" t="s">
        <v>1010</v>
      </c>
      <c r="F950" s="119">
        <v>7.5448009999999996E-2</v>
      </c>
      <c r="G950" s="119">
        <v>0.13353881899999998</v>
      </c>
      <c r="H950" s="74">
        <f t="shared" si="47"/>
        <v>-0.43501065409302442</v>
      </c>
      <c r="I950" s="60">
        <f t="shared" si="44"/>
        <v>4.249143766834049E-6</v>
      </c>
      <c r="J950" s="121">
        <v>20.04368814</v>
      </c>
      <c r="K950" s="121">
        <v>11.512409090909101</v>
      </c>
      <c r="M950"/>
      <c r="N950" s="168" t="s">
        <v>3318</v>
      </c>
    </row>
    <row r="951" spans="1:14" ht="12.75" x14ac:dyDescent="0.2">
      <c r="A951" s="118" t="s">
        <v>2348</v>
      </c>
      <c r="B951" s="59" t="s">
        <v>89</v>
      </c>
      <c r="C951" s="59" t="s">
        <v>883</v>
      </c>
      <c r="D951" s="118" t="s">
        <v>213</v>
      </c>
      <c r="E951" s="118" t="s">
        <v>214</v>
      </c>
      <c r="F951" s="119">
        <v>7.4862522000000001E-2</v>
      </c>
      <c r="G951" s="119">
        <v>4.3468665999999996E-2</v>
      </c>
      <c r="H951" s="74">
        <f t="shared" si="47"/>
        <v>0.72221806852779902</v>
      </c>
      <c r="I951" s="60">
        <f t="shared" si="44"/>
        <v>4.2161697667808189E-6</v>
      </c>
      <c r="J951" s="121">
        <v>4.6000114999999999</v>
      </c>
      <c r="K951" s="121">
        <v>68.065590909090901</v>
      </c>
      <c r="M951"/>
      <c r="N951" s="168" t="s">
        <v>3318</v>
      </c>
    </row>
    <row r="952" spans="1:14" ht="12.75" x14ac:dyDescent="0.2">
      <c r="A952" s="118" t="s">
        <v>2091</v>
      </c>
      <c r="B952" s="59" t="s">
        <v>526</v>
      </c>
      <c r="C952" s="59" t="s">
        <v>877</v>
      </c>
      <c r="D952" s="118" t="s">
        <v>212</v>
      </c>
      <c r="E952" s="118" t="s">
        <v>1010</v>
      </c>
      <c r="F952" s="119">
        <v>7.4418157999999998E-2</v>
      </c>
      <c r="G952" s="119">
        <v>6.7317342000000002E-2</v>
      </c>
      <c r="H952" s="74">
        <f t="shared" si="47"/>
        <v>0.10548271498895478</v>
      </c>
      <c r="I952" s="60">
        <f t="shared" si="44"/>
        <v>4.1911437055128615E-6</v>
      </c>
      <c r="J952" s="121">
        <v>7.9492577199999994</v>
      </c>
      <c r="K952" s="121">
        <v>9.3810909090909096</v>
      </c>
      <c r="M952"/>
      <c r="N952" s="168" t="s">
        <v>3318</v>
      </c>
    </row>
    <row r="953" spans="1:14" ht="12.75" x14ac:dyDescent="0.2">
      <c r="A953" s="118" t="s">
        <v>2317</v>
      </c>
      <c r="B953" s="59" t="s">
        <v>2941</v>
      </c>
      <c r="C953" s="59" t="s">
        <v>149</v>
      </c>
      <c r="D953" s="118" t="s">
        <v>213</v>
      </c>
      <c r="E953" s="118" t="s">
        <v>1010</v>
      </c>
      <c r="F953" s="119">
        <v>7.1505199999999991E-2</v>
      </c>
      <c r="G953" s="119">
        <v>2.952772E-2</v>
      </c>
      <c r="H953" s="74">
        <f t="shared" si="47"/>
        <v>1.4216295738377358</v>
      </c>
      <c r="I953" s="60">
        <f t="shared" si="44"/>
        <v>4.0270893145653809E-6</v>
      </c>
      <c r="J953" s="121">
        <v>8.8511879600000007</v>
      </c>
      <c r="K953" s="121">
        <v>27.565954545454499</v>
      </c>
      <c r="M953"/>
      <c r="N953" s="168" t="s">
        <v>3318</v>
      </c>
    </row>
    <row r="954" spans="1:14" ht="12.75" x14ac:dyDescent="0.2">
      <c r="A954" s="118" t="s">
        <v>2491</v>
      </c>
      <c r="B954" s="59" t="s">
        <v>2492</v>
      </c>
      <c r="C954" s="59" t="s">
        <v>963</v>
      </c>
      <c r="D954" s="118" t="s">
        <v>213</v>
      </c>
      <c r="E954" s="118" t="s">
        <v>214</v>
      </c>
      <c r="F954" s="119">
        <v>7.0062399999999997E-2</v>
      </c>
      <c r="G954" s="119">
        <v>0.112841</v>
      </c>
      <c r="H954" s="74">
        <f t="shared" si="47"/>
        <v>-0.37910511250343404</v>
      </c>
      <c r="I954" s="60">
        <f t="shared" si="44"/>
        <v>3.9458325043885702E-6</v>
      </c>
      <c r="J954" s="121">
        <v>18.620539520000001</v>
      </c>
      <c r="K954" s="121">
        <v>38.281863636363603</v>
      </c>
      <c r="M954"/>
      <c r="N954" s="168" t="s">
        <v>3318</v>
      </c>
    </row>
    <row r="955" spans="1:14" ht="12.75" x14ac:dyDescent="0.2">
      <c r="A955" s="118" t="s">
        <v>2630</v>
      </c>
      <c r="B955" s="59" t="s">
        <v>1469</v>
      </c>
      <c r="C955" s="59" t="s">
        <v>882</v>
      </c>
      <c r="D955" s="118" t="s">
        <v>212</v>
      </c>
      <c r="E955" s="118" t="s">
        <v>1010</v>
      </c>
      <c r="F955" s="119">
        <v>6.893152000000001E-2</v>
      </c>
      <c r="G955" s="119">
        <v>0.26220772999999997</v>
      </c>
      <c r="H955" s="74">
        <f t="shared" si="47"/>
        <v>-0.73711103025071001</v>
      </c>
      <c r="I955" s="60">
        <f t="shared" si="44"/>
        <v>3.8821426641523967E-6</v>
      </c>
      <c r="J955" s="121">
        <v>3.8219954</v>
      </c>
      <c r="K955" s="121">
        <v>33.624272727272697</v>
      </c>
      <c r="M955"/>
      <c r="N955" s="168" t="s">
        <v>3318</v>
      </c>
    </row>
    <row r="956" spans="1:14" ht="12.75" x14ac:dyDescent="0.2">
      <c r="A956" s="118" t="s">
        <v>2628</v>
      </c>
      <c r="B956" s="59" t="s">
        <v>328</v>
      </c>
      <c r="C956" s="59" t="s">
        <v>882</v>
      </c>
      <c r="D956" s="118" t="s">
        <v>212</v>
      </c>
      <c r="E956" s="118" t="s">
        <v>1010</v>
      </c>
      <c r="F956" s="119">
        <v>6.7287399999999997E-2</v>
      </c>
      <c r="G956" s="119">
        <v>2.3156913000000001E-2</v>
      </c>
      <c r="H956" s="74">
        <f t="shared" si="47"/>
        <v>1.9057154552508786</v>
      </c>
      <c r="I956" s="60">
        <f t="shared" si="44"/>
        <v>3.7895477468056398E-6</v>
      </c>
      <c r="J956" s="121">
        <v>10.19492606</v>
      </c>
      <c r="K956" s="121">
        <v>67.012545454545503</v>
      </c>
      <c r="M956"/>
      <c r="N956" s="168" t="s">
        <v>3318</v>
      </c>
    </row>
    <row r="957" spans="1:14" ht="12.75" x14ac:dyDescent="0.2">
      <c r="A957" s="118" t="s">
        <v>2772</v>
      </c>
      <c r="B957" s="59" t="s">
        <v>99</v>
      </c>
      <c r="C957" s="59" t="s">
        <v>656</v>
      </c>
      <c r="D957" s="118" t="s">
        <v>212</v>
      </c>
      <c r="E957" s="118" t="s">
        <v>1010</v>
      </c>
      <c r="F957" s="119">
        <v>6.3415330000000006E-2</v>
      </c>
      <c r="G957" s="119">
        <v>2.2698807900000002</v>
      </c>
      <c r="H957" s="74">
        <f t="shared" si="47"/>
        <v>-0.97206226411564112</v>
      </c>
      <c r="I957" s="60">
        <f t="shared" si="44"/>
        <v>3.5714772886816275E-6</v>
      </c>
      <c r="J957" s="121">
        <v>0</v>
      </c>
      <c r="K957" s="121">
        <v>47.406199999999998</v>
      </c>
      <c r="M957"/>
      <c r="N957" s="168" t="s">
        <v>3318</v>
      </c>
    </row>
    <row r="958" spans="1:14" ht="12.75" x14ac:dyDescent="0.2">
      <c r="A958" s="118" t="s">
        <v>2926</v>
      </c>
      <c r="B958" s="59" t="s">
        <v>2927</v>
      </c>
      <c r="C958" s="59" t="s">
        <v>149</v>
      </c>
      <c r="D958" s="118" t="s">
        <v>818</v>
      </c>
      <c r="E958" s="118" t="s">
        <v>214</v>
      </c>
      <c r="F958" s="119">
        <v>6.3194479999999997E-2</v>
      </c>
      <c r="G958" s="119">
        <v>2.609E-4</v>
      </c>
      <c r="H958" s="74" t="str">
        <f t="shared" si="47"/>
        <v/>
      </c>
      <c r="I958" s="60">
        <f t="shared" si="44"/>
        <v>3.5590392747312881E-6</v>
      </c>
      <c r="J958" s="121">
        <v>29.298137441796001</v>
      </c>
      <c r="K958" s="121">
        <v>51.2172272727273</v>
      </c>
      <c r="M958"/>
      <c r="N958" s="168" t="s">
        <v>3318</v>
      </c>
    </row>
    <row r="959" spans="1:14" ht="12.75" x14ac:dyDescent="0.2">
      <c r="A959" s="118" t="s">
        <v>2597</v>
      </c>
      <c r="B959" s="59" t="s">
        <v>1730</v>
      </c>
      <c r="C959" s="59" t="s">
        <v>882</v>
      </c>
      <c r="D959" s="118" t="s">
        <v>212</v>
      </c>
      <c r="E959" s="118" t="s">
        <v>1010</v>
      </c>
      <c r="F959" s="119">
        <v>6.2434999999999997E-2</v>
      </c>
      <c r="G959" s="119">
        <v>3.5076E-3</v>
      </c>
      <c r="H959" s="74">
        <f t="shared" si="47"/>
        <v>16.799920173337895</v>
      </c>
      <c r="I959" s="60">
        <f t="shared" si="44"/>
        <v>3.5162662485370236E-6</v>
      </c>
      <c r="J959" s="121">
        <v>2.9316749399999997</v>
      </c>
      <c r="K959" s="121">
        <v>113.444681818182</v>
      </c>
      <c r="M959"/>
      <c r="N959" s="168" t="s">
        <v>3318</v>
      </c>
    </row>
    <row r="960" spans="1:14" ht="12.75" x14ac:dyDescent="0.2">
      <c r="A960" s="118" t="s">
        <v>2031</v>
      </c>
      <c r="B960" s="59" t="s">
        <v>1648</v>
      </c>
      <c r="C960" s="59" t="s">
        <v>963</v>
      </c>
      <c r="D960" s="118" t="s">
        <v>213</v>
      </c>
      <c r="E960" s="118" t="s">
        <v>214</v>
      </c>
      <c r="F960" s="119">
        <v>6.1669720000000004E-2</v>
      </c>
      <c r="G960" s="119">
        <v>0.11773310000000001</v>
      </c>
      <c r="H960" s="74">
        <f t="shared" si="47"/>
        <v>-0.47619046810115417</v>
      </c>
      <c r="I960" s="60">
        <f t="shared" si="44"/>
        <v>3.4731665731197034E-6</v>
      </c>
      <c r="J960" s="121">
        <v>1.1318636025896001</v>
      </c>
      <c r="K960" s="121">
        <v>72.7291818181818</v>
      </c>
      <c r="M960"/>
      <c r="N960" s="168" t="s">
        <v>3318</v>
      </c>
    </row>
    <row r="961" spans="1:14" ht="12.75" x14ac:dyDescent="0.2">
      <c r="A961" s="118" t="s">
        <v>1910</v>
      </c>
      <c r="B961" s="59" t="s">
        <v>1911</v>
      </c>
      <c r="C961" s="59" t="s">
        <v>1912</v>
      </c>
      <c r="D961" s="118" t="s">
        <v>212</v>
      </c>
      <c r="E961" s="118" t="s">
        <v>1010</v>
      </c>
      <c r="F961" s="119">
        <v>6.0242110000000001E-2</v>
      </c>
      <c r="G961" s="119">
        <v>2.005941E-2</v>
      </c>
      <c r="H961" s="74">
        <f t="shared" si="47"/>
        <v>2.0031845403229709</v>
      </c>
      <c r="I961" s="60">
        <f t="shared" si="44"/>
        <v>3.3927652459943099E-6</v>
      </c>
      <c r="J961" s="121">
        <v>18.839585088593868</v>
      </c>
      <c r="K961" s="121">
        <v>42.230818181818201</v>
      </c>
      <c r="M961"/>
      <c r="N961" s="168" t="s">
        <v>3318</v>
      </c>
    </row>
    <row r="962" spans="1:14" ht="12.75" x14ac:dyDescent="0.2">
      <c r="A962" s="118" t="s">
        <v>2395</v>
      </c>
      <c r="B962" s="59" t="s">
        <v>314</v>
      </c>
      <c r="C962" s="59" t="s">
        <v>876</v>
      </c>
      <c r="D962" s="118" t="s">
        <v>212</v>
      </c>
      <c r="E962" s="118" t="s">
        <v>2980</v>
      </c>
      <c r="F962" s="119">
        <v>5.9427639999999997E-2</v>
      </c>
      <c r="G962" s="119">
        <v>1.9360005600000001</v>
      </c>
      <c r="H962" s="74">
        <f t="shared" si="47"/>
        <v>-0.96930391383771086</v>
      </c>
      <c r="I962" s="60">
        <f t="shared" si="44"/>
        <v>3.3468952472524831E-6</v>
      </c>
      <c r="J962" s="121">
        <v>46.972703610000003</v>
      </c>
      <c r="K962" s="121">
        <v>23.8236363636364</v>
      </c>
      <c r="M962"/>
      <c r="N962" s="168" t="s">
        <v>3318</v>
      </c>
    </row>
    <row r="963" spans="1:14" ht="12.75" x14ac:dyDescent="0.2">
      <c r="A963" s="59" t="s">
        <v>2449</v>
      </c>
      <c r="B963" s="59" t="s">
        <v>2450</v>
      </c>
      <c r="C963" s="59" t="s">
        <v>1912</v>
      </c>
      <c r="D963" s="118" t="s">
        <v>212</v>
      </c>
      <c r="E963" s="118" t="s">
        <v>1010</v>
      </c>
      <c r="F963" s="119">
        <v>5.7661999999999998E-2</v>
      </c>
      <c r="G963" s="119">
        <v>2.1092320000000001E-2</v>
      </c>
      <c r="H963" s="74">
        <f t="shared" si="47"/>
        <v>1.7337912567228257</v>
      </c>
      <c r="I963" s="60">
        <f t="shared" si="44"/>
        <v>3.2474564654943841E-6</v>
      </c>
      <c r="J963" s="121">
        <v>4.3417980084327521</v>
      </c>
      <c r="K963" s="121">
        <v>151.84890909090899</v>
      </c>
      <c r="M963"/>
      <c r="N963" s="168" t="s">
        <v>3318</v>
      </c>
    </row>
    <row r="964" spans="1:14" ht="12.75" x14ac:dyDescent="0.2">
      <c r="A964" s="118" t="s">
        <v>2322</v>
      </c>
      <c r="B964" s="59" t="s">
        <v>84</v>
      </c>
      <c r="C964" s="59" t="s">
        <v>883</v>
      </c>
      <c r="D964" s="118" t="s">
        <v>213</v>
      </c>
      <c r="E964" s="118" t="s">
        <v>214</v>
      </c>
      <c r="F964" s="119">
        <v>5.7635019999999995E-2</v>
      </c>
      <c r="G964" s="119">
        <v>4.8730490000000001E-2</v>
      </c>
      <c r="H964" s="74">
        <f t="shared" si="47"/>
        <v>0.18273015518620883</v>
      </c>
      <c r="I964" s="60">
        <f t="shared" si="44"/>
        <v>3.2459369834188567E-6</v>
      </c>
      <c r="J964" s="121">
        <v>21.000014</v>
      </c>
      <c r="K964" s="121">
        <v>57.656954545454496</v>
      </c>
      <c r="M964"/>
      <c r="N964" s="168" t="s">
        <v>3318</v>
      </c>
    </row>
    <row r="965" spans="1:14" ht="12.75" x14ac:dyDescent="0.2">
      <c r="A965" s="118" t="s">
        <v>2770</v>
      </c>
      <c r="B965" s="59" t="s">
        <v>300</v>
      </c>
      <c r="C965" s="59" t="s">
        <v>656</v>
      </c>
      <c r="D965" s="118" t="s">
        <v>212</v>
      </c>
      <c r="E965" s="118" t="s">
        <v>1010</v>
      </c>
      <c r="F965" s="119">
        <v>5.7065060000000001E-2</v>
      </c>
      <c r="G965" s="119">
        <v>0.10356978</v>
      </c>
      <c r="H965" s="74">
        <f t="shared" si="47"/>
        <v>-0.44901823678683106</v>
      </c>
      <c r="I965" s="60">
        <f t="shared" si="44"/>
        <v>3.2138375021821124E-6</v>
      </c>
      <c r="J965" s="121">
        <v>7.1609872649999993</v>
      </c>
      <c r="K965" s="121">
        <v>93.536909090909106</v>
      </c>
      <c r="M965"/>
      <c r="N965" s="168" t="s">
        <v>3318</v>
      </c>
    </row>
    <row r="966" spans="1:14" ht="12.75" x14ac:dyDescent="0.2">
      <c r="A966" s="118" t="s">
        <v>2169</v>
      </c>
      <c r="B966" s="59" t="s">
        <v>904</v>
      </c>
      <c r="C966" s="59" t="s">
        <v>881</v>
      </c>
      <c r="D966" s="118" t="s">
        <v>213</v>
      </c>
      <c r="E966" s="118" t="s">
        <v>214</v>
      </c>
      <c r="F966" s="119">
        <v>5.6764813000000004E-2</v>
      </c>
      <c r="G966" s="119">
        <v>0.41465874599999997</v>
      </c>
      <c r="H966" s="74">
        <f t="shared" si="47"/>
        <v>-0.86310474927254999</v>
      </c>
      <c r="I966" s="60">
        <f t="shared" ref="I966:I1029" si="48">F966/$F$1060</f>
        <v>3.196927941962292E-6</v>
      </c>
      <c r="J966" s="121">
        <v>0</v>
      </c>
      <c r="K966" s="121">
        <v>58.248888888888899</v>
      </c>
      <c r="M966"/>
      <c r="N966" s="168" t="s">
        <v>3318</v>
      </c>
    </row>
    <row r="967" spans="1:14" ht="12.75" x14ac:dyDescent="0.2">
      <c r="A967" s="118" t="s">
        <v>1924</v>
      </c>
      <c r="B967" s="59" t="s">
        <v>257</v>
      </c>
      <c r="C967" s="59" t="s">
        <v>278</v>
      </c>
      <c r="D967" s="118" t="s">
        <v>213</v>
      </c>
      <c r="E967" s="118" t="s">
        <v>214</v>
      </c>
      <c r="F967" s="119">
        <v>5.5760900000000002E-2</v>
      </c>
      <c r="G967" s="119">
        <v>0.92145159999999993</v>
      </c>
      <c r="H967" s="74">
        <f t="shared" si="47"/>
        <v>-0.93948580695936712</v>
      </c>
      <c r="I967" s="60">
        <f t="shared" si="48"/>
        <v>3.1403887348129759E-6</v>
      </c>
      <c r="J967" s="121">
        <v>289.64571100000001</v>
      </c>
      <c r="K967" s="121">
        <v>24.1241818181818</v>
      </c>
      <c r="M967"/>
      <c r="N967" s="168" t="s">
        <v>3318</v>
      </c>
    </row>
    <row r="968" spans="1:14" ht="12.75" x14ac:dyDescent="0.2">
      <c r="A968" s="118" t="s">
        <v>2390</v>
      </c>
      <c r="B968" s="59" t="s">
        <v>956</v>
      </c>
      <c r="C968" s="59" t="s">
        <v>876</v>
      </c>
      <c r="D968" s="118" t="s">
        <v>212</v>
      </c>
      <c r="E968" s="118" t="s">
        <v>1010</v>
      </c>
      <c r="F968" s="119">
        <v>5.5442706180156898E-2</v>
      </c>
      <c r="G968" s="119">
        <v>1.1523258869907999E-3</v>
      </c>
      <c r="H968" s="74">
        <f t="shared" si="47"/>
        <v>47.113738314896985</v>
      </c>
      <c r="I968" s="60">
        <f t="shared" si="48"/>
        <v>3.1224684306693485E-6</v>
      </c>
      <c r="J968" s="121">
        <v>22.061979077121599</v>
      </c>
      <c r="K968" s="121">
        <v>74.160227272727298</v>
      </c>
      <c r="M968"/>
      <c r="N968" s="168" t="s">
        <v>3318</v>
      </c>
    </row>
    <row r="969" spans="1:14" ht="12.75" x14ac:dyDescent="0.2">
      <c r="A969" s="118" t="s">
        <v>2092</v>
      </c>
      <c r="B969" s="59" t="s">
        <v>541</v>
      </c>
      <c r="C969" s="59" t="s">
        <v>877</v>
      </c>
      <c r="D969" s="118" t="s">
        <v>212</v>
      </c>
      <c r="E969" s="118" t="s">
        <v>1010</v>
      </c>
      <c r="F969" s="119">
        <v>5.3036445000000002E-2</v>
      </c>
      <c r="G969" s="119">
        <v>2.0042869999999997E-2</v>
      </c>
      <c r="H969" s="74">
        <f t="shared" si="47"/>
        <v>1.6461502269884507</v>
      </c>
      <c r="I969" s="60">
        <f t="shared" si="48"/>
        <v>2.9869506125713173E-6</v>
      </c>
      <c r="J969" s="121">
        <v>8.1075485799999996</v>
      </c>
      <c r="K969" s="121">
        <v>10.7619545454545</v>
      </c>
      <c r="M969"/>
      <c r="N969" s="168" t="s">
        <v>3318</v>
      </c>
    </row>
    <row r="970" spans="1:14" ht="12.75" x14ac:dyDescent="0.2">
      <c r="A970" s="118" t="s">
        <v>1697</v>
      </c>
      <c r="B970" s="118" t="s">
        <v>1463</v>
      </c>
      <c r="C970" s="118" t="s">
        <v>656</v>
      </c>
      <c r="D970" s="118" t="s">
        <v>212</v>
      </c>
      <c r="E970" s="118" t="s">
        <v>1010</v>
      </c>
      <c r="F970" s="119">
        <v>5.1273940000000004E-2</v>
      </c>
      <c r="G970" s="119">
        <v>1.94724E-3</v>
      </c>
      <c r="H970" s="74">
        <f t="shared" si="47"/>
        <v>25.331597543189336</v>
      </c>
      <c r="I970" s="60">
        <f t="shared" si="48"/>
        <v>2.8876883903501638E-6</v>
      </c>
      <c r="J970" s="121">
        <v>3.7537452999999998</v>
      </c>
      <c r="K970" s="121">
        <v>6.1612272727272703</v>
      </c>
      <c r="M970"/>
      <c r="N970" s="168" t="s">
        <v>3318</v>
      </c>
    </row>
    <row r="971" spans="1:14" ht="12.75" x14ac:dyDescent="0.2">
      <c r="A971" s="118" t="s">
        <v>2626</v>
      </c>
      <c r="B971" s="59" t="s">
        <v>331</v>
      </c>
      <c r="C971" s="59" t="s">
        <v>882</v>
      </c>
      <c r="D971" s="118" t="s">
        <v>212</v>
      </c>
      <c r="E971" s="118" t="s">
        <v>1010</v>
      </c>
      <c r="F971" s="119">
        <v>5.0239589999999994E-2</v>
      </c>
      <c r="G971" s="119">
        <v>9.4459299999999996E-2</v>
      </c>
      <c r="H971" s="74">
        <f t="shared" si="47"/>
        <v>-0.4681350592265664</v>
      </c>
      <c r="I971" s="60">
        <f t="shared" si="48"/>
        <v>2.829435006924612E-6</v>
      </c>
      <c r="J971" s="121">
        <v>33.855178070000001</v>
      </c>
      <c r="K971" s="121">
        <v>73.781045454545406</v>
      </c>
      <c r="M971"/>
      <c r="N971" s="168" t="s">
        <v>3318</v>
      </c>
    </row>
    <row r="972" spans="1:14" ht="12.75" x14ac:dyDescent="0.2">
      <c r="A972" s="118" t="s">
        <v>2608</v>
      </c>
      <c r="B972" s="59" t="s">
        <v>330</v>
      </c>
      <c r="C972" s="59" t="s">
        <v>882</v>
      </c>
      <c r="D972" s="118" t="s">
        <v>212</v>
      </c>
      <c r="E972" s="118" t="s">
        <v>1010</v>
      </c>
      <c r="F972" s="119">
        <v>4.9456550000000002E-2</v>
      </c>
      <c r="G972" s="119">
        <v>2.6043549999999999E-2</v>
      </c>
      <c r="H972" s="74">
        <f t="shared" si="47"/>
        <v>0.89899418474055981</v>
      </c>
      <c r="I972" s="60">
        <f t="shared" si="48"/>
        <v>2.7853351090587612E-6</v>
      </c>
      <c r="J972" s="121">
        <v>67.542341890000003</v>
      </c>
      <c r="K972" s="121">
        <v>73.199681818181801</v>
      </c>
      <c r="M972"/>
      <c r="N972" s="168" t="s">
        <v>3318</v>
      </c>
    </row>
    <row r="973" spans="1:14" ht="12.75" x14ac:dyDescent="0.2">
      <c r="A973" s="118" t="s">
        <v>2618</v>
      </c>
      <c r="B973" s="59" t="s">
        <v>281</v>
      </c>
      <c r="C973" s="59" t="s">
        <v>882</v>
      </c>
      <c r="D973" s="118" t="s">
        <v>212</v>
      </c>
      <c r="E973" s="118" t="s">
        <v>214</v>
      </c>
      <c r="F973" s="119">
        <v>4.9249965E-2</v>
      </c>
      <c r="G973" s="119">
        <v>1.5399999999999999E-3</v>
      </c>
      <c r="H973" s="74">
        <f t="shared" si="47"/>
        <v>30.980496753246754</v>
      </c>
      <c r="I973" s="60">
        <f t="shared" si="48"/>
        <v>2.7737004832406458E-6</v>
      </c>
      <c r="J973" s="121">
        <v>32.033610420000002</v>
      </c>
      <c r="K973" s="121">
        <v>170.51231818181799</v>
      </c>
      <c r="M973"/>
      <c r="N973" s="168" t="s">
        <v>3318</v>
      </c>
    </row>
    <row r="974" spans="1:14" ht="12.75" x14ac:dyDescent="0.2">
      <c r="A974" s="118" t="s">
        <v>488</v>
      </c>
      <c r="B974" s="59" t="s">
        <v>59</v>
      </c>
      <c r="C974" s="59" t="s">
        <v>489</v>
      </c>
      <c r="D974" s="118" t="s">
        <v>212</v>
      </c>
      <c r="E974" s="118" t="s">
        <v>1010</v>
      </c>
      <c r="F974" s="119">
        <v>4.7931470000000004E-2</v>
      </c>
      <c r="G974" s="119">
        <v>5.1061389999999998E-2</v>
      </c>
      <c r="H974" s="74">
        <f>IF(ISERROR(F974/G974-1),"",IF((F974/G974-1)&gt;10000%,"",F974/G974-1))</f>
        <v>-6.1297195395581539E-2</v>
      </c>
      <c r="I974" s="60">
        <f t="shared" si="48"/>
        <v>2.6994443854210765E-6</v>
      </c>
      <c r="J974" s="121">
        <v>10.45882728</v>
      </c>
      <c r="K974" s="121">
        <v>228.889318181818</v>
      </c>
      <c r="M974"/>
      <c r="N974" s="168" t="s">
        <v>3318</v>
      </c>
    </row>
    <row r="975" spans="1:14" ht="12.75" x14ac:dyDescent="0.2">
      <c r="A975" s="118" t="s">
        <v>2393</v>
      </c>
      <c r="B975" s="59" t="s">
        <v>184</v>
      </c>
      <c r="C975" s="59" t="s">
        <v>876</v>
      </c>
      <c r="D975" s="118" t="s">
        <v>212</v>
      </c>
      <c r="E975" s="118" t="s">
        <v>1010</v>
      </c>
      <c r="F975" s="119">
        <v>4.6885099999999999E-2</v>
      </c>
      <c r="G975" s="119">
        <v>2.9565199999999998E-3</v>
      </c>
      <c r="H975" s="74">
        <f>IF(ISERROR(F975/G975-1),"",IF((F975/G975-1)&gt;10000%,"",F975/G975-1))</f>
        <v>14.858204916591129</v>
      </c>
      <c r="I975" s="60">
        <f t="shared" si="48"/>
        <v>2.640514049640157E-6</v>
      </c>
      <c r="J975" s="121">
        <v>42.434249999999999</v>
      </c>
      <c r="K975" s="121">
        <v>13.108499999999999</v>
      </c>
      <c r="M975"/>
      <c r="N975" s="168" t="s">
        <v>3318</v>
      </c>
    </row>
    <row r="976" spans="1:14" ht="12.75" x14ac:dyDescent="0.2">
      <c r="A976" s="118" t="s">
        <v>2049</v>
      </c>
      <c r="B976" s="59" t="s">
        <v>884</v>
      </c>
      <c r="C976" s="59" t="s">
        <v>877</v>
      </c>
      <c r="D976" s="118" t="s">
        <v>212</v>
      </c>
      <c r="E976" s="118" t="s">
        <v>1010</v>
      </c>
      <c r="F976" s="119">
        <v>4.4628230000000005E-2</v>
      </c>
      <c r="G976" s="119">
        <v>0.10426071200000001</v>
      </c>
      <c r="H976" s="74">
        <f t="shared" ref="H976:H1000" si="49">IF(ISERROR(F976/G976-1),"",IF((F976/G976-1)&gt;10000%,"",F976/G976-1))</f>
        <v>-0.5719554456907987</v>
      </c>
      <c r="I976" s="60">
        <f t="shared" si="48"/>
        <v>2.513409768254144E-6</v>
      </c>
      <c r="J976" s="121">
        <v>13.848322119999999</v>
      </c>
      <c r="K976" s="121">
        <v>21.7217727272727</v>
      </c>
      <c r="M976"/>
      <c r="N976" s="168" t="s">
        <v>3318</v>
      </c>
    </row>
    <row r="977" spans="1:14" ht="12.75" x14ac:dyDescent="0.2">
      <c r="A977" s="118" t="s">
        <v>1864</v>
      </c>
      <c r="B977" s="59" t="s">
        <v>8</v>
      </c>
      <c r="C977" s="59" t="s">
        <v>881</v>
      </c>
      <c r="D977" s="118" t="s">
        <v>818</v>
      </c>
      <c r="E977" s="118" t="s">
        <v>1010</v>
      </c>
      <c r="F977" s="119">
        <v>4.31042196856452E-2</v>
      </c>
      <c r="G977" s="119">
        <v>6.1355169056470198E-2</v>
      </c>
      <c r="H977" s="74">
        <f t="shared" si="49"/>
        <v>-0.29746392441730785</v>
      </c>
      <c r="I977" s="60">
        <f t="shared" si="48"/>
        <v>2.4275792880621346E-6</v>
      </c>
      <c r="J977" s="121">
        <v>38.733484920576807</v>
      </c>
      <c r="K977" s="121">
        <v>14.5844090909091</v>
      </c>
      <c r="M977"/>
      <c r="N977" s="168" t="s">
        <v>3318</v>
      </c>
    </row>
    <row r="978" spans="1:14" ht="12.75" x14ac:dyDescent="0.2">
      <c r="A978" s="118" t="s">
        <v>2346</v>
      </c>
      <c r="B978" s="59" t="s">
        <v>1398</v>
      </c>
      <c r="C978" s="59" t="s">
        <v>963</v>
      </c>
      <c r="D978" s="118" t="s">
        <v>212</v>
      </c>
      <c r="E978" s="118" t="s">
        <v>1010</v>
      </c>
      <c r="F978" s="119">
        <v>4.269092E-2</v>
      </c>
      <c r="G978" s="119">
        <v>2.5718560000000001E-2</v>
      </c>
      <c r="H978" s="74">
        <f t="shared" si="49"/>
        <v>0.6599265277682731</v>
      </c>
      <c r="I978" s="60">
        <f t="shared" si="48"/>
        <v>2.4043027326818964E-6</v>
      </c>
      <c r="J978" s="121">
        <v>6.9983218200000001</v>
      </c>
      <c r="K978" s="121">
        <v>51.717136363636399</v>
      </c>
      <c r="M978"/>
      <c r="N978" s="168" t="s">
        <v>3318</v>
      </c>
    </row>
    <row r="979" spans="1:14" ht="12.75" x14ac:dyDescent="0.2">
      <c r="A979" s="118" t="s">
        <v>3048</v>
      </c>
      <c r="B979" s="59" t="s">
        <v>3049</v>
      </c>
      <c r="C979" s="59" t="s">
        <v>3054</v>
      </c>
      <c r="D979" s="118" t="s">
        <v>213</v>
      </c>
      <c r="E979" s="118" t="s">
        <v>214</v>
      </c>
      <c r="F979" s="119">
        <v>4.1185110000000004E-2</v>
      </c>
      <c r="G979" s="119">
        <v>6.7819999999999998E-3</v>
      </c>
      <c r="H979" s="74">
        <f t="shared" si="49"/>
        <v>5.0727086405190214</v>
      </c>
      <c r="I979" s="60">
        <f t="shared" si="48"/>
        <v>2.3194972729284005E-6</v>
      </c>
      <c r="J979" s="121">
        <v>2.0773999999999999</v>
      </c>
      <c r="K979" s="121">
        <v>36.774681818181797</v>
      </c>
      <c r="M979"/>
      <c r="N979" s="168" t="s">
        <v>3318</v>
      </c>
    </row>
    <row r="980" spans="1:14" ht="12.75" x14ac:dyDescent="0.2">
      <c r="A980" s="118" t="s">
        <v>1927</v>
      </c>
      <c r="B980" s="59" t="s">
        <v>1928</v>
      </c>
      <c r="C980" s="59" t="s">
        <v>966</v>
      </c>
      <c r="D980" s="118" t="s">
        <v>212</v>
      </c>
      <c r="E980" s="118" t="s">
        <v>1010</v>
      </c>
      <c r="F980" s="119">
        <v>4.093219E-2</v>
      </c>
      <c r="G980" s="119">
        <v>0.20102417</v>
      </c>
      <c r="H980" s="74">
        <f t="shared" si="49"/>
        <v>-0.79638174852307564</v>
      </c>
      <c r="I980" s="60">
        <f t="shared" si="48"/>
        <v>2.305253114049887E-6</v>
      </c>
      <c r="J980" s="121">
        <v>22.679255859999998</v>
      </c>
      <c r="K980" s="121">
        <v>34.633181818181797</v>
      </c>
      <c r="M980"/>
      <c r="N980" s="168" t="s">
        <v>3318</v>
      </c>
    </row>
    <row r="981" spans="1:14" ht="12.75" x14ac:dyDescent="0.2">
      <c r="A981" s="118" t="s">
        <v>2615</v>
      </c>
      <c r="B981" s="59" t="s">
        <v>1341</v>
      </c>
      <c r="C981" s="59" t="s">
        <v>882</v>
      </c>
      <c r="D981" s="118" t="s">
        <v>212</v>
      </c>
      <c r="E981" s="118" t="s">
        <v>1010</v>
      </c>
      <c r="F981" s="119">
        <v>3.9648160000000002E-2</v>
      </c>
      <c r="G981" s="119">
        <v>0.24405399999999999</v>
      </c>
      <c r="H981" s="74">
        <f t="shared" si="49"/>
        <v>-0.83754349447253473</v>
      </c>
      <c r="I981" s="60">
        <f t="shared" si="48"/>
        <v>2.2329380447600814E-6</v>
      </c>
      <c r="J981" s="121">
        <v>3.0072475099999996</v>
      </c>
      <c r="K981" s="121">
        <v>31.000636363636399</v>
      </c>
      <c r="M981"/>
      <c r="N981" s="168" t="s">
        <v>3318</v>
      </c>
    </row>
    <row r="982" spans="1:14" ht="12.75" x14ac:dyDescent="0.2">
      <c r="A982" s="118" t="s">
        <v>1846</v>
      </c>
      <c r="B982" s="59" t="s">
        <v>930</v>
      </c>
      <c r="C982" s="59" t="s">
        <v>881</v>
      </c>
      <c r="D982" s="118" t="s">
        <v>213</v>
      </c>
      <c r="E982" s="118" t="s">
        <v>214</v>
      </c>
      <c r="F982" s="119">
        <v>3.9413955000000001E-2</v>
      </c>
      <c r="G982" s="119">
        <v>0.16192946</v>
      </c>
      <c r="H982" s="74">
        <f t="shared" si="49"/>
        <v>-0.75659799643622594</v>
      </c>
      <c r="I982" s="60">
        <f t="shared" si="48"/>
        <v>2.2197478928142398E-6</v>
      </c>
      <c r="J982" s="121">
        <v>38.13292165</v>
      </c>
      <c r="K982" s="121">
        <v>23.391909090909099</v>
      </c>
      <c r="M982"/>
      <c r="N982" s="168" t="s">
        <v>3318</v>
      </c>
    </row>
    <row r="983" spans="1:14" ht="12.75" x14ac:dyDescent="0.2">
      <c r="A983" s="118" t="s">
        <v>2070</v>
      </c>
      <c r="B983" s="118" t="s">
        <v>951</v>
      </c>
      <c r="C983" s="118" t="s">
        <v>877</v>
      </c>
      <c r="D983" s="118" t="s">
        <v>212</v>
      </c>
      <c r="E983" s="118" t="s">
        <v>1010</v>
      </c>
      <c r="F983" s="119">
        <v>3.758922E-2</v>
      </c>
      <c r="G983" s="119">
        <v>2.1471610000000002E-2</v>
      </c>
      <c r="H983" s="74">
        <f t="shared" si="49"/>
        <v>0.75064748288554028</v>
      </c>
      <c r="I983" s="60">
        <f t="shared" si="48"/>
        <v>2.116980949705019E-6</v>
      </c>
      <c r="J983" s="121">
        <v>21.641692769999999</v>
      </c>
      <c r="K983" s="121">
        <v>10.5394545454545</v>
      </c>
      <c r="M983"/>
      <c r="N983" s="168" t="s">
        <v>3318</v>
      </c>
    </row>
    <row r="984" spans="1:14" ht="12.75" x14ac:dyDescent="0.2">
      <c r="A984" s="118" t="s">
        <v>2730</v>
      </c>
      <c r="B984" s="59" t="s">
        <v>997</v>
      </c>
      <c r="C984" s="59" t="s">
        <v>656</v>
      </c>
      <c r="D984" s="118" t="s">
        <v>212</v>
      </c>
      <c r="E984" s="118" t="s">
        <v>1010</v>
      </c>
      <c r="F984" s="119">
        <v>3.512788E-2</v>
      </c>
      <c r="G984" s="119">
        <v>0.112355605</v>
      </c>
      <c r="H984" s="74">
        <f t="shared" si="49"/>
        <v>-0.68735088917014864</v>
      </c>
      <c r="I984" s="60">
        <f t="shared" si="48"/>
        <v>1.978361156829643E-6</v>
      </c>
      <c r="J984" s="121">
        <v>6.9397791299199998</v>
      </c>
      <c r="K984" s="121">
        <v>66.302227272727293</v>
      </c>
      <c r="M984"/>
      <c r="N984" s="168" t="s">
        <v>3318</v>
      </c>
    </row>
    <row r="985" spans="1:14" ht="12.75" x14ac:dyDescent="0.2">
      <c r="A985" s="118" t="s">
        <v>2107</v>
      </c>
      <c r="B985" s="59" t="s">
        <v>2000</v>
      </c>
      <c r="C985" s="59" t="s">
        <v>877</v>
      </c>
      <c r="D985" s="118" t="s">
        <v>212</v>
      </c>
      <c r="E985" s="118" t="s">
        <v>1010</v>
      </c>
      <c r="F985" s="119">
        <v>3.2528470000000004E-2</v>
      </c>
      <c r="G985" s="119">
        <v>0.12404347</v>
      </c>
      <c r="H985" s="74">
        <f t="shared" si="49"/>
        <v>-0.73776555912213682</v>
      </c>
      <c r="I985" s="60">
        <f t="shared" si="48"/>
        <v>1.8319654228805819E-6</v>
      </c>
      <c r="J985" s="121">
        <v>4.2025152699999992</v>
      </c>
      <c r="K985" s="121">
        <v>7.81190909090909</v>
      </c>
      <c r="M985"/>
      <c r="N985" s="168" t="s">
        <v>3318</v>
      </c>
    </row>
    <row r="986" spans="1:14" ht="12.75" x14ac:dyDescent="0.2">
      <c r="A986" s="118" t="s">
        <v>2632</v>
      </c>
      <c r="B986" s="59" t="s">
        <v>565</v>
      </c>
      <c r="C986" s="59" t="s">
        <v>882</v>
      </c>
      <c r="D986" s="118" t="s">
        <v>212</v>
      </c>
      <c r="E986" s="118" t="s">
        <v>1010</v>
      </c>
      <c r="F986" s="119">
        <v>2.961919E-2</v>
      </c>
      <c r="G986" s="119">
        <v>0.2713776</v>
      </c>
      <c r="H986" s="74">
        <f t="shared" si="49"/>
        <v>-0.89085617235910408</v>
      </c>
      <c r="I986" s="60">
        <f t="shared" si="48"/>
        <v>1.6681181725955847E-6</v>
      </c>
      <c r="J986" s="121">
        <v>46.611246209999997</v>
      </c>
      <c r="K986" s="121">
        <v>30.141545454545501</v>
      </c>
      <c r="M986"/>
      <c r="N986" s="168" t="s">
        <v>3318</v>
      </c>
    </row>
    <row r="987" spans="1:14" ht="12.75" x14ac:dyDescent="0.2">
      <c r="A987" s="118" t="s">
        <v>2624</v>
      </c>
      <c r="B987" s="59" t="s">
        <v>587</v>
      </c>
      <c r="C987" s="59" t="s">
        <v>882</v>
      </c>
      <c r="D987" s="118" t="s">
        <v>212</v>
      </c>
      <c r="E987" s="118" t="s">
        <v>214</v>
      </c>
      <c r="F987" s="119">
        <v>2.9493330000000002E-2</v>
      </c>
      <c r="G987" s="119">
        <v>1.4952999999999999E-2</v>
      </c>
      <c r="H987" s="74">
        <f t="shared" si="49"/>
        <v>0.97240219353975821</v>
      </c>
      <c r="I987" s="60">
        <f t="shared" si="48"/>
        <v>1.661029884455265E-6</v>
      </c>
      <c r="J987" s="121">
        <v>8.582878019999999</v>
      </c>
      <c r="K987" s="121">
        <v>72.004454545454493</v>
      </c>
      <c r="M987"/>
      <c r="N987" s="168" t="s">
        <v>3318</v>
      </c>
    </row>
    <row r="988" spans="1:14" ht="12.75" x14ac:dyDescent="0.2">
      <c r="A988" s="118" t="s">
        <v>2359</v>
      </c>
      <c r="B988" s="59" t="s">
        <v>80</v>
      </c>
      <c r="C988" s="59" t="s">
        <v>883</v>
      </c>
      <c r="D988" s="118" t="s">
        <v>213</v>
      </c>
      <c r="E988" s="118" t="s">
        <v>214</v>
      </c>
      <c r="F988" s="119">
        <v>2.8943610000000002E-2</v>
      </c>
      <c r="G988" s="119">
        <v>1.6816069999999999E-2</v>
      </c>
      <c r="H988" s="74">
        <f t="shared" si="49"/>
        <v>0.72118753073696795</v>
      </c>
      <c r="I988" s="60">
        <f t="shared" si="48"/>
        <v>1.6300702963693232E-6</v>
      </c>
      <c r="J988" s="121">
        <v>6.07500675</v>
      </c>
      <c r="K988" s="121">
        <v>77.683136363636393</v>
      </c>
      <c r="M988"/>
      <c r="N988" s="168" t="s">
        <v>3318</v>
      </c>
    </row>
    <row r="989" spans="1:14" ht="12.75" x14ac:dyDescent="0.2">
      <c r="A989" s="118" t="s">
        <v>1706</v>
      </c>
      <c r="B989" s="59" t="s">
        <v>1527</v>
      </c>
      <c r="C989" s="59" t="s">
        <v>656</v>
      </c>
      <c r="D989" s="118" t="s">
        <v>212</v>
      </c>
      <c r="E989" s="118" t="s">
        <v>1010</v>
      </c>
      <c r="F989" s="119">
        <v>2.7943525E-2</v>
      </c>
      <c r="G989" s="119">
        <v>1.5166000000000001E-2</v>
      </c>
      <c r="H989" s="74">
        <f t="shared" si="49"/>
        <v>0.84251120928392442</v>
      </c>
      <c r="I989" s="60">
        <f t="shared" si="48"/>
        <v>1.5737466777072241E-6</v>
      </c>
      <c r="J989" s="121">
        <v>1.387969362</v>
      </c>
      <c r="K989" s="121">
        <v>52.098545454545501</v>
      </c>
      <c r="M989"/>
      <c r="N989" s="168" t="s">
        <v>3318</v>
      </c>
    </row>
    <row r="990" spans="1:14" ht="12.75" x14ac:dyDescent="0.2">
      <c r="A990" s="118" t="s">
        <v>2694</v>
      </c>
      <c r="B990" s="59" t="s">
        <v>2695</v>
      </c>
      <c r="C990" s="59" t="s">
        <v>656</v>
      </c>
      <c r="D990" s="118" t="s">
        <v>213</v>
      </c>
      <c r="E990" s="118" t="s">
        <v>1010</v>
      </c>
      <c r="F990" s="119">
        <v>2.7916779999999999E-2</v>
      </c>
      <c r="G990" s="119">
        <v>1.33448729</v>
      </c>
      <c r="H990" s="74">
        <f t="shared" si="49"/>
        <v>-0.9790805201299444</v>
      </c>
      <c r="I990" s="60">
        <f t="shared" si="48"/>
        <v>1.572240430557114E-6</v>
      </c>
      <c r="J990" s="121">
        <v>18.9587719224</v>
      </c>
      <c r="K990" s="121">
        <v>42.767000000000003</v>
      </c>
      <c r="M990"/>
      <c r="N990" s="168" t="s">
        <v>3318</v>
      </c>
    </row>
    <row r="991" spans="1:14" ht="12.75" x14ac:dyDescent="0.2">
      <c r="A991" s="118" t="s">
        <v>1718</v>
      </c>
      <c r="B991" s="59" t="s">
        <v>984</v>
      </c>
      <c r="C991" s="59" t="s">
        <v>656</v>
      </c>
      <c r="D991" s="118" t="s">
        <v>212</v>
      </c>
      <c r="E991" s="118" t="s">
        <v>1010</v>
      </c>
      <c r="F991" s="119">
        <v>2.76373E-2</v>
      </c>
      <c r="G991" s="119">
        <v>6.8692500000000004E-3</v>
      </c>
      <c r="H991" s="74">
        <f t="shared" si="49"/>
        <v>3.0233358809185864</v>
      </c>
      <c r="I991" s="60">
        <f t="shared" si="48"/>
        <v>1.5565004435123294E-6</v>
      </c>
      <c r="J991" s="121">
        <v>4.3763261256000003</v>
      </c>
      <c r="K991" s="121">
        <v>140.72909090909101</v>
      </c>
      <c r="M991"/>
      <c r="N991" s="168" t="s">
        <v>3318</v>
      </c>
    </row>
    <row r="992" spans="1:14" ht="12.75" x14ac:dyDescent="0.2">
      <c r="A992" s="118" t="s">
        <v>2351</v>
      </c>
      <c r="B992" s="59" t="s">
        <v>113</v>
      </c>
      <c r="C992" s="59" t="s">
        <v>656</v>
      </c>
      <c r="D992" s="118" t="s">
        <v>212</v>
      </c>
      <c r="E992" s="118" t="s">
        <v>1010</v>
      </c>
      <c r="F992" s="119">
        <v>2.7515109999999999E-2</v>
      </c>
      <c r="G992" s="119">
        <v>5.7723218E-2</v>
      </c>
      <c r="H992" s="74">
        <f t="shared" si="49"/>
        <v>-0.52332681798856051</v>
      </c>
      <c r="I992" s="60">
        <f t="shared" si="48"/>
        <v>1.5496188454838399E-6</v>
      </c>
      <c r="J992" s="121">
        <v>51.842024873099994</v>
      </c>
      <c r="K992" s="121">
        <v>32.631363636363602</v>
      </c>
      <c r="M992"/>
      <c r="N992" s="168" t="s">
        <v>3318</v>
      </c>
    </row>
    <row r="993" spans="1:14" ht="12.75" x14ac:dyDescent="0.2">
      <c r="A993" s="118" t="s">
        <v>3034</v>
      </c>
      <c r="B993" s="59" t="s">
        <v>3035</v>
      </c>
      <c r="C993" s="59" t="s">
        <v>877</v>
      </c>
      <c r="D993" s="118" t="s">
        <v>212</v>
      </c>
      <c r="E993" s="118" t="s">
        <v>1010</v>
      </c>
      <c r="F993" s="119">
        <v>2.6488400000000002E-2</v>
      </c>
      <c r="G993" s="119">
        <v>0</v>
      </c>
      <c r="H993" s="74" t="str">
        <f t="shared" si="49"/>
        <v/>
      </c>
      <c r="I993" s="60">
        <f t="shared" si="48"/>
        <v>1.4917957379314186E-6</v>
      </c>
      <c r="J993" s="121">
        <v>22.471424170000002</v>
      </c>
      <c r="K993" s="121">
        <v>13.7497272727273</v>
      </c>
      <c r="M993"/>
      <c r="N993" s="168" t="s">
        <v>3318</v>
      </c>
    </row>
    <row r="994" spans="1:14" ht="12.75" x14ac:dyDescent="0.2">
      <c r="A994" s="118" t="s">
        <v>3018</v>
      </c>
      <c r="B994" s="59" t="s">
        <v>3019</v>
      </c>
      <c r="C994" s="59" t="s">
        <v>963</v>
      </c>
      <c r="D994" s="118" t="s">
        <v>213</v>
      </c>
      <c r="E994" s="118" t="s">
        <v>214</v>
      </c>
      <c r="F994" s="119">
        <v>2.2427881207910099E-2</v>
      </c>
      <c r="G994" s="119">
        <v>3.9110462028677994E-3</v>
      </c>
      <c r="H994" s="74">
        <f t="shared" si="49"/>
        <v>4.7344966140938745</v>
      </c>
      <c r="I994" s="60">
        <f t="shared" si="48"/>
        <v>1.2631120640277418E-6</v>
      </c>
      <c r="J994" s="121">
        <v>55.575971880000004</v>
      </c>
      <c r="K994" s="121">
        <v>52.8422272727273</v>
      </c>
      <c r="M994"/>
      <c r="N994" s="168" t="s">
        <v>3318</v>
      </c>
    </row>
    <row r="995" spans="1:14" ht="12.75" x14ac:dyDescent="0.2">
      <c r="A995" s="118" t="s">
        <v>2776</v>
      </c>
      <c r="B995" s="59" t="s">
        <v>1645</v>
      </c>
      <c r="C995" s="59" t="s">
        <v>656</v>
      </c>
      <c r="D995" s="118" t="s">
        <v>212</v>
      </c>
      <c r="E995" s="118" t="s">
        <v>1010</v>
      </c>
      <c r="F995" s="119">
        <v>2.2127435000000001E-2</v>
      </c>
      <c r="G995" s="119">
        <v>5.5037169999999996E-2</v>
      </c>
      <c r="H995" s="74">
        <f t="shared" si="49"/>
        <v>-0.59795470951722263</v>
      </c>
      <c r="I995" s="60">
        <f t="shared" si="48"/>
        <v>1.2461912846511868E-6</v>
      </c>
      <c r="J995" s="121">
        <v>1.0402071684</v>
      </c>
      <c r="K995" s="121">
        <v>228.729409090909</v>
      </c>
      <c r="M995"/>
      <c r="N995" s="168" t="s">
        <v>3318</v>
      </c>
    </row>
    <row r="996" spans="1:14" ht="12.75" x14ac:dyDescent="0.2">
      <c r="A996" s="118" t="s">
        <v>2631</v>
      </c>
      <c r="B996" s="59" t="s">
        <v>1471</v>
      </c>
      <c r="C996" s="59" t="s">
        <v>882</v>
      </c>
      <c r="D996" s="118" t="s">
        <v>212</v>
      </c>
      <c r="E996" s="118" t="s">
        <v>1010</v>
      </c>
      <c r="F996" s="119">
        <v>2.1745199999999999E-2</v>
      </c>
      <c r="G996" s="119">
        <v>1.5912278999999998</v>
      </c>
      <c r="H996" s="74">
        <f t="shared" si="49"/>
        <v>-0.98633432709418933</v>
      </c>
      <c r="I996" s="60">
        <f t="shared" si="48"/>
        <v>1.2246642560693087E-6</v>
      </c>
      <c r="J996" s="121">
        <v>2.8058082999999998</v>
      </c>
      <c r="K996" s="121">
        <v>85.453681818181806</v>
      </c>
      <c r="M996"/>
      <c r="N996" s="168" t="s">
        <v>3318</v>
      </c>
    </row>
    <row r="997" spans="1:14" ht="12.75" x14ac:dyDescent="0.2">
      <c r="A997" s="118" t="s">
        <v>2994</v>
      </c>
      <c r="B997" s="59" t="s">
        <v>2995</v>
      </c>
      <c r="C997" s="59" t="s">
        <v>881</v>
      </c>
      <c r="D997" s="118" t="s">
        <v>818</v>
      </c>
      <c r="E997" s="118" t="s">
        <v>1010</v>
      </c>
      <c r="F997" s="119">
        <v>2.0961240000000003E-2</v>
      </c>
      <c r="G997" s="119">
        <v>2.6740259999999998E-2</v>
      </c>
      <c r="H997" s="74">
        <f t="shared" si="49"/>
        <v>-0.21611682160158485</v>
      </c>
      <c r="I997" s="60">
        <f t="shared" si="48"/>
        <v>1.180512544878421E-6</v>
      </c>
      <c r="J997" s="121">
        <v>8.57181003</v>
      </c>
      <c r="K997" s="121">
        <v>35.8601363636364</v>
      </c>
      <c r="M997"/>
      <c r="N997" s="168" t="s">
        <v>3318</v>
      </c>
    </row>
    <row r="998" spans="1:14" ht="12.75" x14ac:dyDescent="0.2">
      <c r="A998" s="118" t="s">
        <v>1715</v>
      </c>
      <c r="B998" s="59" t="s">
        <v>981</v>
      </c>
      <c r="C998" s="59" t="s">
        <v>656</v>
      </c>
      <c r="D998" s="118" t="s">
        <v>212</v>
      </c>
      <c r="E998" s="118" t="s">
        <v>1010</v>
      </c>
      <c r="F998" s="119">
        <v>2.0288E-2</v>
      </c>
      <c r="G998" s="119">
        <v>0</v>
      </c>
      <c r="H998" s="74" t="str">
        <f t="shared" si="49"/>
        <v/>
      </c>
      <c r="I998" s="60">
        <f t="shared" si="48"/>
        <v>1.142596454718013E-6</v>
      </c>
      <c r="J998" s="121">
        <v>3.1883670479999999</v>
      </c>
      <c r="K998" s="121">
        <v>145.336318181818</v>
      </c>
      <c r="M998"/>
      <c r="N998" s="168" t="s">
        <v>3318</v>
      </c>
    </row>
    <row r="999" spans="1:14" ht="12.75" x14ac:dyDescent="0.2">
      <c r="A999" s="59" t="s">
        <v>2386</v>
      </c>
      <c r="B999" s="59" t="s">
        <v>2387</v>
      </c>
      <c r="C999" s="59" t="s">
        <v>878</v>
      </c>
      <c r="D999" s="118" t="s">
        <v>212</v>
      </c>
      <c r="E999" s="118" t="s">
        <v>1010</v>
      </c>
      <c r="F999" s="119">
        <v>1.9456910000000001E-2</v>
      </c>
      <c r="G999" s="119">
        <v>0</v>
      </c>
      <c r="H999" s="74" t="str">
        <f t="shared" si="49"/>
        <v/>
      </c>
      <c r="I999" s="60">
        <f t="shared" si="48"/>
        <v>1.0957904369956355E-6</v>
      </c>
      <c r="J999" s="121">
        <v>10.449971590000001</v>
      </c>
      <c r="K999" s="121">
        <v>28.265363636363599</v>
      </c>
      <c r="M999"/>
      <c r="N999" s="168" t="s">
        <v>3318</v>
      </c>
    </row>
    <row r="1000" spans="1:14" ht="12.75" x14ac:dyDescent="0.2">
      <c r="A1000" s="118" t="s">
        <v>1901</v>
      </c>
      <c r="B1000" s="59" t="s">
        <v>1902</v>
      </c>
      <c r="C1000" s="59" t="s">
        <v>963</v>
      </c>
      <c r="D1000" s="118" t="s">
        <v>213</v>
      </c>
      <c r="E1000" s="118" t="s">
        <v>214</v>
      </c>
      <c r="F1000" s="119">
        <v>1.8547500000000001E-2</v>
      </c>
      <c r="G1000" s="119">
        <v>0.19285226</v>
      </c>
      <c r="H1000" s="74">
        <f t="shared" si="49"/>
        <v>-0.90382534277793791</v>
      </c>
      <c r="I1000" s="60">
        <f t="shared" si="48"/>
        <v>1.044573528385368E-6</v>
      </c>
      <c r="J1000" s="121">
        <v>64.944726130000006</v>
      </c>
      <c r="K1000" s="121">
        <v>179.37404545454501</v>
      </c>
      <c r="M1000"/>
      <c r="N1000" s="168" t="s">
        <v>3318</v>
      </c>
    </row>
    <row r="1001" spans="1:14" ht="12.75" x14ac:dyDescent="0.2">
      <c r="A1001" s="118" t="s">
        <v>2086</v>
      </c>
      <c r="B1001" s="118" t="s">
        <v>393</v>
      </c>
      <c r="C1001" s="118" t="s">
        <v>877</v>
      </c>
      <c r="D1001" s="118" t="s">
        <v>212</v>
      </c>
      <c r="E1001" s="118" t="s">
        <v>1010</v>
      </c>
      <c r="F1001" s="119">
        <v>1.8461729999999999E-2</v>
      </c>
      <c r="G1001" s="119">
        <v>0.35212142800000001</v>
      </c>
      <c r="H1001" s="74">
        <f>IF(ISERROR(F1001/G1001-1),"",IF((F1001/G1001-1)&gt;10000%,"",F1001/G1001-1))</f>
        <v>-0.94756998997516273</v>
      </c>
      <c r="I1001" s="60">
        <f t="shared" si="48"/>
        <v>1.0397430622023453E-6</v>
      </c>
      <c r="J1001" s="121">
        <v>45.385342430000001</v>
      </c>
      <c r="K1001" s="121">
        <v>15.403863636363599</v>
      </c>
      <c r="M1001"/>
      <c r="N1001" s="168" t="s">
        <v>3318</v>
      </c>
    </row>
    <row r="1002" spans="1:14" ht="12.75" x14ac:dyDescent="0.2">
      <c r="A1002" s="118" t="s">
        <v>2760</v>
      </c>
      <c r="B1002" s="59" t="s">
        <v>2202</v>
      </c>
      <c r="C1002" s="59" t="s">
        <v>1912</v>
      </c>
      <c r="D1002" s="118" t="s">
        <v>212</v>
      </c>
      <c r="E1002" s="118" t="s">
        <v>1010</v>
      </c>
      <c r="F1002" s="119">
        <v>1.81814E-2</v>
      </c>
      <c r="G1002" s="119">
        <v>0</v>
      </c>
      <c r="H1002" s="74" t="str">
        <f>IF(ISERROR(F1002/G1002-1),"",IF((F1002/G1002-1)&gt;10000%,"",F1002/G1002-1))</f>
        <v/>
      </c>
      <c r="I1002" s="60">
        <f t="shared" si="48"/>
        <v>1.0239552041507335E-6</v>
      </c>
      <c r="J1002" s="121">
        <v>2.4416199584</v>
      </c>
      <c r="K1002" s="121">
        <v>10.3091818181818</v>
      </c>
      <c r="M1002"/>
      <c r="N1002" s="168" t="s">
        <v>3318</v>
      </c>
    </row>
    <row r="1003" spans="1:14" ht="12.75" x14ac:dyDescent="0.2">
      <c r="A1003" s="118" t="s">
        <v>2683</v>
      </c>
      <c r="B1003" s="59" t="s">
        <v>2684</v>
      </c>
      <c r="C1003" s="59" t="s">
        <v>883</v>
      </c>
      <c r="D1003" s="118" t="s">
        <v>213</v>
      </c>
      <c r="E1003" s="118" t="s">
        <v>214</v>
      </c>
      <c r="F1003" s="119">
        <v>1.688369E-2</v>
      </c>
      <c r="G1003" s="119">
        <v>6.3960130000000004E-2</v>
      </c>
      <c r="H1003" s="74">
        <f t="shared" ref="H1003:H1026" si="50">IF(ISERROR(F1003/G1003-1),"",IF((F1003/G1003-1)&gt;10000%,"",F1003/G1003-1))</f>
        <v>-0.73602789737919538</v>
      </c>
      <c r="I1003" s="60">
        <f t="shared" si="48"/>
        <v>9.5086969324516801E-7</v>
      </c>
      <c r="J1003" s="121">
        <v>15.342516149999998</v>
      </c>
      <c r="K1003" s="121">
        <v>52.4345909090909</v>
      </c>
      <c r="M1003"/>
      <c r="N1003" s="168" t="s">
        <v>3318</v>
      </c>
    </row>
    <row r="1004" spans="1:14" ht="12.75" x14ac:dyDescent="0.2">
      <c r="A1004" s="118" t="s">
        <v>2654</v>
      </c>
      <c r="B1004" s="59" t="s">
        <v>522</v>
      </c>
      <c r="C1004" s="59" t="s">
        <v>880</v>
      </c>
      <c r="D1004" s="118" t="s">
        <v>212</v>
      </c>
      <c r="E1004" s="118" t="s">
        <v>1010</v>
      </c>
      <c r="F1004" s="119">
        <v>1.6845430000000002E-2</v>
      </c>
      <c r="G1004" s="119">
        <v>1.7847999999999999E-2</v>
      </c>
      <c r="H1004" s="74">
        <f t="shared" si="50"/>
        <v>-5.6172680412371001E-2</v>
      </c>
      <c r="I1004" s="60">
        <f t="shared" si="48"/>
        <v>9.4871493474962827E-7</v>
      </c>
      <c r="J1004" s="121">
        <v>21.191705160000001</v>
      </c>
      <c r="K1004" s="121">
        <v>73.259454545454503</v>
      </c>
      <c r="M1004"/>
      <c r="N1004" s="168" t="s">
        <v>3318</v>
      </c>
    </row>
    <row r="1005" spans="1:14" ht="12.75" x14ac:dyDescent="0.2">
      <c r="A1005" s="118" t="s">
        <v>2498</v>
      </c>
      <c r="B1005" s="59" t="s">
        <v>2499</v>
      </c>
      <c r="C1005" s="59" t="s">
        <v>963</v>
      </c>
      <c r="D1005" s="118" t="s">
        <v>213</v>
      </c>
      <c r="E1005" s="118" t="s">
        <v>214</v>
      </c>
      <c r="F1005" s="119">
        <v>1.6199999999999999E-2</v>
      </c>
      <c r="G1005" s="119">
        <v>0.93015000000000003</v>
      </c>
      <c r="H1005" s="74">
        <f t="shared" si="50"/>
        <v>-0.98258345428156746</v>
      </c>
      <c r="I1005" s="60">
        <f t="shared" si="48"/>
        <v>9.123650712949433E-7</v>
      </c>
      <c r="J1005" s="121">
        <v>21.325025220000001</v>
      </c>
      <c r="K1005" s="121">
        <v>35.536681818181798</v>
      </c>
      <c r="M1005"/>
      <c r="N1005" s="168" t="s">
        <v>3318</v>
      </c>
    </row>
    <row r="1006" spans="1:14" ht="12.75" x14ac:dyDescent="0.2">
      <c r="A1006" s="118" t="s">
        <v>2331</v>
      </c>
      <c r="B1006" s="59" t="s">
        <v>371</v>
      </c>
      <c r="C1006" s="59" t="s">
        <v>1876</v>
      </c>
      <c r="D1006" s="118" t="s">
        <v>212</v>
      </c>
      <c r="E1006" s="118" t="s">
        <v>1010</v>
      </c>
      <c r="F1006" s="119">
        <v>1.5906489999999999E-2</v>
      </c>
      <c r="G1006" s="119">
        <v>5.1193300000000004E-2</v>
      </c>
      <c r="H1006" s="74">
        <f t="shared" si="50"/>
        <v>-0.68928570730935501</v>
      </c>
      <c r="I1006" s="60">
        <f t="shared" si="48"/>
        <v>8.9583493104335193E-7</v>
      </c>
      <c r="J1006" s="121">
        <v>0.92504286999999996</v>
      </c>
      <c r="K1006" s="121">
        <v>12.358772727272701</v>
      </c>
      <c r="M1006"/>
      <c r="N1006" s="168" t="s">
        <v>3318</v>
      </c>
    </row>
    <row r="1007" spans="1:14" ht="12.75" x14ac:dyDescent="0.2">
      <c r="A1007" s="118" t="s">
        <v>2352</v>
      </c>
      <c r="B1007" s="59" t="s">
        <v>2039</v>
      </c>
      <c r="C1007" s="59" t="s">
        <v>1912</v>
      </c>
      <c r="D1007" s="118" t="s">
        <v>212</v>
      </c>
      <c r="E1007" s="118" t="s">
        <v>1010</v>
      </c>
      <c r="F1007" s="119">
        <v>1.557794E-2</v>
      </c>
      <c r="G1007" s="119">
        <v>6.9965089999999994E-2</v>
      </c>
      <c r="H1007" s="74">
        <f t="shared" si="50"/>
        <v>-0.77734695974806867</v>
      </c>
      <c r="I1007" s="60">
        <f t="shared" si="48"/>
        <v>8.773313789338488E-7</v>
      </c>
      <c r="J1007" s="121">
        <v>37.228378528555055</v>
      </c>
      <c r="K1007" s="121">
        <v>29.626136363636402</v>
      </c>
      <c r="M1007"/>
      <c r="N1007" s="168" t="s">
        <v>3318</v>
      </c>
    </row>
    <row r="1008" spans="1:14" ht="12.75" x14ac:dyDescent="0.2">
      <c r="A1008" s="118" t="s">
        <v>2625</v>
      </c>
      <c r="B1008" s="59" t="s">
        <v>1731</v>
      </c>
      <c r="C1008" s="59" t="s">
        <v>882</v>
      </c>
      <c r="D1008" s="118" t="s">
        <v>212</v>
      </c>
      <c r="E1008" s="118" t="s">
        <v>1010</v>
      </c>
      <c r="F1008" s="119">
        <v>1.55076E-2</v>
      </c>
      <c r="G1008" s="119">
        <v>0</v>
      </c>
      <c r="H1008" s="74" t="str">
        <f t="shared" si="50"/>
        <v/>
      </c>
      <c r="I1008" s="60">
        <f t="shared" si="48"/>
        <v>8.7336991232181872E-7</v>
      </c>
      <c r="J1008" s="121">
        <v>2.3662393100000001</v>
      </c>
      <c r="K1008" s="121">
        <v>114.443454545455</v>
      </c>
      <c r="M1008"/>
      <c r="N1008" s="168" t="s">
        <v>3318</v>
      </c>
    </row>
    <row r="1009" spans="1:14" ht="12.75" x14ac:dyDescent="0.2">
      <c r="A1009" s="118" t="s">
        <v>2344</v>
      </c>
      <c r="B1009" s="59" t="s">
        <v>2939</v>
      </c>
      <c r="C1009" s="59" t="s">
        <v>149</v>
      </c>
      <c r="D1009" s="118" t="s">
        <v>213</v>
      </c>
      <c r="E1009" s="118" t="s">
        <v>1010</v>
      </c>
      <c r="F1009" s="119">
        <v>1.5252E-2</v>
      </c>
      <c r="G1009" s="119">
        <v>3.9065900000000001E-2</v>
      </c>
      <c r="H1009" s="74">
        <f t="shared" si="50"/>
        <v>-0.6095827819146622</v>
      </c>
      <c r="I1009" s="60">
        <f t="shared" si="48"/>
        <v>8.589748189747207E-7</v>
      </c>
      <c r="J1009" s="121">
        <v>16.812711100000001</v>
      </c>
      <c r="K1009" s="121">
        <v>56.367363636363599</v>
      </c>
      <c r="M1009"/>
      <c r="N1009" s="168" t="s">
        <v>3318</v>
      </c>
    </row>
    <row r="1010" spans="1:14" ht="12.75" x14ac:dyDescent="0.2">
      <c r="A1010" s="118" t="s">
        <v>2759</v>
      </c>
      <c r="B1010" s="59" t="s">
        <v>2042</v>
      </c>
      <c r="C1010" s="59" t="s">
        <v>1912</v>
      </c>
      <c r="D1010" s="118" t="s">
        <v>212</v>
      </c>
      <c r="E1010" s="118" t="s">
        <v>214</v>
      </c>
      <c r="F1010" s="119">
        <v>1.4522999999999999E-2</v>
      </c>
      <c r="G1010" s="119">
        <v>3.9589599999999996E-2</v>
      </c>
      <c r="H1010" s="74">
        <f t="shared" si="50"/>
        <v>-0.63316123426354398</v>
      </c>
      <c r="I1010" s="60">
        <f t="shared" si="48"/>
        <v>8.1791839076644829E-7</v>
      </c>
      <c r="J1010" s="121">
        <v>1.3589620151999999</v>
      </c>
      <c r="K1010" s="121">
        <v>10.7724090909091</v>
      </c>
      <c r="M1010"/>
      <c r="N1010" s="168" t="s">
        <v>3318</v>
      </c>
    </row>
    <row r="1011" spans="1:14" ht="12.75" x14ac:dyDescent="0.2">
      <c r="A1011" s="118" t="s">
        <v>1685</v>
      </c>
      <c r="B1011" s="59" t="s">
        <v>252</v>
      </c>
      <c r="C1011" s="59" t="s">
        <v>656</v>
      </c>
      <c r="D1011" s="118" t="s">
        <v>212</v>
      </c>
      <c r="E1011" s="118" t="s">
        <v>1010</v>
      </c>
      <c r="F1011" s="119">
        <v>1.4486260000000001E-2</v>
      </c>
      <c r="G1011" s="119">
        <v>8.8477499999999997E-3</v>
      </c>
      <c r="H1011" s="74">
        <f t="shared" si="50"/>
        <v>0.63728179480658942</v>
      </c>
      <c r="I1011" s="60">
        <f t="shared" si="48"/>
        <v>8.1584923689488192E-7</v>
      </c>
      <c r="J1011" s="121">
        <v>0</v>
      </c>
      <c r="K1011" s="121">
        <v>64.606999999999999</v>
      </c>
      <c r="M1011"/>
      <c r="N1011" s="168" t="s">
        <v>3318</v>
      </c>
    </row>
    <row r="1012" spans="1:14" ht="12.75" x14ac:dyDescent="0.2">
      <c r="A1012" s="118" t="s">
        <v>2681</v>
      </c>
      <c r="B1012" s="59" t="s">
        <v>2682</v>
      </c>
      <c r="C1012" s="59" t="s">
        <v>883</v>
      </c>
      <c r="D1012" s="118" t="s">
        <v>213</v>
      </c>
      <c r="E1012" s="118" t="s">
        <v>214</v>
      </c>
      <c r="F1012" s="119">
        <v>1.3424170000000001E-2</v>
      </c>
      <c r="G1012" s="119">
        <v>2.1026999999999999E-3</v>
      </c>
      <c r="H1012" s="74">
        <f t="shared" si="50"/>
        <v>5.3842535787321069</v>
      </c>
      <c r="I1012" s="60">
        <f t="shared" si="48"/>
        <v>7.560335690818173E-7</v>
      </c>
      <c r="J1012" s="121">
        <v>8.7280109100000001</v>
      </c>
      <c r="K1012" s="121">
        <v>81.438363636363604</v>
      </c>
      <c r="M1012"/>
      <c r="N1012" s="168" t="s">
        <v>3318</v>
      </c>
    </row>
    <row r="1013" spans="1:14" ht="12.75" x14ac:dyDescent="0.2">
      <c r="A1013" s="118" t="s">
        <v>2769</v>
      </c>
      <c r="B1013" s="59" t="s">
        <v>974</v>
      </c>
      <c r="C1013" s="59" t="s">
        <v>656</v>
      </c>
      <c r="D1013" s="118" t="s">
        <v>212</v>
      </c>
      <c r="E1013" s="118" t="s">
        <v>1010</v>
      </c>
      <c r="F1013" s="119">
        <v>1.262519E-2</v>
      </c>
      <c r="G1013" s="119">
        <v>0.24246340999999999</v>
      </c>
      <c r="H1013" s="74">
        <f t="shared" si="50"/>
        <v>-0.94792950408476062</v>
      </c>
      <c r="I1013" s="60">
        <f t="shared" si="48"/>
        <v>7.1103594904087687E-7</v>
      </c>
      <c r="J1013" s="121">
        <v>2.6289750000000001</v>
      </c>
      <c r="K1013" s="121">
        <v>63.836681818181802</v>
      </c>
      <c r="M1013"/>
      <c r="N1013" s="168" t="s">
        <v>3318</v>
      </c>
    </row>
    <row r="1014" spans="1:14" ht="12.75" x14ac:dyDescent="0.2">
      <c r="A1014" s="118" t="s">
        <v>1719</v>
      </c>
      <c r="B1014" s="59" t="s">
        <v>985</v>
      </c>
      <c r="C1014" s="59" t="s">
        <v>656</v>
      </c>
      <c r="D1014" s="118" t="s">
        <v>212</v>
      </c>
      <c r="E1014" s="118" t="s">
        <v>1010</v>
      </c>
      <c r="F1014" s="119">
        <v>1.1658221999999999E-2</v>
      </c>
      <c r="G1014" s="119">
        <v>9.0470134000000008E-2</v>
      </c>
      <c r="H1014" s="74">
        <f t="shared" si="50"/>
        <v>-0.87113734130204779</v>
      </c>
      <c r="I1014" s="60">
        <f t="shared" si="48"/>
        <v>6.5657744112359725E-7</v>
      </c>
      <c r="J1014" s="121">
        <v>4.5663969977600001</v>
      </c>
      <c r="K1014" s="121">
        <v>118.482727272727</v>
      </c>
      <c r="M1014"/>
      <c r="N1014" s="168" t="s">
        <v>3318</v>
      </c>
    </row>
    <row r="1015" spans="1:14" ht="12.75" x14ac:dyDescent="0.2">
      <c r="A1015" s="118" t="s">
        <v>1631</v>
      </c>
      <c r="B1015" s="59" t="s">
        <v>825</v>
      </c>
      <c r="C1015" s="59" t="s">
        <v>149</v>
      </c>
      <c r="D1015" s="118" t="s">
        <v>818</v>
      </c>
      <c r="E1015" s="118" t="s">
        <v>1010</v>
      </c>
      <c r="F1015" s="119">
        <v>1.1513799999999999E-2</v>
      </c>
      <c r="G1015" s="119">
        <v>0.17346563000000001</v>
      </c>
      <c r="H1015" s="74">
        <f t="shared" si="50"/>
        <v>-0.93362489157073947</v>
      </c>
      <c r="I1015" s="60">
        <f t="shared" si="48"/>
        <v>6.4844376283183447E-7</v>
      </c>
      <c r="J1015" s="121">
        <v>2.7336689908639999</v>
      </c>
      <c r="K1015" s="121">
        <v>94.697681818181806</v>
      </c>
      <c r="M1015"/>
      <c r="N1015" s="168" t="s">
        <v>3318</v>
      </c>
    </row>
    <row r="1016" spans="1:14" ht="12.75" x14ac:dyDescent="0.2">
      <c r="A1016" s="118" t="s">
        <v>2762</v>
      </c>
      <c r="B1016" s="59" t="s">
        <v>2203</v>
      </c>
      <c r="C1016" s="59" t="s">
        <v>1912</v>
      </c>
      <c r="D1016" s="118" t="s">
        <v>212</v>
      </c>
      <c r="E1016" s="118" t="s">
        <v>1010</v>
      </c>
      <c r="F1016" s="119">
        <v>1.04499E-2</v>
      </c>
      <c r="G1016" s="119">
        <v>3.4863E-4</v>
      </c>
      <c r="H1016" s="74">
        <f t="shared" si="50"/>
        <v>28.974184665691421</v>
      </c>
      <c r="I1016" s="60">
        <f t="shared" si="48"/>
        <v>5.8852615793364373E-7</v>
      </c>
      <c r="J1016" s="121">
        <v>0.23331172119999999</v>
      </c>
      <c r="K1016" s="121">
        <v>10.327590909090899</v>
      </c>
      <c r="M1016"/>
      <c r="N1016" s="168" t="s">
        <v>3318</v>
      </c>
    </row>
    <row r="1017" spans="1:14" ht="12.75" x14ac:dyDescent="0.2">
      <c r="A1017" s="118" t="s">
        <v>2304</v>
      </c>
      <c r="B1017" s="59" t="s">
        <v>2935</v>
      </c>
      <c r="C1017" s="59" t="s">
        <v>149</v>
      </c>
      <c r="D1017" s="118" t="s">
        <v>213</v>
      </c>
      <c r="E1017" s="118" t="s">
        <v>1010</v>
      </c>
      <c r="F1017" s="119">
        <v>1.015956E-2</v>
      </c>
      <c r="G1017" s="119">
        <v>1.280325E-2</v>
      </c>
      <c r="H1017" s="74">
        <f t="shared" si="50"/>
        <v>-0.20648585320133561</v>
      </c>
      <c r="I1017" s="60">
        <f t="shared" si="48"/>
        <v>5.7217454837810217E-7</v>
      </c>
      <c r="J1017" s="121">
        <v>10.666790689999999</v>
      </c>
      <c r="K1017" s="121">
        <v>28.6630454545455</v>
      </c>
      <c r="M1017"/>
      <c r="N1017" s="168" t="s">
        <v>3318</v>
      </c>
    </row>
    <row r="1018" spans="1:14" ht="12.75" x14ac:dyDescent="0.2">
      <c r="A1018" s="118" t="s">
        <v>2613</v>
      </c>
      <c r="B1018" s="59" t="s">
        <v>1466</v>
      </c>
      <c r="C1018" s="59" t="s">
        <v>882</v>
      </c>
      <c r="D1018" s="118" t="s">
        <v>213</v>
      </c>
      <c r="E1018" s="118" t="s">
        <v>1010</v>
      </c>
      <c r="F1018" s="119">
        <v>9.915489999999999E-3</v>
      </c>
      <c r="G1018" s="119">
        <v>0</v>
      </c>
      <c r="H1018" s="74" t="str">
        <f t="shared" si="50"/>
        <v/>
      </c>
      <c r="I1018" s="60">
        <f t="shared" si="48"/>
        <v>5.5842881115890723E-7</v>
      </c>
      <c r="J1018" s="121">
        <v>32.557898280000003</v>
      </c>
      <c r="K1018" s="121">
        <v>7.6444999999999999</v>
      </c>
      <c r="M1018"/>
      <c r="N1018" s="168" t="s">
        <v>3318</v>
      </c>
    </row>
    <row r="1019" spans="1:14" ht="12.75" x14ac:dyDescent="0.2">
      <c r="A1019" s="118" t="s">
        <v>2071</v>
      </c>
      <c r="B1019" s="59" t="s">
        <v>950</v>
      </c>
      <c r="C1019" s="59" t="s">
        <v>877</v>
      </c>
      <c r="D1019" s="118" t="s">
        <v>212</v>
      </c>
      <c r="E1019" s="118" t="s">
        <v>1010</v>
      </c>
      <c r="F1019" s="119">
        <v>9.6348300000000005E-3</v>
      </c>
      <c r="G1019" s="119">
        <v>2.0788655999999999E-2</v>
      </c>
      <c r="H1019" s="74">
        <f t="shared" si="50"/>
        <v>-0.5365342521421298</v>
      </c>
      <c r="I1019" s="60">
        <f t="shared" si="48"/>
        <v>5.4262236789288023E-7</v>
      </c>
      <c r="J1019" s="121">
        <v>5.8548244800000004</v>
      </c>
      <c r="K1019" s="121">
        <v>7.9148636363636404</v>
      </c>
      <c r="M1019"/>
      <c r="N1019" s="168" t="s">
        <v>3318</v>
      </c>
    </row>
    <row r="1020" spans="1:14" ht="12.75" x14ac:dyDescent="0.2">
      <c r="A1020" s="118" t="s">
        <v>2436</v>
      </c>
      <c r="B1020" s="59" t="s">
        <v>949</v>
      </c>
      <c r="C1020" s="59" t="s">
        <v>876</v>
      </c>
      <c r="D1020" s="118" t="s">
        <v>212</v>
      </c>
      <c r="E1020" s="118" t="s">
        <v>1010</v>
      </c>
      <c r="F1020" s="119">
        <v>9.2257099999999998E-3</v>
      </c>
      <c r="G1020" s="119">
        <v>2.1135999999999999E-2</v>
      </c>
      <c r="H1020" s="74">
        <f t="shared" si="50"/>
        <v>-0.56350728614685841</v>
      </c>
      <c r="I1020" s="60">
        <f t="shared" si="48"/>
        <v>5.1958120752447357E-7</v>
      </c>
      <c r="J1020" s="121">
        <v>4.1898999999999997</v>
      </c>
      <c r="K1020" s="121">
        <v>12.4816818181818</v>
      </c>
      <c r="M1020"/>
      <c r="N1020" s="168" t="s">
        <v>3318</v>
      </c>
    </row>
    <row r="1021" spans="1:14" ht="12.75" x14ac:dyDescent="0.2">
      <c r="A1021" s="118" t="s">
        <v>2700</v>
      </c>
      <c r="B1021" s="59" t="s">
        <v>2701</v>
      </c>
      <c r="C1021" s="59" t="s">
        <v>963</v>
      </c>
      <c r="D1021" s="118" t="s">
        <v>213</v>
      </c>
      <c r="E1021" s="118" t="s">
        <v>214</v>
      </c>
      <c r="F1021" s="119">
        <v>8.0449600000000003E-3</v>
      </c>
      <c r="G1021" s="119">
        <v>2.2768799999999999E-2</v>
      </c>
      <c r="H1021" s="74">
        <f t="shared" si="50"/>
        <v>-0.64666736938266389</v>
      </c>
      <c r="I1021" s="60">
        <f t="shared" si="48"/>
        <v>4.5308274715833136E-7</v>
      </c>
      <c r="J1021" s="121">
        <v>6.94663465</v>
      </c>
      <c r="K1021" s="121">
        <v>24.853681818181801</v>
      </c>
      <c r="M1021"/>
      <c r="N1021" s="168" t="s">
        <v>3318</v>
      </c>
    </row>
    <row r="1022" spans="1:14" ht="12.75" x14ac:dyDescent="0.2">
      <c r="A1022" s="118" t="s">
        <v>2343</v>
      </c>
      <c r="B1022" s="59" t="s">
        <v>1564</v>
      </c>
      <c r="C1022" s="59" t="s">
        <v>963</v>
      </c>
      <c r="D1022" s="118" t="s">
        <v>212</v>
      </c>
      <c r="E1022" s="118" t="s">
        <v>1010</v>
      </c>
      <c r="F1022" s="119">
        <v>8.0395799999999993E-3</v>
      </c>
      <c r="G1022" s="119">
        <v>0</v>
      </c>
      <c r="H1022" s="74" t="str">
        <f t="shared" si="50"/>
        <v/>
      </c>
      <c r="I1022" s="60">
        <f t="shared" si="48"/>
        <v>4.5277975184453087E-7</v>
      </c>
      <c r="J1022" s="121">
        <v>26.581526979699998</v>
      </c>
      <c r="K1022" s="121">
        <v>89.009681818181804</v>
      </c>
      <c r="M1022"/>
      <c r="N1022" s="168" t="s">
        <v>3318</v>
      </c>
    </row>
    <row r="1023" spans="1:14" ht="12.75" x14ac:dyDescent="0.2">
      <c r="A1023" s="118" t="s">
        <v>2085</v>
      </c>
      <c r="B1023" s="118" t="s">
        <v>215</v>
      </c>
      <c r="C1023" s="118" t="s">
        <v>877</v>
      </c>
      <c r="D1023" s="118" t="s">
        <v>212</v>
      </c>
      <c r="E1023" s="118" t="s">
        <v>1010</v>
      </c>
      <c r="F1023" s="119">
        <v>7.1295100000000004E-3</v>
      </c>
      <c r="G1023" s="119">
        <v>5.0739879999999994E-2</v>
      </c>
      <c r="H1023" s="74">
        <f t="shared" si="50"/>
        <v>-0.85948902520069026</v>
      </c>
      <c r="I1023" s="60">
        <f t="shared" si="48"/>
        <v>4.0152567280543282E-7</v>
      </c>
      <c r="J1023" s="121">
        <v>6.0442031199999997</v>
      </c>
      <c r="K1023" s="121">
        <v>14.0282727272727</v>
      </c>
      <c r="M1023"/>
      <c r="N1023" s="168" t="s">
        <v>3318</v>
      </c>
    </row>
    <row r="1024" spans="1:14" ht="12.75" x14ac:dyDescent="0.2">
      <c r="A1024" s="118" t="s">
        <v>2621</v>
      </c>
      <c r="B1024" s="59" t="s">
        <v>1470</v>
      </c>
      <c r="C1024" s="59" t="s">
        <v>882</v>
      </c>
      <c r="D1024" s="118" t="s">
        <v>212</v>
      </c>
      <c r="E1024" s="118" t="s">
        <v>1010</v>
      </c>
      <c r="F1024" s="119">
        <v>6.6708799999999997E-3</v>
      </c>
      <c r="G1024" s="119">
        <v>0.24529004000000001</v>
      </c>
      <c r="H1024" s="74">
        <f t="shared" si="50"/>
        <v>-0.97280411385639631</v>
      </c>
      <c r="I1024" s="60">
        <f t="shared" si="48"/>
        <v>3.7569616708642047E-7</v>
      </c>
      <c r="J1024" s="121">
        <v>2.8430915800000003</v>
      </c>
      <c r="K1024" s="121">
        <v>33.765727272727297</v>
      </c>
      <c r="M1024"/>
      <c r="N1024" s="168" t="s">
        <v>3318</v>
      </c>
    </row>
    <row r="1025" spans="1:14" ht="12.75" x14ac:dyDescent="0.2">
      <c r="A1025" s="118" t="s">
        <v>2443</v>
      </c>
      <c r="B1025" s="59" t="s">
        <v>2002</v>
      </c>
      <c r="C1025" s="59" t="s">
        <v>879</v>
      </c>
      <c r="D1025" s="118" t="s">
        <v>212</v>
      </c>
      <c r="E1025" s="118" t="s">
        <v>1010</v>
      </c>
      <c r="F1025" s="119">
        <v>6.3953300000000003E-3</v>
      </c>
      <c r="G1025" s="119">
        <v>5.1820699999999996E-3</v>
      </c>
      <c r="H1025" s="74">
        <f t="shared" si="50"/>
        <v>0.23412651700961207</v>
      </c>
      <c r="I1025" s="60">
        <f t="shared" si="48"/>
        <v>3.6017751304967225E-7</v>
      </c>
      <c r="J1025" s="121">
        <v>298.02992224000002</v>
      </c>
      <c r="K1025" s="121">
        <v>25.4879545454545</v>
      </c>
      <c r="M1025"/>
      <c r="N1025" s="168" t="s">
        <v>3318</v>
      </c>
    </row>
    <row r="1026" spans="1:14" ht="12.75" x14ac:dyDescent="0.2">
      <c r="A1026" s="118" t="s">
        <v>1984</v>
      </c>
      <c r="B1026" s="59" t="s">
        <v>3</v>
      </c>
      <c r="C1026" s="59" t="s">
        <v>963</v>
      </c>
      <c r="D1026" s="118" t="s">
        <v>213</v>
      </c>
      <c r="E1026" s="118" t="s">
        <v>214</v>
      </c>
      <c r="F1026" s="119">
        <v>5.8239399999999997E-3</v>
      </c>
      <c r="G1026" s="119">
        <v>0.44937741999999997</v>
      </c>
      <c r="H1026" s="74">
        <f t="shared" si="50"/>
        <v>-0.9870399807805208</v>
      </c>
      <c r="I1026" s="60">
        <f t="shared" si="48"/>
        <v>3.2799749588379459E-7</v>
      </c>
      <c r="J1026" s="121">
        <v>19.426495980000002</v>
      </c>
      <c r="K1026" s="121">
        <v>20.071136363636398</v>
      </c>
      <c r="M1026"/>
      <c r="N1026" s="168" t="s">
        <v>3318</v>
      </c>
    </row>
    <row r="1027" spans="1:14" ht="12.75" x14ac:dyDescent="0.2">
      <c r="A1027" s="118" t="s">
        <v>1862</v>
      </c>
      <c r="B1027" s="59" t="s">
        <v>10</v>
      </c>
      <c r="C1027" s="59" t="s">
        <v>881</v>
      </c>
      <c r="D1027" s="118" t="s">
        <v>818</v>
      </c>
      <c r="E1027" s="118" t="s">
        <v>1010</v>
      </c>
      <c r="F1027" s="119">
        <v>5.0800260247234998E-3</v>
      </c>
      <c r="G1027" s="119">
        <v>1.9963727504701299E-2</v>
      </c>
      <c r="H1027" s="74">
        <f>IF(ISERROR(F1027/G1027-1),"",IF((F1027/G1027-1)&gt;10000%,"",F1027/G1027-1))</f>
        <v>-0.74553719872567914</v>
      </c>
      <c r="I1027" s="60">
        <f t="shared" si="48"/>
        <v>2.8610113001401381E-7</v>
      </c>
      <c r="J1027" s="121">
        <v>22.794529190981596</v>
      </c>
      <c r="K1027" s="121">
        <v>21.8111363636364</v>
      </c>
      <c r="M1027"/>
      <c r="N1027" s="168" t="s">
        <v>3318</v>
      </c>
    </row>
    <row r="1028" spans="1:14" ht="12.75" x14ac:dyDescent="0.2">
      <c r="A1028" s="118" t="s">
        <v>1711</v>
      </c>
      <c r="B1028" s="59" t="s">
        <v>976</v>
      </c>
      <c r="C1028" s="59" t="s">
        <v>656</v>
      </c>
      <c r="D1028" s="118" t="s">
        <v>212</v>
      </c>
      <c r="E1028" s="118" t="s">
        <v>1010</v>
      </c>
      <c r="F1028" s="119">
        <v>5.0129499999999995E-3</v>
      </c>
      <c r="G1028" s="119">
        <v>1.41336E-3</v>
      </c>
      <c r="H1028" s="74">
        <f t="shared" ref="H1028:H1059" si="51">IF(ISERROR(F1028/G1028-1),"",IF((F1028/G1028-1)&gt;10000%,"",F1028/G1028-1))</f>
        <v>2.5468316635535175</v>
      </c>
      <c r="I1028" s="60">
        <f t="shared" si="48"/>
        <v>2.8232348667580158E-7</v>
      </c>
      <c r="J1028" s="121">
        <v>4.8934029773600001</v>
      </c>
      <c r="K1028" s="121">
        <v>133.05895454545501</v>
      </c>
      <c r="M1028"/>
      <c r="N1028" s="168" t="s">
        <v>3318</v>
      </c>
    </row>
    <row r="1029" spans="1:14" ht="12.75" x14ac:dyDescent="0.2">
      <c r="A1029" s="118" t="s">
        <v>1850</v>
      </c>
      <c r="B1029" s="59" t="s">
        <v>917</v>
      </c>
      <c r="C1029" s="59" t="s">
        <v>881</v>
      </c>
      <c r="D1029" s="118" t="s">
        <v>818</v>
      </c>
      <c r="E1029" s="118" t="s">
        <v>214</v>
      </c>
      <c r="F1029" s="119">
        <v>4.02995E-3</v>
      </c>
      <c r="G1029" s="119">
        <v>4.9336819999999997E-2</v>
      </c>
      <c r="H1029" s="74">
        <f t="shared" si="51"/>
        <v>-0.91831759728332707</v>
      </c>
      <c r="I1029" s="60">
        <f t="shared" si="48"/>
        <v>2.2696207525092943E-7</v>
      </c>
      <c r="J1029" s="121">
        <v>20.304215883642403</v>
      </c>
      <c r="K1029" s="121">
        <v>88.183590909090896</v>
      </c>
      <c r="M1029"/>
      <c r="N1029" s="168" t="s">
        <v>3318</v>
      </c>
    </row>
    <row r="1030" spans="1:14" ht="12.75" x14ac:dyDescent="0.2">
      <c r="A1030" s="118" t="s">
        <v>2510</v>
      </c>
      <c r="B1030" s="59" t="s">
        <v>2511</v>
      </c>
      <c r="C1030" s="59" t="s">
        <v>149</v>
      </c>
      <c r="D1030" s="118" t="s">
        <v>818</v>
      </c>
      <c r="E1030" s="118" t="s">
        <v>1010</v>
      </c>
      <c r="F1030" s="119">
        <v>4.00074E-3</v>
      </c>
      <c r="G1030" s="119">
        <v>2.8839999999999998E-3</v>
      </c>
      <c r="H1030" s="74">
        <f t="shared" si="51"/>
        <v>0.38721914008321789</v>
      </c>
      <c r="I1030" s="60">
        <f t="shared" ref="I1030:I1059" si="52">F1030/$F$1060</f>
        <v>2.2531700218102048E-7</v>
      </c>
      <c r="J1030" s="121">
        <v>5.9635597761400003</v>
      </c>
      <c r="K1030" s="121">
        <v>60.198363636363602</v>
      </c>
      <c r="M1030"/>
      <c r="N1030" s="168" t="s">
        <v>3318</v>
      </c>
    </row>
    <row r="1031" spans="1:14" ht="12.75" x14ac:dyDescent="0.2">
      <c r="A1031" s="118" t="s">
        <v>2639</v>
      </c>
      <c r="B1031" s="59" t="s">
        <v>2637</v>
      </c>
      <c r="C1031" s="59" t="s">
        <v>877</v>
      </c>
      <c r="D1031" s="118" t="s">
        <v>212</v>
      </c>
      <c r="E1031" s="118" t="s">
        <v>1010</v>
      </c>
      <c r="F1031" s="119">
        <v>3.6476300000000002E-3</v>
      </c>
      <c r="G1031" s="119">
        <v>1.8862179999999999E-2</v>
      </c>
      <c r="H1031" s="74">
        <f t="shared" si="51"/>
        <v>-0.80661673253038613</v>
      </c>
      <c r="I1031" s="60">
        <f t="shared" si="52"/>
        <v>2.0543025956836879E-7</v>
      </c>
      <c r="J1031" s="121">
        <v>5.4277764099999999</v>
      </c>
      <c r="K1031" s="121">
        <v>12.070227272727299</v>
      </c>
      <c r="M1031"/>
      <c r="N1031" s="168" t="s">
        <v>3318</v>
      </c>
    </row>
    <row r="1032" spans="1:14" ht="12.75" x14ac:dyDescent="0.2">
      <c r="A1032" s="118" t="s">
        <v>2336</v>
      </c>
      <c r="B1032" s="59" t="s">
        <v>810</v>
      </c>
      <c r="C1032" s="59" t="s">
        <v>963</v>
      </c>
      <c r="D1032" s="118" t="s">
        <v>212</v>
      </c>
      <c r="E1032" s="118" t="s">
        <v>1010</v>
      </c>
      <c r="F1032" s="119">
        <v>3.6353285621340001E-3</v>
      </c>
      <c r="G1032" s="119">
        <v>2.6819849729162999</v>
      </c>
      <c r="H1032" s="74">
        <f t="shared" si="51"/>
        <v>-0.99864453805713127</v>
      </c>
      <c r="I1032" s="60">
        <f t="shared" si="52"/>
        <v>2.047374569612303E-7</v>
      </c>
      <c r="J1032" s="121">
        <v>287.12988091939997</v>
      </c>
      <c r="K1032" s="121">
        <v>29.896318181818199</v>
      </c>
      <c r="M1032"/>
      <c r="N1032" s="168" t="s">
        <v>3318</v>
      </c>
    </row>
    <row r="1033" spans="1:14" ht="12.75" x14ac:dyDescent="0.2">
      <c r="A1033" s="118" t="s">
        <v>2048</v>
      </c>
      <c r="B1033" s="59" t="s">
        <v>886</v>
      </c>
      <c r="C1033" s="59" t="s">
        <v>877</v>
      </c>
      <c r="D1033" s="118" t="s">
        <v>212</v>
      </c>
      <c r="E1033" s="118" t="s">
        <v>1010</v>
      </c>
      <c r="F1033" s="119">
        <v>3.5151700000000002E-3</v>
      </c>
      <c r="G1033" s="119">
        <v>0.36814200000000002</v>
      </c>
      <c r="H1033" s="74">
        <f t="shared" si="51"/>
        <v>-0.99045159204872035</v>
      </c>
      <c r="I1033" s="60">
        <f t="shared" si="52"/>
        <v>1.9797026713974358E-7</v>
      </c>
      <c r="J1033" s="121">
        <v>3.3264032700000001</v>
      </c>
      <c r="K1033" s="121">
        <v>31.3004545454545</v>
      </c>
      <c r="M1033"/>
      <c r="N1033" s="168" t="s">
        <v>3318</v>
      </c>
    </row>
    <row r="1034" spans="1:14" ht="12.75" x14ac:dyDescent="0.2">
      <c r="A1034" s="118" t="s">
        <v>3308</v>
      </c>
      <c r="B1034" s="59" t="s">
        <v>3315</v>
      </c>
      <c r="C1034" s="59" t="s">
        <v>656</v>
      </c>
      <c r="D1034" s="118" t="s">
        <v>213</v>
      </c>
      <c r="E1034" s="118" t="s">
        <v>1010</v>
      </c>
      <c r="F1034" s="119">
        <v>3.4343899999999998E-3</v>
      </c>
      <c r="G1034" s="119"/>
      <c r="H1034" s="74" t="str">
        <f t="shared" si="51"/>
        <v/>
      </c>
      <c r="I1034" s="60">
        <f t="shared" si="52"/>
        <v>1.9342083192621236E-7</v>
      </c>
      <c r="J1034" s="121">
        <v>1.1796398530655998</v>
      </c>
      <c r="K1034" s="121">
        <v>98.310428571428602</v>
      </c>
      <c r="M1034"/>
      <c r="N1034" s="168" t="s">
        <v>3318</v>
      </c>
    </row>
    <row r="1035" spans="1:14" ht="12.75" x14ac:dyDescent="0.2">
      <c r="A1035" s="118" t="s">
        <v>2362</v>
      </c>
      <c r="B1035" s="59" t="s">
        <v>813</v>
      </c>
      <c r="C1035" s="59" t="s">
        <v>1876</v>
      </c>
      <c r="D1035" s="118" t="s">
        <v>213</v>
      </c>
      <c r="E1035" s="118" t="s">
        <v>214</v>
      </c>
      <c r="F1035" s="119">
        <v>3.3651999999999996E-3</v>
      </c>
      <c r="G1035" s="119">
        <v>0</v>
      </c>
      <c r="H1035" s="74" t="str">
        <f t="shared" si="51"/>
        <v/>
      </c>
      <c r="I1035" s="60">
        <f t="shared" si="52"/>
        <v>1.8952413197047796E-7</v>
      </c>
      <c r="J1035" s="121">
        <v>6.7346580899999999</v>
      </c>
      <c r="K1035" s="121">
        <v>12.2036363636364</v>
      </c>
      <c r="M1035"/>
      <c r="N1035" s="168" t="s">
        <v>3318</v>
      </c>
    </row>
    <row r="1036" spans="1:14" ht="12.75" x14ac:dyDescent="0.2">
      <c r="A1036" s="118" t="s">
        <v>1713</v>
      </c>
      <c r="B1036" s="59" t="s">
        <v>979</v>
      </c>
      <c r="C1036" s="59" t="s">
        <v>656</v>
      </c>
      <c r="D1036" s="118" t="s">
        <v>212</v>
      </c>
      <c r="E1036" s="118" t="s">
        <v>1010</v>
      </c>
      <c r="F1036" s="119">
        <v>2.9097260000000001E-3</v>
      </c>
      <c r="G1036" s="119">
        <v>3.78605E-3</v>
      </c>
      <c r="H1036" s="74">
        <f t="shared" si="51"/>
        <v>-0.23146128550864353</v>
      </c>
      <c r="I1036" s="60">
        <f t="shared" si="52"/>
        <v>1.6387236848387349E-7</v>
      </c>
      <c r="J1036" s="121">
        <v>3.7841297279999999</v>
      </c>
      <c r="K1036" s="121">
        <v>121.950454545455</v>
      </c>
      <c r="M1036"/>
      <c r="N1036" s="168" t="s">
        <v>3318</v>
      </c>
    </row>
    <row r="1037" spans="1:14" ht="12.75" x14ac:dyDescent="0.2">
      <c r="A1037" s="118" t="s">
        <v>2363</v>
      </c>
      <c r="B1037" s="59" t="s">
        <v>815</v>
      </c>
      <c r="C1037" s="59" t="s">
        <v>1876</v>
      </c>
      <c r="D1037" s="118" t="s">
        <v>213</v>
      </c>
      <c r="E1037" s="118" t="s">
        <v>214</v>
      </c>
      <c r="F1037" s="119">
        <v>2.5200000000000001E-3</v>
      </c>
      <c r="G1037" s="119">
        <v>3.1960450000000001E-2</v>
      </c>
      <c r="H1037" s="74">
        <f t="shared" si="51"/>
        <v>-0.92115254947912184</v>
      </c>
      <c r="I1037" s="60">
        <f t="shared" si="52"/>
        <v>1.4192345553476896E-7</v>
      </c>
      <c r="J1037" s="121">
        <v>10.711134130000001</v>
      </c>
      <c r="K1037" s="121">
        <v>10.7473181818182</v>
      </c>
      <c r="M1037"/>
      <c r="N1037" s="168" t="s">
        <v>3318</v>
      </c>
    </row>
    <row r="1038" spans="1:14" ht="12.75" x14ac:dyDescent="0.2">
      <c r="A1038" s="118" t="s">
        <v>3028</v>
      </c>
      <c r="B1038" s="59" t="s">
        <v>3029</v>
      </c>
      <c r="C1038" s="59" t="s">
        <v>149</v>
      </c>
      <c r="D1038" s="118" t="s">
        <v>818</v>
      </c>
      <c r="E1038" s="118" t="s">
        <v>1010</v>
      </c>
      <c r="F1038" s="119">
        <v>2.1029999999999998E-3</v>
      </c>
      <c r="G1038" s="119">
        <v>6.8084399999999998E-3</v>
      </c>
      <c r="H1038" s="74">
        <f t="shared" si="51"/>
        <v>-0.69111867035620489</v>
      </c>
      <c r="I1038" s="60">
        <f t="shared" si="52"/>
        <v>1.1843850277365837E-7</v>
      </c>
      <c r="J1038" s="121">
        <v>10.887056970368</v>
      </c>
      <c r="K1038" s="121">
        <v>33.120818181818201</v>
      </c>
      <c r="M1038"/>
      <c r="N1038" s="168" t="s">
        <v>3318</v>
      </c>
    </row>
    <row r="1039" spans="1:14" ht="12.75" x14ac:dyDescent="0.2">
      <c r="A1039" s="118" t="s">
        <v>2313</v>
      </c>
      <c r="B1039" s="59" t="s">
        <v>1336</v>
      </c>
      <c r="C1039" s="59" t="s">
        <v>656</v>
      </c>
      <c r="D1039" s="118" t="s">
        <v>212</v>
      </c>
      <c r="E1039" s="118" t="s">
        <v>1010</v>
      </c>
      <c r="F1039" s="119">
        <v>2.0182950000000002E-3</v>
      </c>
      <c r="G1039" s="119">
        <v>0.70770999999999995</v>
      </c>
      <c r="H1039" s="74">
        <f t="shared" si="51"/>
        <v>-0.99714813270972569</v>
      </c>
      <c r="I1039" s="60">
        <f t="shared" si="52"/>
        <v>1.1366801614624863E-7</v>
      </c>
      <c r="J1039" s="121">
        <v>3.4731323711999997</v>
      </c>
      <c r="K1039" s="121">
        <v>44.687045454545498</v>
      </c>
      <c r="M1039"/>
      <c r="N1039" s="168" t="s">
        <v>3318</v>
      </c>
    </row>
    <row r="1040" spans="1:14" ht="12.75" x14ac:dyDescent="0.2">
      <c r="A1040" s="118" t="s">
        <v>2372</v>
      </c>
      <c r="B1040" s="59" t="s">
        <v>2038</v>
      </c>
      <c r="C1040" s="59" t="s">
        <v>1912</v>
      </c>
      <c r="D1040" s="118" t="s">
        <v>212</v>
      </c>
      <c r="E1040" s="118" t="s">
        <v>1010</v>
      </c>
      <c r="F1040" s="119">
        <v>1.9949999999999998E-3</v>
      </c>
      <c r="G1040" s="119">
        <v>0</v>
      </c>
      <c r="H1040" s="74" t="str">
        <f t="shared" si="51"/>
        <v/>
      </c>
      <c r="I1040" s="60">
        <f t="shared" si="52"/>
        <v>1.1235606896502542E-7</v>
      </c>
      <c r="J1040" s="121">
        <v>6.2451031105108799</v>
      </c>
      <c r="K1040" s="121">
        <v>35.682136363636403</v>
      </c>
      <c r="M1040"/>
      <c r="N1040" s="168" t="s">
        <v>3318</v>
      </c>
    </row>
    <row r="1041" spans="1:14" ht="12.75" x14ac:dyDescent="0.2">
      <c r="A1041" s="118" t="s">
        <v>2084</v>
      </c>
      <c r="B1041" s="118" t="s">
        <v>392</v>
      </c>
      <c r="C1041" s="118" t="s">
        <v>877</v>
      </c>
      <c r="D1041" s="118" t="s">
        <v>212</v>
      </c>
      <c r="E1041" s="118" t="s">
        <v>1010</v>
      </c>
      <c r="F1041" s="119">
        <v>1.80368E-3</v>
      </c>
      <c r="G1041" s="119">
        <v>0.2329339</v>
      </c>
      <c r="H1041" s="74">
        <f t="shared" si="51"/>
        <v>-0.99225668741217998</v>
      </c>
      <c r="I1041" s="60">
        <f t="shared" si="52"/>
        <v>1.0158115011069527E-7</v>
      </c>
      <c r="J1041" s="121">
        <v>8.1234565700000001</v>
      </c>
      <c r="K1041" s="121">
        <v>17.471636363636399</v>
      </c>
      <c r="M1041"/>
      <c r="N1041" s="168" t="s">
        <v>3318</v>
      </c>
    </row>
    <row r="1042" spans="1:14" ht="12.75" x14ac:dyDescent="0.2">
      <c r="A1042" s="118" t="s">
        <v>3307</v>
      </c>
      <c r="B1042" s="59" t="s">
        <v>3314</v>
      </c>
      <c r="C1042" s="59" t="s">
        <v>656</v>
      </c>
      <c r="D1042" s="118" t="s">
        <v>213</v>
      </c>
      <c r="E1042" s="118" t="s">
        <v>1010</v>
      </c>
      <c r="F1042" s="119">
        <v>1.1221E-3</v>
      </c>
      <c r="G1042" s="119"/>
      <c r="H1042" s="74" t="str">
        <f t="shared" si="51"/>
        <v/>
      </c>
      <c r="I1042" s="60">
        <f t="shared" si="52"/>
        <v>6.3195360895065181E-8</v>
      </c>
      <c r="J1042" s="121">
        <v>2.5956730800000001</v>
      </c>
      <c r="K1042" s="121">
        <v>113.039714285714</v>
      </c>
      <c r="M1042"/>
      <c r="N1042" s="168" t="s">
        <v>3318</v>
      </c>
    </row>
    <row r="1043" spans="1:14" ht="12.75" x14ac:dyDescent="0.2">
      <c r="A1043" s="118" t="s">
        <v>2323</v>
      </c>
      <c r="B1043" s="59" t="s">
        <v>367</v>
      </c>
      <c r="C1043" s="59" t="s">
        <v>656</v>
      </c>
      <c r="D1043" s="118" t="s">
        <v>212</v>
      </c>
      <c r="E1043" s="118" t="s">
        <v>1010</v>
      </c>
      <c r="F1043" s="119">
        <v>7.5250000000000002E-4</v>
      </c>
      <c r="G1043" s="119">
        <v>0.32779534999999999</v>
      </c>
      <c r="H1043" s="74">
        <f t="shared" si="51"/>
        <v>-0.99770436035776588</v>
      </c>
      <c r="I1043" s="60">
        <f t="shared" si="52"/>
        <v>4.2379920749965732E-8</v>
      </c>
      <c r="J1043" s="121">
        <v>0</v>
      </c>
      <c r="K1043" s="121">
        <v>17.064599999999999</v>
      </c>
      <c r="M1043"/>
      <c r="N1043" s="168" t="s">
        <v>3318</v>
      </c>
    </row>
    <row r="1044" spans="1:14" ht="12.75" x14ac:dyDescent="0.2">
      <c r="A1044" s="118" t="s">
        <v>2437</v>
      </c>
      <c r="B1044" s="59" t="s">
        <v>955</v>
      </c>
      <c r="C1044" s="59" t="s">
        <v>876</v>
      </c>
      <c r="D1044" s="118" t="s">
        <v>212</v>
      </c>
      <c r="E1044" s="118" t="s">
        <v>1010</v>
      </c>
      <c r="F1044" s="119">
        <v>6.5272000000000008E-4</v>
      </c>
      <c r="G1044" s="119">
        <v>0</v>
      </c>
      <c r="H1044" s="74" t="str">
        <f t="shared" si="51"/>
        <v/>
      </c>
      <c r="I1044" s="60">
        <f t="shared" si="52"/>
        <v>3.6760427736767621E-8</v>
      </c>
      <c r="J1044" s="121">
        <v>8.7622300000000006</v>
      </c>
      <c r="K1044" s="121">
        <v>13.7239090909091</v>
      </c>
      <c r="M1044"/>
      <c r="N1044" s="168" t="s">
        <v>3318</v>
      </c>
    </row>
    <row r="1045" spans="1:14" ht="12.75" x14ac:dyDescent="0.2">
      <c r="A1045" s="118" t="s">
        <v>1856</v>
      </c>
      <c r="B1045" s="59" t="s">
        <v>503</v>
      </c>
      <c r="C1045" s="59" t="s">
        <v>881</v>
      </c>
      <c r="D1045" s="118" t="s">
        <v>213</v>
      </c>
      <c r="E1045" s="118" t="s">
        <v>214</v>
      </c>
      <c r="F1045" s="119">
        <v>5.1783999999999999E-4</v>
      </c>
      <c r="G1045" s="119">
        <v>0.81189798000000002</v>
      </c>
      <c r="H1045" s="74">
        <f t="shared" si="51"/>
        <v>-0.9993621858746341</v>
      </c>
      <c r="I1045" s="60">
        <f t="shared" si="52"/>
        <v>2.9164143735763792E-8</v>
      </c>
      <c r="J1045" s="121">
        <v>37.344311222975996</v>
      </c>
      <c r="K1045" s="121">
        <v>37.097499999999997</v>
      </c>
      <c r="M1045"/>
      <c r="N1045" s="168" t="s">
        <v>3318</v>
      </c>
    </row>
    <row r="1046" spans="1:14" ht="12.75" x14ac:dyDescent="0.2">
      <c r="A1046" s="118" t="s">
        <v>2353</v>
      </c>
      <c r="B1046" s="59" t="s">
        <v>987</v>
      </c>
      <c r="C1046" s="59" t="s">
        <v>963</v>
      </c>
      <c r="D1046" s="118" t="s">
        <v>212</v>
      </c>
      <c r="E1046" s="118" t="s">
        <v>1010</v>
      </c>
      <c r="F1046" s="119">
        <v>3.9392735527809999E-4</v>
      </c>
      <c r="G1046" s="119">
        <v>4.3217803970255798E-2</v>
      </c>
      <c r="H1046" s="74">
        <f t="shared" si="51"/>
        <v>-0.99088506774779173</v>
      </c>
      <c r="I1046" s="60">
        <f t="shared" si="52"/>
        <v>2.2185528369341493E-8</v>
      </c>
      <c r="J1046" s="121">
        <v>694.07364823036801</v>
      </c>
      <c r="K1046" s="121">
        <v>56.642181818181797</v>
      </c>
      <c r="M1046"/>
      <c r="N1046" s="168" t="s">
        <v>3318</v>
      </c>
    </row>
    <row r="1047" spans="1:14" ht="12.75" x14ac:dyDescent="0.2">
      <c r="A1047" s="118" t="s">
        <v>2399</v>
      </c>
      <c r="B1047" s="59" t="s">
        <v>188</v>
      </c>
      <c r="C1047" s="59" t="s">
        <v>876</v>
      </c>
      <c r="D1047" s="118" t="s">
        <v>212</v>
      </c>
      <c r="E1047" s="118" t="s">
        <v>1010</v>
      </c>
      <c r="F1047" s="119">
        <v>0</v>
      </c>
      <c r="G1047" s="119">
        <v>7.8907999999999999E-3</v>
      </c>
      <c r="H1047" s="74">
        <f t="shared" si="51"/>
        <v>-1</v>
      </c>
      <c r="I1047" s="60">
        <f t="shared" si="52"/>
        <v>0</v>
      </c>
      <c r="J1047" s="121">
        <v>60.478093260000001</v>
      </c>
      <c r="K1047" s="121">
        <v>5.3275454545454499</v>
      </c>
      <c r="M1047"/>
      <c r="N1047" s="168" t="s">
        <v>3318</v>
      </c>
    </row>
    <row r="1048" spans="1:14" ht="12.75" x14ac:dyDescent="0.2">
      <c r="A1048" s="118" t="s">
        <v>2633</v>
      </c>
      <c r="B1048" s="59" t="s">
        <v>1465</v>
      </c>
      <c r="C1048" s="59" t="s">
        <v>882</v>
      </c>
      <c r="D1048" s="118" t="s">
        <v>213</v>
      </c>
      <c r="E1048" s="118" t="s">
        <v>1010</v>
      </c>
      <c r="F1048" s="119">
        <v>0</v>
      </c>
      <c r="G1048" s="119">
        <v>0.10506627</v>
      </c>
      <c r="H1048" s="74">
        <f t="shared" si="51"/>
        <v>-1</v>
      </c>
      <c r="I1048" s="60">
        <f t="shared" si="52"/>
        <v>0</v>
      </c>
      <c r="J1048" s="121">
        <v>19.12816368</v>
      </c>
      <c r="K1048" s="121">
        <v>6.9029090909090902</v>
      </c>
      <c r="M1048"/>
      <c r="N1048" s="168" t="s">
        <v>3318</v>
      </c>
    </row>
    <row r="1049" spans="1:14" ht="12.75" x14ac:dyDescent="0.2">
      <c r="A1049" s="118" t="s">
        <v>2761</v>
      </c>
      <c r="B1049" s="59" t="s">
        <v>2204</v>
      </c>
      <c r="C1049" s="59" t="s">
        <v>1912</v>
      </c>
      <c r="D1049" s="118" t="s">
        <v>212</v>
      </c>
      <c r="E1049" s="118" t="s">
        <v>1010</v>
      </c>
      <c r="F1049" s="119">
        <v>0</v>
      </c>
      <c r="G1049" s="119">
        <v>1.1564000000000001E-3</v>
      </c>
      <c r="H1049" s="74">
        <f t="shared" si="51"/>
        <v>-1</v>
      </c>
      <c r="I1049" s="60">
        <f t="shared" si="52"/>
        <v>0</v>
      </c>
      <c r="J1049" s="121">
        <v>0.34665409200000002</v>
      </c>
      <c r="K1049" s="121">
        <v>10.395318181818199</v>
      </c>
      <c r="M1049"/>
      <c r="N1049" s="168" t="s">
        <v>3318</v>
      </c>
    </row>
    <row r="1050" spans="1:14" ht="12.75" x14ac:dyDescent="0.2">
      <c r="A1050" s="118" t="s">
        <v>2350</v>
      </c>
      <c r="B1050" s="59" t="s">
        <v>814</v>
      </c>
      <c r="C1050" s="59" t="s">
        <v>1876</v>
      </c>
      <c r="D1050" s="118" t="s">
        <v>213</v>
      </c>
      <c r="E1050" s="118" t="s">
        <v>214</v>
      </c>
      <c r="F1050" s="119">
        <v>0</v>
      </c>
      <c r="G1050" s="119">
        <v>0</v>
      </c>
      <c r="H1050" s="74" t="str">
        <f t="shared" si="51"/>
        <v/>
      </c>
      <c r="I1050" s="60">
        <f t="shared" si="52"/>
        <v>0</v>
      </c>
      <c r="J1050" s="121">
        <v>9.8996999100000007</v>
      </c>
      <c r="K1050" s="121">
        <v>12.1676818181818</v>
      </c>
      <c r="M1050"/>
      <c r="N1050" s="168" t="s">
        <v>3318</v>
      </c>
    </row>
    <row r="1051" spans="1:14" ht="12.75" x14ac:dyDescent="0.2">
      <c r="A1051" s="118" t="s">
        <v>1708</v>
      </c>
      <c r="B1051" s="118" t="s">
        <v>1462</v>
      </c>
      <c r="C1051" s="118" t="s">
        <v>656</v>
      </c>
      <c r="D1051" s="118" t="s">
        <v>212</v>
      </c>
      <c r="E1051" s="118" t="s">
        <v>214</v>
      </c>
      <c r="F1051" s="119">
        <v>0</v>
      </c>
      <c r="G1051" s="119">
        <v>9.1909999999999995E-3</v>
      </c>
      <c r="H1051" s="74">
        <f t="shared" si="51"/>
        <v>-1</v>
      </c>
      <c r="I1051" s="60">
        <f t="shared" si="52"/>
        <v>0</v>
      </c>
      <c r="J1051" s="121">
        <v>0.75031370519999996</v>
      </c>
      <c r="K1051" s="121">
        <v>12.609954545454499</v>
      </c>
      <c r="M1051"/>
      <c r="N1051" s="168" t="s">
        <v>3318</v>
      </c>
    </row>
    <row r="1052" spans="1:14" ht="12.75" x14ac:dyDescent="0.2">
      <c r="A1052" s="118" t="s">
        <v>2371</v>
      </c>
      <c r="B1052" s="59" t="s">
        <v>1335</v>
      </c>
      <c r="C1052" s="59" t="s">
        <v>656</v>
      </c>
      <c r="D1052" s="118" t="s">
        <v>212</v>
      </c>
      <c r="E1052" s="118" t="s">
        <v>1010</v>
      </c>
      <c r="F1052" s="119">
        <v>0</v>
      </c>
      <c r="G1052" s="119">
        <v>0</v>
      </c>
      <c r="H1052" s="74" t="str">
        <f t="shared" si="51"/>
        <v/>
      </c>
      <c r="I1052" s="60">
        <f t="shared" si="52"/>
        <v>0</v>
      </c>
      <c r="J1052" s="121">
        <v>1.3102278271999999</v>
      </c>
      <c r="K1052" s="121">
        <v>16.3250909090909</v>
      </c>
      <c r="M1052"/>
      <c r="N1052" s="168" t="s">
        <v>3318</v>
      </c>
    </row>
    <row r="1053" spans="1:14" ht="12.75" x14ac:dyDescent="0.2">
      <c r="A1053" s="118" t="s">
        <v>2364</v>
      </c>
      <c r="B1053" s="59" t="s">
        <v>812</v>
      </c>
      <c r="C1053" s="59" t="s">
        <v>1876</v>
      </c>
      <c r="D1053" s="118" t="s">
        <v>213</v>
      </c>
      <c r="E1053" s="118" t="s">
        <v>214</v>
      </c>
      <c r="F1053" s="119">
        <v>0</v>
      </c>
      <c r="G1053" s="119">
        <v>1.536885E-2</v>
      </c>
      <c r="H1053" s="74">
        <f>IF(ISERROR(F1053/G1053-1),"",IF((F1053/G1053-1)&gt;10000%,"",F1053/G1053-1))</f>
        <v>-1</v>
      </c>
      <c r="I1053" s="60">
        <f t="shared" si="52"/>
        <v>0</v>
      </c>
      <c r="J1053" s="121">
        <v>9.0467212899999989</v>
      </c>
      <c r="K1053" s="121">
        <v>16.638454545454501</v>
      </c>
      <c r="M1053"/>
      <c r="N1053" s="168" t="s">
        <v>3318</v>
      </c>
    </row>
    <row r="1054" spans="1:14" ht="12.75" x14ac:dyDescent="0.2">
      <c r="A1054" s="118" t="s">
        <v>3304</v>
      </c>
      <c r="B1054" s="59" t="s">
        <v>3311</v>
      </c>
      <c r="C1054" s="59" t="s">
        <v>963</v>
      </c>
      <c r="D1054" s="118" t="s">
        <v>212</v>
      </c>
      <c r="E1054" s="118" t="s">
        <v>1010</v>
      </c>
      <c r="F1054" s="119">
        <v>0</v>
      </c>
      <c r="G1054" s="119"/>
      <c r="H1054" s="74" t="str">
        <f t="shared" si="51"/>
        <v/>
      </c>
      <c r="I1054" s="60">
        <f t="shared" si="52"/>
        <v>0</v>
      </c>
      <c r="J1054" s="121">
        <v>2.6419532292168002</v>
      </c>
      <c r="K1054" s="121">
        <v>31.022764705882299</v>
      </c>
      <c r="M1054"/>
      <c r="N1054" s="168" t="s">
        <v>3318</v>
      </c>
    </row>
    <row r="1055" spans="1:14" ht="12.75" x14ac:dyDescent="0.2">
      <c r="A1055" s="118" t="s">
        <v>2357</v>
      </c>
      <c r="B1055" s="59" t="s">
        <v>1109</v>
      </c>
      <c r="C1055" s="59" t="s">
        <v>963</v>
      </c>
      <c r="D1055" s="118" t="s">
        <v>212</v>
      </c>
      <c r="E1055" s="118" t="s">
        <v>1010</v>
      </c>
      <c r="F1055" s="119">
        <v>0</v>
      </c>
      <c r="G1055" s="119">
        <v>0.30215689578714</v>
      </c>
      <c r="H1055" s="74">
        <f t="shared" si="51"/>
        <v>-1</v>
      </c>
      <c r="I1055" s="60">
        <f t="shared" si="52"/>
        <v>0</v>
      </c>
      <c r="J1055" s="121">
        <v>10.6571729416472</v>
      </c>
      <c r="K1055" s="121">
        <v>53.214500000000001</v>
      </c>
      <c r="M1055"/>
      <c r="N1055" s="168" t="s">
        <v>3318</v>
      </c>
    </row>
    <row r="1056" spans="1:14" ht="12.75" x14ac:dyDescent="0.2">
      <c r="A1056" s="118" t="s">
        <v>2367</v>
      </c>
      <c r="B1056" s="59" t="s">
        <v>480</v>
      </c>
      <c r="C1056" s="59" t="s">
        <v>963</v>
      </c>
      <c r="D1056" s="118" t="s">
        <v>212</v>
      </c>
      <c r="E1056" s="118" t="s">
        <v>1010</v>
      </c>
      <c r="F1056" s="119">
        <v>0</v>
      </c>
      <c r="G1056" s="119">
        <v>0</v>
      </c>
      <c r="H1056" s="74" t="str">
        <f t="shared" si="51"/>
        <v/>
      </c>
      <c r="I1056" s="60">
        <f t="shared" si="52"/>
        <v>0</v>
      </c>
      <c r="J1056" s="121">
        <v>1.870178026784</v>
      </c>
      <c r="K1056" s="121">
        <v>100.500681818182</v>
      </c>
      <c r="M1056"/>
      <c r="N1056" s="168" t="s">
        <v>3318</v>
      </c>
    </row>
    <row r="1057" spans="1:14" ht="12.75" x14ac:dyDescent="0.2">
      <c r="A1057" s="118" t="s">
        <v>2368</v>
      </c>
      <c r="B1057" s="59" t="s">
        <v>511</v>
      </c>
      <c r="C1057" s="59" t="s">
        <v>963</v>
      </c>
      <c r="D1057" s="118" t="s">
        <v>212</v>
      </c>
      <c r="E1057" s="118" t="s">
        <v>1010</v>
      </c>
      <c r="F1057" s="119">
        <v>0</v>
      </c>
      <c r="G1057" s="119">
        <v>0</v>
      </c>
      <c r="H1057" s="74" t="str">
        <f t="shared" si="51"/>
        <v/>
      </c>
      <c r="I1057" s="60">
        <f t="shared" si="52"/>
        <v>0</v>
      </c>
      <c r="J1057" s="121">
        <v>6.5818879006840003</v>
      </c>
      <c r="K1057" s="121">
        <v>100.637363636364</v>
      </c>
      <c r="M1057"/>
      <c r="N1057" s="168" t="s">
        <v>3318</v>
      </c>
    </row>
    <row r="1058" spans="1:14" ht="12.75" x14ac:dyDescent="0.2">
      <c r="A1058" s="118" t="s">
        <v>3309</v>
      </c>
      <c r="B1058" s="59" t="s">
        <v>3316</v>
      </c>
      <c r="C1058" s="59" t="s">
        <v>656</v>
      </c>
      <c r="D1058" s="118" t="s">
        <v>213</v>
      </c>
      <c r="E1058" s="118" t="s">
        <v>1010</v>
      </c>
      <c r="F1058" s="119">
        <v>0</v>
      </c>
      <c r="G1058" s="119"/>
      <c r="H1058" s="74" t="str">
        <f t="shared" si="51"/>
        <v/>
      </c>
      <c r="I1058" s="60">
        <f t="shared" si="52"/>
        <v>0</v>
      </c>
      <c r="J1058" s="121">
        <v>2.5394418792</v>
      </c>
      <c r="K1058" s="121">
        <v>107.878714285714</v>
      </c>
      <c r="M1058"/>
      <c r="N1058" s="168" t="s">
        <v>3318</v>
      </c>
    </row>
    <row r="1059" spans="1:14" ht="12.75" x14ac:dyDescent="0.2">
      <c r="A1059" s="118" t="s">
        <v>1716</v>
      </c>
      <c r="B1059" s="59" t="s">
        <v>983</v>
      </c>
      <c r="C1059" s="59" t="s">
        <v>656</v>
      </c>
      <c r="D1059" s="118" t="s">
        <v>212</v>
      </c>
      <c r="E1059" s="118" t="s">
        <v>1010</v>
      </c>
      <c r="F1059" s="119">
        <v>0</v>
      </c>
      <c r="G1059" s="119">
        <v>2.002812E-2</v>
      </c>
      <c r="H1059" s="74">
        <f t="shared" si="51"/>
        <v>-1</v>
      </c>
      <c r="I1059" s="60">
        <f t="shared" si="52"/>
        <v>0</v>
      </c>
      <c r="J1059" s="121">
        <v>4.7576418864000001</v>
      </c>
      <c r="K1059" s="121">
        <v>147.67131818181801</v>
      </c>
      <c r="M1059"/>
      <c r="N1059" s="168" t="s">
        <v>3318</v>
      </c>
    </row>
    <row r="1060" spans="1:14" ht="12.75" x14ac:dyDescent="0.2">
      <c r="A1060" s="61" t="s">
        <v>17</v>
      </c>
      <c r="B1060" s="62">
        <f>COUNTA(B7:B1059)</f>
        <v>1053</v>
      </c>
      <c r="C1060" s="62"/>
      <c r="D1060" s="62"/>
      <c r="E1060" s="62"/>
      <c r="F1060" s="133">
        <f>SUM(F7:F1059)</f>
        <v>17756.050192722658</v>
      </c>
      <c r="G1060" s="133">
        <f>SUM(G7:G1059)</f>
        <v>14606.658093879238</v>
      </c>
      <c r="H1060" s="72">
        <f>IF(ISERROR(F1060/G1060-1),"",((F1060/G1060-1)))</f>
        <v>0.21561346056036856</v>
      </c>
      <c r="I1060" s="64">
        <f>SUM(I7:I1059)</f>
        <v>1.0000000000000009</v>
      </c>
      <c r="J1060" s="65">
        <f>SUM(J7:J1059)</f>
        <v>342478.36466512561</v>
      </c>
      <c r="K1060" s="111"/>
      <c r="M1060"/>
    </row>
    <row r="1061" spans="1:14" ht="12.75" x14ac:dyDescent="0.2">
      <c r="A1061" s="67"/>
      <c r="B1061" s="67"/>
      <c r="C1061" s="67"/>
      <c r="D1061" s="67"/>
      <c r="E1061" s="67"/>
      <c r="F1061" s="67"/>
      <c r="G1061" s="67"/>
      <c r="H1061" s="68"/>
      <c r="I1061" s="69"/>
      <c r="M1061"/>
    </row>
    <row r="1062" spans="1:14" s="67" customFormat="1" ht="12.75" x14ac:dyDescent="0.2">
      <c r="F1062" s="122"/>
      <c r="G1062" s="122"/>
      <c r="H1062" s="122"/>
      <c r="I1062" s="122"/>
      <c r="J1062" s="122"/>
      <c r="K1062" s="122"/>
      <c r="M1062"/>
    </row>
    <row r="1063" spans="1:14" s="163" customFormat="1" ht="22.5" x14ac:dyDescent="0.2">
      <c r="A1063" s="56" t="s">
        <v>2139</v>
      </c>
      <c r="B1063" s="56" t="s">
        <v>98</v>
      </c>
      <c r="C1063" s="56" t="s">
        <v>2208</v>
      </c>
      <c r="D1063" s="56" t="s">
        <v>211</v>
      </c>
      <c r="E1063" s="102" t="s">
        <v>119</v>
      </c>
      <c r="F1063" s="56" t="s">
        <v>650</v>
      </c>
      <c r="G1063" s="56"/>
      <c r="H1063" s="56"/>
      <c r="I1063" s="56"/>
      <c r="J1063" s="56" t="s">
        <v>282</v>
      </c>
      <c r="K1063" s="56" t="s">
        <v>168</v>
      </c>
      <c r="M1063"/>
    </row>
    <row r="1064" spans="1:14" ht="22.5" x14ac:dyDescent="0.2">
      <c r="A1064" s="105"/>
      <c r="B1064" s="105"/>
      <c r="C1064" s="105"/>
      <c r="D1064" s="105"/>
      <c r="E1064" s="57"/>
      <c r="F1064" s="106" t="s">
        <v>3317</v>
      </c>
      <c r="G1064" s="106" t="s">
        <v>3056</v>
      </c>
      <c r="H1064" s="58" t="s">
        <v>95</v>
      </c>
      <c r="I1064" s="107" t="s">
        <v>96</v>
      </c>
      <c r="J1064" s="108" t="s">
        <v>283</v>
      </c>
      <c r="K1064" s="108" t="s">
        <v>897</v>
      </c>
      <c r="M1064"/>
    </row>
    <row r="1065" spans="1:14" ht="12.75" x14ac:dyDescent="0.2">
      <c r="A1065" s="104" t="s">
        <v>2373</v>
      </c>
      <c r="B1065" s="104" t="s">
        <v>1526</v>
      </c>
      <c r="C1065" s="104" t="s">
        <v>1333</v>
      </c>
      <c r="D1065" s="104"/>
      <c r="E1065" s="118" t="s">
        <v>214</v>
      </c>
      <c r="F1065" s="119">
        <v>24.512620988000002</v>
      </c>
      <c r="G1065" s="119">
        <v>24.567982284999999</v>
      </c>
      <c r="H1065" s="74">
        <f t="shared" ref="H1065:H1072" si="53">IF(ISERROR(F1065/G1065-1),"",IF((F1065/G1065-1)&gt;10000%,"",F1065/G1065-1))</f>
        <v>-2.2533920921050665E-3</v>
      </c>
      <c r="I1065" s="60">
        <f t="shared" ref="I1065:I1071" si="54">F1065/$F$1080</f>
        <v>0.62150663892074809</v>
      </c>
      <c r="J1065" s="121">
        <v>1657.11296614</v>
      </c>
      <c r="K1065" s="121">
        <v>6.0227272727272698</v>
      </c>
      <c r="M1065"/>
    </row>
    <row r="1066" spans="1:14" ht="12.75" x14ac:dyDescent="0.2">
      <c r="A1066" s="59" t="s">
        <v>2207</v>
      </c>
      <c r="B1066" s="59" t="s">
        <v>811</v>
      </c>
      <c r="C1066" s="104" t="s">
        <v>878</v>
      </c>
      <c r="D1066" s="59"/>
      <c r="E1066" s="118" t="s">
        <v>1010</v>
      </c>
      <c r="F1066" s="119">
        <v>8.1288590499999991</v>
      </c>
      <c r="G1066" s="119">
        <v>10.211510369999999</v>
      </c>
      <c r="H1066" s="74">
        <f t="shared" si="53"/>
        <v>-0.20395134946134319</v>
      </c>
      <c r="I1066" s="60">
        <f t="shared" si="54"/>
        <v>0.20610361776079547</v>
      </c>
      <c r="J1066" s="121">
        <v>297.74091798000001</v>
      </c>
      <c r="K1066" s="121">
        <v>22.837272727272701</v>
      </c>
      <c r="M1066"/>
    </row>
    <row r="1067" spans="1:14" ht="12.75" x14ac:dyDescent="0.2">
      <c r="A1067" s="59" t="s">
        <v>2145</v>
      </c>
      <c r="B1067" s="59" t="s">
        <v>2146</v>
      </c>
      <c r="C1067" s="104" t="s">
        <v>1333</v>
      </c>
      <c r="D1067" s="59"/>
      <c r="E1067" s="118" t="s">
        <v>214</v>
      </c>
      <c r="F1067" s="119">
        <v>4.9653129699999994</v>
      </c>
      <c r="G1067" s="119">
        <v>3.6330258399999997</v>
      </c>
      <c r="H1067" s="74">
        <f t="shared" si="53"/>
        <v>0.36671556676844319</v>
      </c>
      <c r="I1067" s="60">
        <f t="shared" si="54"/>
        <v>0.12589330927463924</v>
      </c>
      <c r="J1067" s="121">
        <v>457.74529458000001</v>
      </c>
      <c r="K1067" s="121">
        <v>20.082090909090901</v>
      </c>
      <c r="M1067"/>
    </row>
    <row r="1068" spans="1:14" ht="12.75" x14ac:dyDescent="0.2">
      <c r="A1068" s="59" t="s">
        <v>2928</v>
      </c>
      <c r="B1068" s="59" t="s">
        <v>2929</v>
      </c>
      <c r="C1068" s="104" t="s">
        <v>1333</v>
      </c>
      <c r="D1068" s="59"/>
      <c r="E1068" s="118" t="s">
        <v>214</v>
      </c>
      <c r="F1068" s="119">
        <v>0.99360672999999999</v>
      </c>
      <c r="G1068" s="119">
        <v>0.20843382000000002</v>
      </c>
      <c r="H1068" s="74">
        <f t="shared" si="53"/>
        <v>3.7670130020166592</v>
      </c>
      <c r="I1068" s="60">
        <f t="shared" si="54"/>
        <v>2.519245818199713E-2</v>
      </c>
      <c r="J1068" s="121">
        <v>117.18055548999999</v>
      </c>
      <c r="K1068" s="121">
        <v>31.060772727272699</v>
      </c>
      <c r="M1068"/>
    </row>
    <row r="1069" spans="1:14" ht="12.75" x14ac:dyDescent="0.2">
      <c r="A1069" s="59" t="s">
        <v>2374</v>
      </c>
      <c r="B1069" s="59" t="s">
        <v>2022</v>
      </c>
      <c r="C1069" s="104" t="s">
        <v>963</v>
      </c>
      <c r="D1069" s="59"/>
      <c r="E1069" s="118" t="s">
        <v>1010</v>
      </c>
      <c r="F1069" s="119">
        <v>0.35924929</v>
      </c>
      <c r="G1069" s="119">
        <v>0.81441103000000004</v>
      </c>
      <c r="H1069" s="74">
        <f t="shared" si="53"/>
        <v>-0.55888454752387129</v>
      </c>
      <c r="I1069" s="60">
        <f t="shared" si="54"/>
        <v>9.1086064958891336E-3</v>
      </c>
      <c r="J1069" s="121">
        <v>69.912889647520004</v>
      </c>
      <c r="K1069" s="121">
        <v>61.353454545454497</v>
      </c>
      <c r="M1069"/>
    </row>
    <row r="1070" spans="1:14" ht="12.75" x14ac:dyDescent="0.2">
      <c r="A1070" s="59" t="s">
        <v>1877</v>
      </c>
      <c r="B1070" s="59" t="s">
        <v>1909</v>
      </c>
      <c r="C1070" s="104" t="s">
        <v>1878</v>
      </c>
      <c r="D1070" s="59"/>
      <c r="E1070" s="118" t="s">
        <v>1010</v>
      </c>
      <c r="F1070" s="119">
        <v>0.28866179999999997</v>
      </c>
      <c r="G1070" s="119">
        <v>0.37122559999999999</v>
      </c>
      <c r="H1070" s="74">
        <f t="shared" si="53"/>
        <v>-0.22240869164195576</v>
      </c>
      <c r="I1070" s="60">
        <f t="shared" si="54"/>
        <v>7.3188919777546378E-3</v>
      </c>
      <c r="J1070" s="121">
        <v>54.299100000000003</v>
      </c>
      <c r="K1070" s="121">
        <v>14.0703636363636</v>
      </c>
      <c r="M1070"/>
    </row>
    <row r="1071" spans="1:14" ht="12.75" x14ac:dyDescent="0.2">
      <c r="A1071" s="59" t="s">
        <v>3057</v>
      </c>
      <c r="B1071" s="59" t="s">
        <v>3058</v>
      </c>
      <c r="C1071" s="104" t="s">
        <v>963</v>
      </c>
      <c r="D1071" s="59"/>
      <c r="E1071" s="118" t="s">
        <v>1010</v>
      </c>
      <c r="F1071" s="119">
        <v>6.8388950000000004E-2</v>
      </c>
      <c r="G1071" s="119">
        <v>3.6078739999999998E-2</v>
      </c>
      <c r="H1071" s="74">
        <f t="shared" si="53"/>
        <v>0.89554707287449631</v>
      </c>
      <c r="I1071" s="60">
        <f t="shared" si="54"/>
        <v>1.7339715110280029E-3</v>
      </c>
      <c r="J1071" s="121">
        <v>4.8848134249335997</v>
      </c>
      <c r="K1071" s="121">
        <v>50.034818181818203</v>
      </c>
      <c r="M1071"/>
    </row>
    <row r="1072" spans="1:14" ht="12.75" x14ac:dyDescent="0.2">
      <c r="A1072" s="59" t="s">
        <v>2710</v>
      </c>
      <c r="B1072" s="59" t="s">
        <v>2711</v>
      </c>
      <c r="C1072" s="104" t="s">
        <v>878</v>
      </c>
      <c r="D1072" s="59"/>
      <c r="E1072" s="118" t="s">
        <v>1010</v>
      </c>
      <c r="F1072" s="119">
        <v>3.2713740000000005E-2</v>
      </c>
      <c r="G1072" s="119">
        <v>0</v>
      </c>
      <c r="H1072" s="74" t="str">
        <f t="shared" si="53"/>
        <v/>
      </c>
      <c r="I1072" s="60">
        <f t="shared" ref="I1072:I1079" si="55">F1072/$F$1080</f>
        <v>8.2944237598584598E-4</v>
      </c>
      <c r="J1072" s="121">
        <v>79.443869551060004</v>
      </c>
      <c r="K1072" s="121">
        <v>60.006318181818202</v>
      </c>
      <c r="M1072"/>
    </row>
    <row r="1073" spans="1:13" ht="12.75" x14ac:dyDescent="0.2">
      <c r="A1073" s="59" t="s">
        <v>2528</v>
      </c>
      <c r="B1073" s="59" t="s">
        <v>1744</v>
      </c>
      <c r="C1073" s="104" t="s">
        <v>882</v>
      </c>
      <c r="D1073" s="59"/>
      <c r="E1073" s="118" t="s">
        <v>1010</v>
      </c>
      <c r="F1073" s="119">
        <v>2.880605E-2</v>
      </c>
      <c r="G1073" s="119">
        <v>6.1285690000000004E-2</v>
      </c>
      <c r="H1073" s="74">
        <f t="shared" ref="H1073:H1079" si="56">IF(ISERROR(F1073/G1073-1),"",IF((F1073/G1073-1)&gt;10000%,"",F1073/G1073-1))</f>
        <v>-0.52997102586264433</v>
      </c>
      <c r="I1073" s="60">
        <f t="shared" si="55"/>
        <v>7.3036462828056576E-4</v>
      </c>
      <c r="J1073" s="121">
        <v>14.377509710000002</v>
      </c>
      <c r="K1073" s="121">
        <v>182.54936363636401</v>
      </c>
      <c r="M1073"/>
    </row>
    <row r="1074" spans="1:13" ht="12.75" x14ac:dyDescent="0.2">
      <c r="A1074" s="59" t="s">
        <v>2708</v>
      </c>
      <c r="B1074" s="59" t="s">
        <v>2709</v>
      </c>
      <c r="C1074" s="104" t="s">
        <v>878</v>
      </c>
      <c r="D1074" s="59"/>
      <c r="E1074" s="118" t="s">
        <v>1010</v>
      </c>
      <c r="F1074" s="119">
        <v>2.1725970000000001E-2</v>
      </c>
      <c r="G1074" s="119">
        <v>3.719314E-2</v>
      </c>
      <c r="H1074" s="74">
        <f t="shared" si="56"/>
        <v>-0.41586082809894509</v>
      </c>
      <c r="I1074" s="60">
        <f t="shared" si="55"/>
        <v>5.5085233841796163E-4</v>
      </c>
      <c r="J1074" s="121">
        <v>87.707677062005004</v>
      </c>
      <c r="K1074" s="121">
        <v>60.336636363636401</v>
      </c>
      <c r="M1074"/>
    </row>
    <row r="1075" spans="1:13" ht="12.75" x14ac:dyDescent="0.2">
      <c r="A1075" s="59" t="s">
        <v>2448</v>
      </c>
      <c r="B1075" s="59" t="s">
        <v>1571</v>
      </c>
      <c r="C1075" s="104" t="s">
        <v>2035</v>
      </c>
      <c r="D1075" s="59"/>
      <c r="E1075" s="118" t="s">
        <v>1010</v>
      </c>
      <c r="F1075" s="119">
        <v>1.9973049999999999E-2</v>
      </c>
      <c r="G1075" s="119">
        <v>2.9175759999999999E-2</v>
      </c>
      <c r="H1075" s="74">
        <f t="shared" si="56"/>
        <v>-0.31542314578951847</v>
      </c>
      <c r="I1075" s="60">
        <f t="shared" si="55"/>
        <v>5.0640782887203042E-4</v>
      </c>
      <c r="J1075" s="121">
        <v>15.9990405</v>
      </c>
      <c r="K1075" s="121">
        <v>94.471090909090904</v>
      </c>
      <c r="M1075"/>
    </row>
    <row r="1076" spans="1:13" ht="12.75" x14ac:dyDescent="0.2">
      <c r="A1076" s="59" t="s">
        <v>2512</v>
      </c>
      <c r="B1076" s="59" t="s">
        <v>2513</v>
      </c>
      <c r="C1076" s="104" t="s">
        <v>878</v>
      </c>
      <c r="D1076" s="59"/>
      <c r="E1076" s="118" t="s">
        <v>1010</v>
      </c>
      <c r="F1076" s="119">
        <v>1.961624E-2</v>
      </c>
      <c r="G1076" s="119">
        <v>8.0510800000000004E-3</v>
      </c>
      <c r="H1076" s="74">
        <f t="shared" si="56"/>
        <v>1.4364731191343272</v>
      </c>
      <c r="I1076" s="60">
        <f t="shared" si="55"/>
        <v>4.9736106949277545E-4</v>
      </c>
      <c r="J1076" s="121">
        <v>35.08983594</v>
      </c>
      <c r="K1076" s="121">
        <v>54.352454545454499</v>
      </c>
      <c r="M1076"/>
    </row>
    <row r="1077" spans="1:13" ht="12.75" x14ac:dyDescent="0.2">
      <c r="A1077" s="59" t="s">
        <v>2446</v>
      </c>
      <c r="B1077" s="59" t="s">
        <v>1569</v>
      </c>
      <c r="C1077" s="104" t="s">
        <v>2035</v>
      </c>
      <c r="D1077" s="59"/>
      <c r="E1077" s="118" t="s">
        <v>1010</v>
      </c>
      <c r="F1077" s="119">
        <v>1.1074000000000001E-3</v>
      </c>
      <c r="G1077" s="119">
        <v>2.0225500000000001E-3</v>
      </c>
      <c r="H1077" s="74">
        <f t="shared" si="56"/>
        <v>-0.45247336283404604</v>
      </c>
      <c r="I1077" s="60">
        <f t="shared" si="55"/>
        <v>2.807763609928812E-5</v>
      </c>
      <c r="J1077" s="121">
        <v>7.9917861500000003</v>
      </c>
      <c r="K1077" s="121">
        <v>102.856136363636</v>
      </c>
      <c r="M1077"/>
    </row>
    <row r="1078" spans="1:13" ht="12.75" x14ac:dyDescent="0.2">
      <c r="A1078" s="59" t="s">
        <v>2447</v>
      </c>
      <c r="B1078" s="59" t="s">
        <v>1570</v>
      </c>
      <c r="C1078" s="104" t="s">
        <v>2035</v>
      </c>
      <c r="D1078" s="59"/>
      <c r="E1078" s="118" t="s">
        <v>1010</v>
      </c>
      <c r="F1078" s="119">
        <v>0</v>
      </c>
      <c r="G1078" s="119">
        <v>0.53068968999999999</v>
      </c>
      <c r="H1078" s="74">
        <f t="shared" si="56"/>
        <v>-1</v>
      </c>
      <c r="I1078" s="60">
        <f t="shared" si="55"/>
        <v>0</v>
      </c>
      <c r="J1078" s="121">
        <v>35.788785299999994</v>
      </c>
      <c r="K1078" s="121">
        <v>58.823681818181797</v>
      </c>
      <c r="M1078"/>
    </row>
    <row r="1079" spans="1:13" ht="12.75" x14ac:dyDescent="0.2">
      <c r="A1079" s="59" t="s">
        <v>2445</v>
      </c>
      <c r="B1079" s="59" t="s">
        <v>1568</v>
      </c>
      <c r="C1079" s="104" t="s">
        <v>2035</v>
      </c>
      <c r="D1079" s="59"/>
      <c r="E1079" s="118" t="s">
        <v>1010</v>
      </c>
      <c r="F1079" s="119">
        <v>0</v>
      </c>
      <c r="G1079" s="119">
        <v>4.0389000000000001E-4</v>
      </c>
      <c r="H1079" s="74">
        <f t="shared" si="56"/>
        <v>-1</v>
      </c>
      <c r="I1079" s="60">
        <f t="shared" si="55"/>
        <v>0</v>
      </c>
      <c r="J1079" s="121">
        <v>8.4333295600000007</v>
      </c>
      <c r="K1079" s="121">
        <v>103.65900000000001</v>
      </c>
      <c r="M1079"/>
    </row>
    <row r="1080" spans="1:13" ht="12.75" x14ac:dyDescent="0.2">
      <c r="A1080" s="61" t="s">
        <v>17</v>
      </c>
      <c r="B1080" s="62">
        <f>COUNTA(B1065:B1079)</f>
        <v>15</v>
      </c>
      <c r="C1080" s="62"/>
      <c r="D1080" s="62"/>
      <c r="E1080" s="62"/>
      <c r="F1080" s="63">
        <f>SUM(F1065:F1079)</f>
        <v>39.440642227999994</v>
      </c>
      <c r="G1080" s="63">
        <f>SUM(G1065:G1079)</f>
        <v>40.511489485000013</v>
      </c>
      <c r="H1080" s="72">
        <f>IF(ISERROR(F1080/G1080-1),"",((F1080/G1080-1)))</f>
        <v>-2.6433174159062101E-2</v>
      </c>
      <c r="I1080" s="64">
        <f>SUM(I1065:I1079)</f>
        <v>1.0000000000000002</v>
      </c>
      <c r="J1080" s="65">
        <f>SUM(J1065:J1079)</f>
        <v>2943.7083710355187</v>
      </c>
      <c r="K1080" s="66"/>
      <c r="M1080"/>
    </row>
    <row r="1081" spans="1:13" ht="12.75" x14ac:dyDescent="0.2">
      <c r="A1081" s="67"/>
      <c r="B1081" s="67"/>
      <c r="C1081" s="67"/>
      <c r="D1081" s="67"/>
      <c r="E1081" s="67"/>
      <c r="F1081" s="109"/>
      <c r="G1081" s="109"/>
      <c r="H1081" s="67"/>
      <c r="I1081" s="67"/>
      <c r="J1081" s="109"/>
      <c r="K1081" s="67"/>
      <c r="M1081"/>
    </row>
    <row r="1082" spans="1:13" ht="12.75" x14ac:dyDescent="0.2">
      <c r="A1082" s="54" t="s">
        <v>284</v>
      </c>
      <c r="B1082" s="67"/>
      <c r="C1082" s="67"/>
      <c r="D1082" s="67"/>
      <c r="E1082" s="67"/>
      <c r="F1082" s="85"/>
      <c r="G1082" s="75"/>
      <c r="H1082" s="68"/>
      <c r="I1082" s="67"/>
      <c r="J1082" s="128"/>
      <c r="M1082"/>
    </row>
    <row r="1083" spans="1:13" ht="12.75" x14ac:dyDescent="0.2">
      <c r="A1083" s="67"/>
      <c r="B1083" s="67"/>
      <c r="C1083" s="67"/>
      <c r="D1083" s="67"/>
      <c r="E1083" s="67"/>
      <c r="F1083" s="76"/>
      <c r="G1083" s="76"/>
      <c r="H1083" s="68"/>
      <c r="I1083" s="67"/>
      <c r="J1083" s="76"/>
      <c r="M1083"/>
    </row>
    <row r="1084" spans="1:13" ht="12.75" x14ac:dyDescent="0.2">
      <c r="A1084" s="70" t="s">
        <v>63</v>
      </c>
      <c r="B1084" s="67"/>
      <c r="C1084" s="67"/>
      <c r="D1084" s="67"/>
      <c r="E1084" s="67"/>
      <c r="F1084" s="76"/>
      <c r="G1084" s="68"/>
      <c r="H1084" s="68"/>
      <c r="I1084" s="67"/>
      <c r="M1084"/>
    </row>
    <row r="1085" spans="1:13" ht="12.75" x14ac:dyDescent="0.2">
      <c r="M1085"/>
    </row>
    <row r="1086" spans="1:13" ht="12.75" x14ac:dyDescent="0.2">
      <c r="F1086" s="158"/>
      <c r="M1086"/>
    </row>
    <row r="1087" spans="1:13" ht="12.75" x14ac:dyDescent="0.2">
      <c r="M1087"/>
    </row>
    <row r="1088" spans="1:13" ht="12.75" x14ac:dyDescent="0.2">
      <c r="M1088"/>
    </row>
    <row r="1089" spans="13:13" ht="12.75" x14ac:dyDescent="0.2">
      <c r="M1089"/>
    </row>
    <row r="1090" spans="13:13" ht="12.75" x14ac:dyDescent="0.2">
      <c r="M1090"/>
    </row>
    <row r="1091" spans="13:13" ht="12.75" x14ac:dyDescent="0.2">
      <c r="M1091"/>
    </row>
    <row r="1092" spans="13:13" ht="12.75" x14ac:dyDescent="0.2">
      <c r="M1092"/>
    </row>
    <row r="1093" spans="13:13" ht="12.75" x14ac:dyDescent="0.2">
      <c r="M1093"/>
    </row>
    <row r="1094" spans="13:13" ht="12.75" x14ac:dyDescent="0.2">
      <c r="M1094"/>
    </row>
    <row r="1095" spans="13:13" ht="12.75" x14ac:dyDescent="0.2">
      <c r="M1095"/>
    </row>
    <row r="1096" spans="13:13" ht="12.75" x14ac:dyDescent="0.2">
      <c r="M1096"/>
    </row>
    <row r="1097" spans="13:13" ht="12.75" x14ac:dyDescent="0.2">
      <c r="M1097"/>
    </row>
    <row r="1098" spans="13:13" ht="12.75" x14ac:dyDescent="0.2">
      <c r="M1098"/>
    </row>
    <row r="1099" spans="13:13" ht="12.75" x14ac:dyDescent="0.2">
      <c r="M1099"/>
    </row>
    <row r="1100" spans="13:13" ht="12.75" x14ac:dyDescent="0.2">
      <c r="M1100"/>
    </row>
    <row r="1101" spans="13:13" ht="12.75" x14ac:dyDescent="0.2">
      <c r="M1101"/>
    </row>
    <row r="1102" spans="13:13" ht="12.75" x14ac:dyDescent="0.2">
      <c r="M1102"/>
    </row>
    <row r="1103" spans="13:13" ht="12.75" x14ac:dyDescent="0.2">
      <c r="M1103"/>
    </row>
    <row r="1104" spans="13:13" ht="12.75" x14ac:dyDescent="0.2">
      <c r="M1104"/>
    </row>
    <row r="1105" spans="13:13" ht="12.75" x14ac:dyDescent="0.2">
      <c r="M1105"/>
    </row>
    <row r="1106" spans="13:13" ht="12.75" x14ac:dyDescent="0.2">
      <c r="M1106"/>
    </row>
    <row r="1107" spans="13:13" ht="12.75" x14ac:dyDescent="0.2">
      <c r="M1107"/>
    </row>
    <row r="1108" spans="13:13" ht="12.75" x14ac:dyDescent="0.2">
      <c r="M1108"/>
    </row>
    <row r="1109" spans="13:13" ht="12.75" x14ac:dyDescent="0.2">
      <c r="M1109"/>
    </row>
    <row r="1110" spans="13:13" ht="12.75" x14ac:dyDescent="0.2">
      <c r="M1110"/>
    </row>
    <row r="1111" spans="13:13" ht="12.75" x14ac:dyDescent="0.2">
      <c r="M1111"/>
    </row>
    <row r="1112" spans="13:13" ht="12.75" x14ac:dyDescent="0.2">
      <c r="M1112"/>
    </row>
    <row r="1113" spans="13:13" ht="12.75" x14ac:dyDescent="0.2">
      <c r="M1113"/>
    </row>
    <row r="1114" spans="13:13" ht="12.75" x14ac:dyDescent="0.2">
      <c r="M1114"/>
    </row>
    <row r="1115" spans="13:13" ht="12.75" x14ac:dyDescent="0.2">
      <c r="M1115"/>
    </row>
    <row r="1116" spans="13:13" ht="12.75" x14ac:dyDescent="0.2">
      <c r="M1116"/>
    </row>
    <row r="1117" spans="13:13" ht="12.75" x14ac:dyDescent="0.2">
      <c r="M1117"/>
    </row>
    <row r="1118" spans="13:13" ht="12.75" x14ac:dyDescent="0.2">
      <c r="M1118"/>
    </row>
    <row r="1119" spans="13:13" ht="12.75" x14ac:dyDescent="0.2">
      <c r="M1119"/>
    </row>
    <row r="1120" spans="13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</sheetData>
  <autoFilter ref="A5:K5"/>
  <sortState ref="A7:O1059">
    <sortCondition descending="1" ref="F7:F1059"/>
  </sortState>
  <conditionalFormatting sqref="D7:F7 E1074:E1076 D21:E495 D8:E19 D497:E1047 E1078:E1079 F8:F1059 F1065:F1079">
    <cfRule type="containsErrors" dxfId="21" priority="33">
      <formula>ISERROR(D7)</formula>
    </cfRule>
  </conditionalFormatting>
  <conditionalFormatting sqref="E1065:E1073">
    <cfRule type="containsErrors" dxfId="20" priority="32">
      <formula>ISERROR(E1065)</formula>
    </cfRule>
  </conditionalFormatting>
  <conditionalFormatting sqref="E496">
    <cfRule type="containsErrors" dxfId="19" priority="31">
      <formula>ISERROR(E496)</formula>
    </cfRule>
  </conditionalFormatting>
  <conditionalFormatting sqref="D496">
    <cfRule type="containsErrors" dxfId="18" priority="28">
      <formula>ISERROR(D496)</formula>
    </cfRule>
  </conditionalFormatting>
  <conditionalFormatting sqref="D20:E20">
    <cfRule type="containsErrors" dxfId="17" priority="15">
      <formula>ISERROR(D20)</formula>
    </cfRule>
  </conditionalFormatting>
  <conditionalFormatting sqref="E1077">
    <cfRule type="containsErrors" dxfId="16" priority="7">
      <formula>ISERROR(E1077)</formula>
    </cfRule>
  </conditionalFormatting>
  <conditionalFormatting sqref="D1048:E1059">
    <cfRule type="containsErrors" dxfId="15" priority="9">
      <formula>ISERROR(D1048)</formula>
    </cfRule>
  </conditionalFormatting>
  <conditionalFormatting sqref="G1065:G1079">
    <cfRule type="containsErrors" dxfId="14" priority="1">
      <formula>ISERROR(G1065)</formula>
    </cfRule>
  </conditionalFormatting>
  <conditionalFormatting sqref="G7:G1059">
    <cfRule type="containsErrors" dxfId="13" priority="3">
      <formula>ISERROR(G7)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86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4.85546875" style="5" bestFit="1" customWidth="1"/>
    <col min="14" max="14" width="10.140625" style="5" bestFit="1" customWidth="1"/>
    <col min="15" max="16384" width="9.140625" style="5"/>
  </cols>
  <sheetData>
    <row r="1" spans="1:12" ht="20.25" x14ac:dyDescent="0.2">
      <c r="A1" s="53" t="s">
        <v>285</v>
      </c>
    </row>
    <row r="2" spans="1:12" ht="15.75" customHeight="1" x14ac:dyDescent="0.2">
      <c r="A2" s="6" t="s">
        <v>3319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2"/>
      <c r="G4" s="122"/>
      <c r="H4" s="122"/>
    </row>
    <row r="5" spans="1:12" ht="22.5" customHeight="1" x14ac:dyDescent="0.2">
      <c r="A5" s="56" t="s">
        <v>376</v>
      </c>
      <c r="B5" s="56" t="s">
        <v>98</v>
      </c>
      <c r="C5" s="56" t="s">
        <v>2208</v>
      </c>
      <c r="D5" s="56" t="s">
        <v>211</v>
      </c>
      <c r="E5" s="102" t="s">
        <v>1594</v>
      </c>
      <c r="F5" s="56" t="s">
        <v>650</v>
      </c>
      <c r="G5" s="56"/>
      <c r="H5" s="56"/>
      <c r="I5" s="176" t="s">
        <v>1996</v>
      </c>
      <c r="J5" s="177"/>
      <c r="K5" s="178"/>
      <c r="L5" s="114"/>
    </row>
    <row r="6" spans="1:12" s="55" customFormat="1" ht="27.75" customHeight="1" x14ac:dyDescent="0.2">
      <c r="A6" s="77"/>
      <c r="B6" s="77"/>
      <c r="C6" s="77"/>
      <c r="D6" s="77"/>
      <c r="E6" s="103"/>
      <c r="F6" s="78" t="s">
        <v>3317</v>
      </c>
      <c r="G6" s="78" t="s">
        <v>3056</v>
      </c>
      <c r="H6" s="79" t="s">
        <v>95</v>
      </c>
      <c r="I6" s="78" t="s">
        <v>3317</v>
      </c>
      <c r="J6" s="78" t="s">
        <v>3056</v>
      </c>
      <c r="K6" s="79" t="s">
        <v>95</v>
      </c>
      <c r="L6" s="113" t="s">
        <v>97</v>
      </c>
    </row>
    <row r="7" spans="1:12" x14ac:dyDescent="0.2">
      <c r="A7" s="118" t="s">
        <v>2656</v>
      </c>
      <c r="B7" s="118" t="s">
        <v>590</v>
      </c>
      <c r="C7" s="118" t="s">
        <v>881</v>
      </c>
      <c r="D7" s="118" t="s">
        <v>213</v>
      </c>
      <c r="E7" s="118" t="s">
        <v>1010</v>
      </c>
      <c r="F7" s="119">
        <v>1888.8033686630001</v>
      </c>
      <c r="G7" s="119">
        <v>1542.047210424</v>
      </c>
      <c r="H7" s="74">
        <f t="shared" ref="H7:H58" si="0">IF(ISERROR(F7/G7-1),"",IF((F7/G7-1)&gt;10000%,"",F7/G7-1))</f>
        <v>0.22486740736274635</v>
      </c>
      <c r="I7" s="119">
        <v>2788.85671213453</v>
      </c>
      <c r="J7" s="119">
        <v>3166.66706161</v>
      </c>
      <c r="K7" s="74">
        <f t="shared" ref="K7:K70" si="1">IF(ISERROR(I7/J7-1),"",IF((I7/J7-1)&gt;10000%,"",I7/J7-1))</f>
        <v>-0.11930851653327379</v>
      </c>
      <c r="L7" s="74">
        <f t="shared" ref="L7:L70" si="2">IF(ISERROR(I7/F7),"",IF(I7/F7&gt;10000%,"",I7/F7))</f>
        <v>1.4765204035551025</v>
      </c>
    </row>
    <row r="8" spans="1:12" x14ac:dyDescent="0.2">
      <c r="A8" s="118" t="s">
        <v>2189</v>
      </c>
      <c r="B8" s="59" t="s">
        <v>611</v>
      </c>
      <c r="C8" s="59" t="s">
        <v>881</v>
      </c>
      <c r="D8" s="118" t="s">
        <v>213</v>
      </c>
      <c r="E8" s="118" t="s">
        <v>214</v>
      </c>
      <c r="F8" s="119">
        <v>667.85231063100002</v>
      </c>
      <c r="G8" s="119">
        <v>441.54655860500003</v>
      </c>
      <c r="H8" s="74">
        <f t="shared" si="0"/>
        <v>0.51252976071420187</v>
      </c>
      <c r="I8" s="119">
        <v>2659.2146260631353</v>
      </c>
      <c r="J8" s="119">
        <v>977.43755556246992</v>
      </c>
      <c r="K8" s="74">
        <f t="shared" si="1"/>
        <v>1.7205979665195907</v>
      </c>
      <c r="L8" s="74">
        <f t="shared" si="2"/>
        <v>3.981740549120294</v>
      </c>
    </row>
    <row r="9" spans="1:12" x14ac:dyDescent="0.2">
      <c r="A9" s="118" t="s">
        <v>2163</v>
      </c>
      <c r="B9" s="118" t="s">
        <v>597</v>
      </c>
      <c r="C9" s="118" t="s">
        <v>881</v>
      </c>
      <c r="D9" s="118" t="s">
        <v>213</v>
      </c>
      <c r="E9" s="118" t="s">
        <v>214</v>
      </c>
      <c r="F9" s="119">
        <v>1023.738967158</v>
      </c>
      <c r="G9" s="119">
        <v>844.54058058800001</v>
      </c>
      <c r="H9" s="74">
        <f t="shared" si="0"/>
        <v>0.21218445944330533</v>
      </c>
      <c r="I9" s="119">
        <v>2366.81309573</v>
      </c>
      <c r="J9" s="119">
        <v>2335.0708816000001</v>
      </c>
      <c r="K9" s="74">
        <f t="shared" si="1"/>
        <v>1.3593683335321183E-2</v>
      </c>
      <c r="L9" s="74">
        <f t="shared" si="2"/>
        <v>2.3119302592344471</v>
      </c>
    </row>
    <row r="10" spans="1:12" x14ac:dyDescent="0.2">
      <c r="A10" s="118" t="s">
        <v>2885</v>
      </c>
      <c r="B10" s="118" t="s">
        <v>2925</v>
      </c>
      <c r="C10" s="59" t="s">
        <v>881</v>
      </c>
      <c r="D10" s="118" t="s">
        <v>818</v>
      </c>
      <c r="E10" s="118" t="s">
        <v>214</v>
      </c>
      <c r="F10" s="119">
        <v>78.629298700000007</v>
      </c>
      <c r="G10" s="119">
        <v>33.117203160000003</v>
      </c>
      <c r="H10" s="74">
        <f t="shared" si="0"/>
        <v>1.374273525457939</v>
      </c>
      <c r="I10" s="119">
        <v>1733.7351165499999</v>
      </c>
      <c r="J10" s="119">
        <v>65.550278230000004</v>
      </c>
      <c r="K10" s="74">
        <f t="shared" si="1"/>
        <v>25.448936043669327</v>
      </c>
      <c r="L10" s="74">
        <f t="shared" si="2"/>
        <v>22.049479586036291</v>
      </c>
    </row>
    <row r="11" spans="1:12" x14ac:dyDescent="0.2">
      <c r="A11" s="118" t="s">
        <v>2210</v>
      </c>
      <c r="B11" s="118" t="s">
        <v>100</v>
      </c>
      <c r="C11" s="118" t="s">
        <v>656</v>
      </c>
      <c r="D11" s="118" t="s">
        <v>213</v>
      </c>
      <c r="E11" s="118" t="s">
        <v>1010</v>
      </c>
      <c r="F11" s="119">
        <v>879.80328387300005</v>
      </c>
      <c r="G11" s="119">
        <v>549.514265894</v>
      </c>
      <c r="H11" s="74">
        <f t="shared" si="0"/>
        <v>0.60105631187145936</v>
      </c>
      <c r="I11" s="119">
        <v>1378.84103721</v>
      </c>
      <c r="J11" s="119">
        <v>838.47298067999998</v>
      </c>
      <c r="K11" s="74">
        <f t="shared" si="1"/>
        <v>0.64446686891659</v>
      </c>
      <c r="L11" s="74">
        <f t="shared" si="2"/>
        <v>1.5672151519373463</v>
      </c>
    </row>
    <row r="12" spans="1:12" x14ac:dyDescent="0.2">
      <c r="A12" s="118" t="s">
        <v>2881</v>
      </c>
      <c r="B12" s="118" t="s">
        <v>596</v>
      </c>
      <c r="C12" s="118" t="s">
        <v>881</v>
      </c>
      <c r="D12" s="118" t="s">
        <v>213</v>
      </c>
      <c r="E12" s="118" t="s">
        <v>214</v>
      </c>
      <c r="F12" s="119">
        <v>635.25827835400003</v>
      </c>
      <c r="G12" s="119">
        <v>338.43412835500004</v>
      </c>
      <c r="H12" s="74">
        <f t="shared" si="0"/>
        <v>0.87705147067096823</v>
      </c>
      <c r="I12" s="119">
        <v>1294.5673818299999</v>
      </c>
      <c r="J12" s="119">
        <v>830.65505915999995</v>
      </c>
      <c r="K12" s="74">
        <f t="shared" si="1"/>
        <v>0.5584897335593566</v>
      </c>
      <c r="L12" s="74">
        <f t="shared" si="2"/>
        <v>2.0378599161026556</v>
      </c>
    </row>
    <row r="13" spans="1:12" x14ac:dyDescent="0.2">
      <c r="A13" s="118" t="s">
        <v>2662</v>
      </c>
      <c r="B13" s="59" t="s">
        <v>889</v>
      </c>
      <c r="C13" s="59" t="s">
        <v>881</v>
      </c>
      <c r="D13" s="118" t="s">
        <v>213</v>
      </c>
      <c r="E13" s="118" t="s">
        <v>1010</v>
      </c>
      <c r="F13" s="119">
        <v>208.43332524100001</v>
      </c>
      <c r="G13" s="119">
        <v>110.779198257</v>
      </c>
      <c r="H13" s="74">
        <f t="shared" si="0"/>
        <v>0.88152043452642848</v>
      </c>
      <c r="I13" s="119">
        <v>852.00675024444502</v>
      </c>
      <c r="J13" s="119">
        <v>285.35236026945603</v>
      </c>
      <c r="K13" s="74">
        <f t="shared" si="1"/>
        <v>1.9858058627582462</v>
      </c>
      <c r="L13" s="74">
        <f t="shared" si="2"/>
        <v>4.087670478122039</v>
      </c>
    </row>
    <row r="14" spans="1:12" x14ac:dyDescent="0.2">
      <c r="A14" s="118" t="s">
        <v>2882</v>
      </c>
      <c r="B14" s="118" t="s">
        <v>2865</v>
      </c>
      <c r="C14" s="118" t="s">
        <v>881</v>
      </c>
      <c r="D14" s="118" t="s">
        <v>213</v>
      </c>
      <c r="E14" s="118" t="s">
        <v>214</v>
      </c>
      <c r="F14" s="119">
        <v>202.48377042500002</v>
      </c>
      <c r="G14" s="119">
        <v>112.63559373199999</v>
      </c>
      <c r="H14" s="74">
        <f t="shared" si="0"/>
        <v>0.79768902276824405</v>
      </c>
      <c r="I14" s="119">
        <v>815.229986259675</v>
      </c>
      <c r="J14" s="119">
        <v>170.55527432674751</v>
      </c>
      <c r="K14" s="74">
        <f t="shared" si="1"/>
        <v>3.7798579638051431</v>
      </c>
      <c r="L14" s="74">
        <f t="shared" si="2"/>
        <v>4.0261497726388704</v>
      </c>
    </row>
    <row r="15" spans="1:12" x14ac:dyDescent="0.2">
      <c r="A15" s="118" t="s">
        <v>2213</v>
      </c>
      <c r="B15" s="59" t="s">
        <v>228</v>
      </c>
      <c r="C15" s="59" t="s">
        <v>878</v>
      </c>
      <c r="D15" s="118" t="s">
        <v>212</v>
      </c>
      <c r="E15" s="118" t="s">
        <v>1010</v>
      </c>
      <c r="F15" s="119">
        <v>81.145515209999999</v>
      </c>
      <c r="G15" s="119">
        <v>112.98798173</v>
      </c>
      <c r="H15" s="74">
        <f t="shared" si="0"/>
        <v>-0.28182171264986278</v>
      </c>
      <c r="I15" s="119">
        <v>764.01020760000006</v>
      </c>
      <c r="J15" s="119">
        <v>1092.4979833699999</v>
      </c>
      <c r="K15" s="74">
        <f t="shared" si="1"/>
        <v>-0.30067586464253437</v>
      </c>
      <c r="L15" s="74">
        <f t="shared" si="2"/>
        <v>9.4153103301246528</v>
      </c>
    </row>
    <row r="16" spans="1:12" x14ac:dyDescent="0.2">
      <c r="A16" s="118" t="s">
        <v>2078</v>
      </c>
      <c r="B16" s="59" t="s">
        <v>386</v>
      </c>
      <c r="C16" s="59" t="s">
        <v>877</v>
      </c>
      <c r="D16" s="118" t="s">
        <v>212</v>
      </c>
      <c r="E16" s="118" t="s">
        <v>1010</v>
      </c>
      <c r="F16" s="119">
        <v>8.6077816000000001E-2</v>
      </c>
      <c r="G16" s="119">
        <v>6.2121959999999997E-2</v>
      </c>
      <c r="H16" s="74">
        <f t="shared" si="0"/>
        <v>0.38562621011957776</v>
      </c>
      <c r="I16" s="119">
        <v>721.27404479999996</v>
      </c>
      <c r="J16" s="119">
        <v>0</v>
      </c>
      <c r="K16" s="74" t="str">
        <f t="shared" si="1"/>
        <v/>
      </c>
      <c r="L16" s="74" t="str">
        <f t="shared" si="2"/>
        <v/>
      </c>
    </row>
    <row r="17" spans="1:12" x14ac:dyDescent="0.2">
      <c r="A17" s="118" t="s">
        <v>2231</v>
      </c>
      <c r="B17" s="59" t="s">
        <v>241</v>
      </c>
      <c r="C17" s="59" t="s">
        <v>878</v>
      </c>
      <c r="D17" s="118" t="s">
        <v>212</v>
      </c>
      <c r="E17" s="118" t="s">
        <v>1010</v>
      </c>
      <c r="F17" s="119">
        <v>37.456725130000002</v>
      </c>
      <c r="G17" s="119">
        <v>27.319921659999999</v>
      </c>
      <c r="H17" s="74">
        <f t="shared" si="0"/>
        <v>0.37104072244986086</v>
      </c>
      <c r="I17" s="119">
        <v>714.59187026999996</v>
      </c>
      <c r="J17" s="119">
        <v>789.43072341999994</v>
      </c>
      <c r="K17" s="74">
        <f t="shared" si="1"/>
        <v>-9.4801039444956547E-2</v>
      </c>
      <c r="L17" s="74">
        <f t="shared" si="2"/>
        <v>19.077798921018484</v>
      </c>
    </row>
    <row r="18" spans="1:12" x14ac:dyDescent="0.2">
      <c r="A18" s="118" t="s">
        <v>2916</v>
      </c>
      <c r="B18" s="59" t="s">
        <v>305</v>
      </c>
      <c r="C18" s="59" t="s">
        <v>656</v>
      </c>
      <c r="D18" s="118" t="s">
        <v>213</v>
      </c>
      <c r="E18" s="118" t="s">
        <v>1010</v>
      </c>
      <c r="F18" s="119">
        <v>18.142824475000001</v>
      </c>
      <c r="G18" s="119">
        <v>33.125962731000001</v>
      </c>
      <c r="H18" s="74">
        <f t="shared" si="0"/>
        <v>-0.4523080092092977</v>
      </c>
      <c r="I18" s="119">
        <v>712.25741033807503</v>
      </c>
      <c r="J18" s="119">
        <v>17.164133449999998</v>
      </c>
      <c r="K18" s="74">
        <f t="shared" si="1"/>
        <v>40.496846456765056</v>
      </c>
      <c r="L18" s="74">
        <f t="shared" si="2"/>
        <v>39.258353147798672</v>
      </c>
    </row>
    <row r="19" spans="1:12" x14ac:dyDescent="0.2">
      <c r="A19" s="118" t="s">
        <v>2766</v>
      </c>
      <c r="B19" s="118" t="s">
        <v>398</v>
      </c>
      <c r="C19" s="118" t="s">
        <v>656</v>
      </c>
      <c r="D19" s="118" t="s">
        <v>213</v>
      </c>
      <c r="E19" s="118" t="s">
        <v>1010</v>
      </c>
      <c r="F19" s="119">
        <v>251.42239990000002</v>
      </c>
      <c r="G19" s="119">
        <v>211.64329789999999</v>
      </c>
      <c r="H19" s="74">
        <f t="shared" si="0"/>
        <v>0.18795351610328503</v>
      </c>
      <c r="I19" s="119">
        <v>670.08091224999998</v>
      </c>
      <c r="J19" s="119">
        <v>653.23314733000007</v>
      </c>
      <c r="K19" s="74">
        <f t="shared" si="1"/>
        <v>2.5791350284140924E-2</v>
      </c>
      <c r="L19" s="74">
        <f t="shared" si="2"/>
        <v>2.665159955980517</v>
      </c>
    </row>
    <row r="20" spans="1:12" x14ac:dyDescent="0.2">
      <c r="A20" s="118" t="s">
        <v>2327</v>
      </c>
      <c r="B20" s="59" t="s">
        <v>294</v>
      </c>
      <c r="C20" s="59" t="s">
        <v>878</v>
      </c>
      <c r="D20" s="118" t="s">
        <v>212</v>
      </c>
      <c r="E20" s="118" t="s">
        <v>1010</v>
      </c>
      <c r="F20" s="119">
        <v>0.20834145999999998</v>
      </c>
      <c r="G20" s="119">
        <v>7.2447999999999999E-2</v>
      </c>
      <c r="H20" s="74">
        <f t="shared" si="0"/>
        <v>1.8757379085689045</v>
      </c>
      <c r="I20" s="119">
        <v>635.83496336999997</v>
      </c>
      <c r="J20" s="119">
        <v>80.921080619999998</v>
      </c>
      <c r="K20" s="74">
        <f t="shared" si="1"/>
        <v>6.8574700003802294</v>
      </c>
      <c r="L20" s="74" t="str">
        <f t="shared" si="2"/>
        <v/>
      </c>
    </row>
    <row r="21" spans="1:12" x14ac:dyDescent="0.2">
      <c r="A21" s="118" t="s">
        <v>1679</v>
      </c>
      <c r="B21" s="118" t="s">
        <v>337</v>
      </c>
      <c r="C21" s="118" t="s">
        <v>656</v>
      </c>
      <c r="D21" s="118" t="s">
        <v>212</v>
      </c>
      <c r="E21" s="118" t="s">
        <v>1010</v>
      </c>
      <c r="F21" s="119">
        <v>165.15312445500001</v>
      </c>
      <c r="G21" s="119">
        <v>123.90279244499999</v>
      </c>
      <c r="H21" s="74">
        <f t="shared" si="0"/>
        <v>0.33292495831610003</v>
      </c>
      <c r="I21" s="119">
        <v>626.13419848000001</v>
      </c>
      <c r="J21" s="119">
        <v>297.31242450999997</v>
      </c>
      <c r="K21" s="74">
        <f t="shared" si="1"/>
        <v>1.1059806010863169</v>
      </c>
      <c r="L21" s="74">
        <f t="shared" si="2"/>
        <v>3.7912343502202739</v>
      </c>
    </row>
    <row r="22" spans="1:12" x14ac:dyDescent="0.2">
      <c r="A22" s="118" t="s">
        <v>2164</v>
      </c>
      <c r="B22" s="59" t="s">
        <v>602</v>
      </c>
      <c r="C22" s="59" t="s">
        <v>881</v>
      </c>
      <c r="D22" s="118" t="s">
        <v>213</v>
      </c>
      <c r="E22" s="118" t="s">
        <v>214</v>
      </c>
      <c r="F22" s="119">
        <v>83.936371162</v>
      </c>
      <c r="G22" s="119">
        <v>31.815434873000001</v>
      </c>
      <c r="H22" s="74">
        <f t="shared" si="0"/>
        <v>1.6382280015047712</v>
      </c>
      <c r="I22" s="119">
        <v>590.08473658000003</v>
      </c>
      <c r="J22" s="119">
        <v>42.77391171</v>
      </c>
      <c r="K22" s="74">
        <f t="shared" si="1"/>
        <v>12.795435418221189</v>
      </c>
      <c r="L22" s="74">
        <f t="shared" si="2"/>
        <v>7.0301435290920162</v>
      </c>
    </row>
    <row r="23" spans="1:12" x14ac:dyDescent="0.2">
      <c r="A23" s="118" t="s">
        <v>1663</v>
      </c>
      <c r="B23" s="59" t="s">
        <v>156</v>
      </c>
      <c r="C23" s="59" t="s">
        <v>656</v>
      </c>
      <c r="D23" s="118" t="s">
        <v>212</v>
      </c>
      <c r="E23" s="118" t="s">
        <v>1010</v>
      </c>
      <c r="F23" s="119">
        <v>119.198170621</v>
      </c>
      <c r="G23" s="119">
        <v>124.171808867</v>
      </c>
      <c r="H23" s="74">
        <f t="shared" si="0"/>
        <v>-4.005448814333723E-2</v>
      </c>
      <c r="I23" s="119">
        <v>587.82366103759</v>
      </c>
      <c r="J23" s="119">
        <v>527.18506516470995</v>
      </c>
      <c r="K23" s="74">
        <f t="shared" si="1"/>
        <v>0.11502335684326437</v>
      </c>
      <c r="L23" s="74">
        <f t="shared" si="2"/>
        <v>4.9314822364734248</v>
      </c>
    </row>
    <row r="24" spans="1:12" x14ac:dyDescent="0.2">
      <c r="A24" s="118" t="s">
        <v>2230</v>
      </c>
      <c r="B24" s="59" t="s">
        <v>237</v>
      </c>
      <c r="C24" s="59" t="s">
        <v>878</v>
      </c>
      <c r="D24" s="118" t="s">
        <v>212</v>
      </c>
      <c r="E24" s="118" t="s">
        <v>1010</v>
      </c>
      <c r="F24" s="119">
        <v>12.986057109999999</v>
      </c>
      <c r="G24" s="119">
        <v>14.884157999999999</v>
      </c>
      <c r="H24" s="74">
        <f t="shared" si="0"/>
        <v>-0.12752490869822808</v>
      </c>
      <c r="I24" s="119">
        <v>567.31305374999999</v>
      </c>
      <c r="J24" s="119">
        <v>709.44846953999991</v>
      </c>
      <c r="K24" s="74">
        <f t="shared" si="1"/>
        <v>-0.20034635620844921</v>
      </c>
      <c r="L24" s="74">
        <f t="shared" si="2"/>
        <v>43.686320562469788</v>
      </c>
    </row>
    <row r="25" spans="1:12" x14ac:dyDescent="0.2">
      <c r="A25" s="118" t="s">
        <v>2502</v>
      </c>
      <c r="B25" s="118" t="s">
        <v>2921</v>
      </c>
      <c r="C25" s="59" t="s">
        <v>881</v>
      </c>
      <c r="D25" s="118" t="s">
        <v>818</v>
      </c>
      <c r="E25" s="118" t="s">
        <v>214</v>
      </c>
      <c r="F25" s="119">
        <v>61.861088009999996</v>
      </c>
      <c r="G25" s="119">
        <v>42.882275280000002</v>
      </c>
      <c r="H25" s="74">
        <f t="shared" si="0"/>
        <v>0.44257942485742086</v>
      </c>
      <c r="I25" s="119">
        <v>566.81001216999994</v>
      </c>
      <c r="J25" s="119">
        <v>235.16104278</v>
      </c>
      <c r="K25" s="74">
        <f t="shared" si="1"/>
        <v>1.4103057439674105</v>
      </c>
      <c r="L25" s="74">
        <f t="shared" si="2"/>
        <v>9.1626259802991772</v>
      </c>
    </row>
    <row r="26" spans="1:12" x14ac:dyDescent="0.2">
      <c r="A26" s="118" t="s">
        <v>2244</v>
      </c>
      <c r="B26" s="59" t="s">
        <v>288</v>
      </c>
      <c r="C26" s="59" t="s">
        <v>878</v>
      </c>
      <c r="D26" s="118" t="s">
        <v>212</v>
      </c>
      <c r="E26" s="118" t="s">
        <v>1010</v>
      </c>
      <c r="F26" s="119">
        <v>14.86530149</v>
      </c>
      <c r="G26" s="119">
        <v>20.166345850000003</v>
      </c>
      <c r="H26" s="74">
        <f t="shared" si="0"/>
        <v>-0.26286588554167845</v>
      </c>
      <c r="I26" s="119">
        <v>564.78678816999991</v>
      </c>
      <c r="J26" s="119">
        <v>164.71482087999999</v>
      </c>
      <c r="K26" s="74">
        <f t="shared" si="1"/>
        <v>2.4288765586034611</v>
      </c>
      <c r="L26" s="74">
        <f t="shared" si="2"/>
        <v>37.993631582241115</v>
      </c>
    </row>
    <row r="27" spans="1:12" x14ac:dyDescent="0.2">
      <c r="A27" s="118" t="s">
        <v>1637</v>
      </c>
      <c r="B27" s="59" t="s">
        <v>1464</v>
      </c>
      <c r="C27" s="59" t="s">
        <v>149</v>
      </c>
      <c r="D27" s="118" t="s">
        <v>213</v>
      </c>
      <c r="E27" s="118" t="s">
        <v>214</v>
      </c>
      <c r="F27" s="119">
        <v>42.236443639999997</v>
      </c>
      <c r="G27" s="119">
        <v>42.510100080000001</v>
      </c>
      <c r="H27" s="74">
        <f t="shared" si="0"/>
        <v>-6.4374452067863519E-3</v>
      </c>
      <c r="I27" s="119">
        <v>547.18850408996502</v>
      </c>
      <c r="J27" s="119">
        <v>236.79788878957999</v>
      </c>
      <c r="K27" s="74">
        <f t="shared" si="1"/>
        <v>1.3107828658734371</v>
      </c>
      <c r="L27" s="74">
        <f t="shared" si="2"/>
        <v>12.955364063174828</v>
      </c>
    </row>
    <row r="28" spans="1:12" x14ac:dyDescent="0.2">
      <c r="A28" s="118" t="s">
        <v>2505</v>
      </c>
      <c r="B28" s="59" t="s">
        <v>598</v>
      </c>
      <c r="C28" s="59" t="s">
        <v>881</v>
      </c>
      <c r="D28" s="118" t="s">
        <v>213</v>
      </c>
      <c r="E28" s="118" t="s">
        <v>214</v>
      </c>
      <c r="F28" s="119">
        <v>289.33671669199998</v>
      </c>
      <c r="G28" s="119">
        <v>257.37955424399996</v>
      </c>
      <c r="H28" s="74">
        <f t="shared" si="0"/>
        <v>0.12416356280462004</v>
      </c>
      <c r="I28" s="119">
        <v>535.99225982999997</v>
      </c>
      <c r="J28" s="119">
        <v>722.06584015913995</v>
      </c>
      <c r="K28" s="74">
        <f t="shared" si="1"/>
        <v>-0.25769614068452573</v>
      </c>
      <c r="L28" s="74">
        <f t="shared" si="2"/>
        <v>1.8524861481737409</v>
      </c>
    </row>
    <row r="29" spans="1:12" x14ac:dyDescent="0.2">
      <c r="A29" s="118" t="s">
        <v>2766</v>
      </c>
      <c r="B29" s="118" t="s">
        <v>102</v>
      </c>
      <c r="C29" s="118" t="s">
        <v>656</v>
      </c>
      <c r="D29" s="118" t="s">
        <v>213</v>
      </c>
      <c r="E29" s="118" t="s">
        <v>214</v>
      </c>
      <c r="F29" s="119">
        <v>284.529842153</v>
      </c>
      <c r="G29" s="119">
        <v>151.679300213</v>
      </c>
      <c r="H29" s="74">
        <f t="shared" si="0"/>
        <v>0.87586468129428874</v>
      </c>
      <c r="I29" s="119">
        <v>521.10375703</v>
      </c>
      <c r="J29" s="119">
        <v>393.64280172000002</v>
      </c>
      <c r="K29" s="74">
        <f t="shared" si="1"/>
        <v>0.32379851670871784</v>
      </c>
      <c r="L29" s="74">
        <f t="shared" si="2"/>
        <v>1.8314555446517533</v>
      </c>
    </row>
    <row r="30" spans="1:12" x14ac:dyDescent="0.2">
      <c r="A30" s="118" t="s">
        <v>2212</v>
      </c>
      <c r="B30" s="118" t="s">
        <v>351</v>
      </c>
      <c r="C30" s="118" t="s">
        <v>1876</v>
      </c>
      <c r="D30" s="118" t="s">
        <v>213</v>
      </c>
      <c r="E30" s="118" t="s">
        <v>214</v>
      </c>
      <c r="F30" s="119">
        <v>221.85574399500001</v>
      </c>
      <c r="G30" s="119">
        <v>386.25730052300003</v>
      </c>
      <c r="H30" s="74">
        <f t="shared" si="0"/>
        <v>-0.4256270530172428</v>
      </c>
      <c r="I30" s="119">
        <v>494.05717324</v>
      </c>
      <c r="J30" s="119">
        <v>420.69669314999999</v>
      </c>
      <c r="K30" s="74">
        <f t="shared" si="1"/>
        <v>0.17437855177968609</v>
      </c>
      <c r="L30" s="74">
        <f t="shared" si="2"/>
        <v>2.226929825405533</v>
      </c>
    </row>
    <row r="31" spans="1:12" x14ac:dyDescent="0.2">
      <c r="A31" s="118" t="s">
        <v>2080</v>
      </c>
      <c r="B31" s="59" t="s">
        <v>387</v>
      </c>
      <c r="C31" s="59" t="s">
        <v>877</v>
      </c>
      <c r="D31" s="118" t="s">
        <v>212</v>
      </c>
      <c r="E31" s="118" t="s">
        <v>1010</v>
      </c>
      <c r="F31" s="119">
        <v>0.35364525000000002</v>
      </c>
      <c r="G31" s="119">
        <v>0.43484572999999999</v>
      </c>
      <c r="H31" s="74">
        <f t="shared" si="0"/>
        <v>-0.18673399414546388</v>
      </c>
      <c r="I31" s="119">
        <v>479.88342451</v>
      </c>
      <c r="J31" s="119">
        <v>1.1518753500000001</v>
      </c>
      <c r="K31" s="74" t="str">
        <f t="shared" si="1"/>
        <v/>
      </c>
      <c r="L31" s="74" t="str">
        <f t="shared" si="2"/>
        <v/>
      </c>
    </row>
    <row r="32" spans="1:12" x14ac:dyDescent="0.2">
      <c r="A32" s="118" t="s">
        <v>2661</v>
      </c>
      <c r="B32" s="118" t="s">
        <v>2671</v>
      </c>
      <c r="C32" s="59" t="s">
        <v>881</v>
      </c>
      <c r="D32" s="118" t="s">
        <v>818</v>
      </c>
      <c r="E32" s="118" t="s">
        <v>1010</v>
      </c>
      <c r="F32" s="119">
        <v>87.627990980000007</v>
      </c>
      <c r="G32" s="119">
        <v>63.985728030000004</v>
      </c>
      <c r="H32" s="74">
        <f t="shared" si="0"/>
        <v>0.36949275530498338</v>
      </c>
      <c r="I32" s="119">
        <v>478.12779324092946</v>
      </c>
      <c r="J32" s="119">
        <v>176.89233981541301</v>
      </c>
      <c r="K32" s="74">
        <f t="shared" si="1"/>
        <v>1.7029310242594753</v>
      </c>
      <c r="L32" s="74">
        <f t="shared" si="2"/>
        <v>5.4563363588930862</v>
      </c>
    </row>
    <row r="33" spans="1:12" x14ac:dyDescent="0.2">
      <c r="A33" s="118" t="s">
        <v>2211</v>
      </c>
      <c r="B33" s="59" t="s">
        <v>935</v>
      </c>
      <c r="C33" s="59" t="s">
        <v>881</v>
      </c>
      <c r="D33" s="118" t="s">
        <v>213</v>
      </c>
      <c r="E33" s="118" t="s">
        <v>1010</v>
      </c>
      <c r="F33" s="119">
        <v>292.52319430199998</v>
      </c>
      <c r="G33" s="119">
        <v>138.99759407600001</v>
      </c>
      <c r="H33" s="74">
        <f t="shared" si="0"/>
        <v>1.1045198389697051</v>
      </c>
      <c r="I33" s="119">
        <v>470.77200596</v>
      </c>
      <c r="J33" s="119">
        <v>299.92794236999998</v>
      </c>
      <c r="K33" s="74">
        <f t="shared" si="1"/>
        <v>0.56961702947717274</v>
      </c>
      <c r="L33" s="74">
        <f t="shared" si="2"/>
        <v>1.6093493272672816</v>
      </c>
    </row>
    <row r="34" spans="1:12" x14ac:dyDescent="0.2">
      <c r="A34" s="118" t="s">
        <v>2214</v>
      </c>
      <c r="B34" s="118" t="s">
        <v>344</v>
      </c>
      <c r="C34" s="118" t="s">
        <v>656</v>
      </c>
      <c r="D34" s="118" t="s">
        <v>212</v>
      </c>
      <c r="E34" s="118" t="s">
        <v>1010</v>
      </c>
      <c r="F34" s="119">
        <v>316.71819446000001</v>
      </c>
      <c r="G34" s="119">
        <v>144.62615768000001</v>
      </c>
      <c r="H34" s="74">
        <f t="shared" si="0"/>
        <v>1.1899094848441667</v>
      </c>
      <c r="I34" s="119">
        <v>442.0297913</v>
      </c>
      <c r="J34" s="119">
        <v>165.90829957</v>
      </c>
      <c r="K34" s="74">
        <f t="shared" si="1"/>
        <v>1.6643018610018294</v>
      </c>
      <c r="L34" s="74">
        <f t="shared" si="2"/>
        <v>1.3956564511667997</v>
      </c>
    </row>
    <row r="35" spans="1:12" x14ac:dyDescent="0.2">
      <c r="A35" s="118" t="s">
        <v>2228</v>
      </c>
      <c r="B35" s="59" t="s">
        <v>242</v>
      </c>
      <c r="C35" s="59" t="s">
        <v>878</v>
      </c>
      <c r="D35" s="118" t="s">
        <v>212</v>
      </c>
      <c r="E35" s="118" t="s">
        <v>1010</v>
      </c>
      <c r="F35" s="119">
        <v>23.26346294</v>
      </c>
      <c r="G35" s="119">
        <v>22.222646870000002</v>
      </c>
      <c r="H35" s="74">
        <f t="shared" si="0"/>
        <v>4.6835828157134385E-2</v>
      </c>
      <c r="I35" s="119">
        <v>440.12497404999999</v>
      </c>
      <c r="J35" s="119">
        <v>563.04114703999994</v>
      </c>
      <c r="K35" s="74">
        <f t="shared" si="1"/>
        <v>-0.21830762038652152</v>
      </c>
      <c r="L35" s="74">
        <f t="shared" si="2"/>
        <v>18.919151253841658</v>
      </c>
    </row>
    <row r="36" spans="1:12" x14ac:dyDescent="0.2">
      <c r="A36" s="118" t="s">
        <v>2657</v>
      </c>
      <c r="B36" s="59" t="s">
        <v>171</v>
      </c>
      <c r="C36" s="59" t="s">
        <v>881</v>
      </c>
      <c r="D36" s="118" t="s">
        <v>213</v>
      </c>
      <c r="E36" s="118" t="s">
        <v>1010</v>
      </c>
      <c r="F36" s="119">
        <v>32.389202288</v>
      </c>
      <c r="G36" s="119">
        <v>54.255646806000001</v>
      </c>
      <c r="H36" s="74">
        <f t="shared" si="0"/>
        <v>-0.40302615129052044</v>
      </c>
      <c r="I36" s="119">
        <v>426.27603095000001</v>
      </c>
      <c r="J36" s="119">
        <v>109.41805357999999</v>
      </c>
      <c r="K36" s="74">
        <f t="shared" si="1"/>
        <v>2.8958473213776577</v>
      </c>
      <c r="L36" s="74">
        <f t="shared" si="2"/>
        <v>13.161053710419187</v>
      </c>
    </row>
    <row r="37" spans="1:12" x14ac:dyDescent="0.2">
      <c r="A37" s="118" t="s">
        <v>1694</v>
      </c>
      <c r="B37" s="59" t="s">
        <v>129</v>
      </c>
      <c r="C37" s="59" t="s">
        <v>656</v>
      </c>
      <c r="D37" s="118" t="s">
        <v>212</v>
      </c>
      <c r="E37" s="118" t="s">
        <v>1010</v>
      </c>
      <c r="F37" s="119">
        <v>7.4075254910000004</v>
      </c>
      <c r="G37" s="119">
        <v>11.7995888</v>
      </c>
      <c r="H37" s="74">
        <f t="shared" si="0"/>
        <v>-0.37222172598082404</v>
      </c>
      <c r="I37" s="119">
        <v>395.78078976992549</v>
      </c>
      <c r="J37" s="119">
        <v>149.94967281058899</v>
      </c>
      <c r="K37" s="74">
        <f t="shared" si="1"/>
        <v>1.6394241637983531</v>
      </c>
      <c r="L37" s="74">
        <f t="shared" si="2"/>
        <v>53.42955488317812</v>
      </c>
    </row>
    <row r="38" spans="1:12" x14ac:dyDescent="0.2">
      <c r="A38" s="118" t="s">
        <v>1749</v>
      </c>
      <c r="B38" s="118" t="s">
        <v>2922</v>
      </c>
      <c r="C38" s="59" t="s">
        <v>881</v>
      </c>
      <c r="D38" s="118" t="s">
        <v>818</v>
      </c>
      <c r="E38" s="118" t="s">
        <v>214</v>
      </c>
      <c r="F38" s="119">
        <v>69.873267010000006</v>
      </c>
      <c r="G38" s="119">
        <v>51.195971499999999</v>
      </c>
      <c r="H38" s="74">
        <f t="shared" si="0"/>
        <v>0.36481963253690797</v>
      </c>
      <c r="I38" s="119">
        <v>384.06560476999999</v>
      </c>
      <c r="J38" s="119">
        <v>342.47224325999997</v>
      </c>
      <c r="K38" s="74">
        <f t="shared" si="1"/>
        <v>0.12145031408698115</v>
      </c>
      <c r="L38" s="74">
        <f t="shared" si="2"/>
        <v>5.4966029385034183</v>
      </c>
    </row>
    <row r="39" spans="1:12" x14ac:dyDescent="0.2">
      <c r="A39" s="118" t="s">
        <v>2209</v>
      </c>
      <c r="B39" s="118" t="s">
        <v>350</v>
      </c>
      <c r="C39" s="118" t="s">
        <v>1876</v>
      </c>
      <c r="D39" s="118" t="s">
        <v>213</v>
      </c>
      <c r="E39" s="118" t="s">
        <v>1010</v>
      </c>
      <c r="F39" s="119">
        <v>546.87051243099995</v>
      </c>
      <c r="G39" s="119">
        <v>1232.3972132479998</v>
      </c>
      <c r="H39" s="74">
        <f t="shared" si="0"/>
        <v>-0.55625466647257737</v>
      </c>
      <c r="I39" s="119">
        <v>380.72565974000003</v>
      </c>
      <c r="J39" s="119">
        <v>441.89083141000003</v>
      </c>
      <c r="K39" s="74">
        <f t="shared" si="1"/>
        <v>-0.13841692862201316</v>
      </c>
      <c r="L39" s="74">
        <f t="shared" si="2"/>
        <v>0.69618977634680412</v>
      </c>
    </row>
    <row r="40" spans="1:12" x14ac:dyDescent="0.2">
      <c r="A40" s="118" t="s">
        <v>2264</v>
      </c>
      <c r="B40" s="59" t="s">
        <v>290</v>
      </c>
      <c r="C40" s="59" t="s">
        <v>878</v>
      </c>
      <c r="D40" s="118" t="s">
        <v>212</v>
      </c>
      <c r="E40" s="118" t="s">
        <v>1010</v>
      </c>
      <c r="F40" s="119">
        <v>15.53987618</v>
      </c>
      <c r="G40" s="119">
        <v>31.188224910999999</v>
      </c>
      <c r="H40" s="74">
        <f t="shared" si="0"/>
        <v>-0.50173899847313441</v>
      </c>
      <c r="I40" s="119">
        <v>375.59677785000002</v>
      </c>
      <c r="J40" s="119">
        <v>498.37156448000002</v>
      </c>
      <c r="K40" s="74">
        <f t="shared" si="1"/>
        <v>-0.24635190966022102</v>
      </c>
      <c r="L40" s="74">
        <f t="shared" si="2"/>
        <v>24.169869405613245</v>
      </c>
    </row>
    <row r="41" spans="1:12" x14ac:dyDescent="0.2">
      <c r="A41" s="118" t="s">
        <v>2235</v>
      </c>
      <c r="B41" s="59" t="s">
        <v>236</v>
      </c>
      <c r="C41" s="59" t="s">
        <v>878</v>
      </c>
      <c r="D41" s="118" t="s">
        <v>212</v>
      </c>
      <c r="E41" s="118" t="s">
        <v>1010</v>
      </c>
      <c r="F41" s="119">
        <v>14.949772970000001</v>
      </c>
      <c r="G41" s="119">
        <v>43.49326903</v>
      </c>
      <c r="H41" s="74">
        <f t="shared" si="0"/>
        <v>-0.65627387171821416</v>
      </c>
      <c r="I41" s="119">
        <v>370.06476408999998</v>
      </c>
      <c r="J41" s="119">
        <v>278.75311930000004</v>
      </c>
      <c r="K41" s="74">
        <f t="shared" si="1"/>
        <v>0.32757174168777081</v>
      </c>
      <c r="L41" s="74">
        <f t="shared" si="2"/>
        <v>24.753871836891175</v>
      </c>
    </row>
    <row r="42" spans="1:12" x14ac:dyDescent="0.2">
      <c r="A42" s="118" t="s">
        <v>2216</v>
      </c>
      <c r="B42" s="118" t="s">
        <v>304</v>
      </c>
      <c r="C42" s="118" t="s">
        <v>656</v>
      </c>
      <c r="D42" s="118" t="s">
        <v>213</v>
      </c>
      <c r="E42" s="118" t="s">
        <v>1010</v>
      </c>
      <c r="F42" s="119">
        <v>119.24790445900001</v>
      </c>
      <c r="G42" s="119">
        <v>104.65693152599999</v>
      </c>
      <c r="H42" s="74">
        <f t="shared" si="0"/>
        <v>0.13941716731275622</v>
      </c>
      <c r="I42" s="119">
        <v>366.01147998000005</v>
      </c>
      <c r="J42" s="119">
        <v>608.53657266029506</v>
      </c>
      <c r="K42" s="74">
        <f t="shared" si="1"/>
        <v>-0.39853823677361855</v>
      </c>
      <c r="L42" s="74">
        <f t="shared" si="2"/>
        <v>3.0693325944846488</v>
      </c>
    </row>
    <row r="43" spans="1:12" x14ac:dyDescent="0.2">
      <c r="A43" s="118" t="s">
        <v>2165</v>
      </c>
      <c r="B43" s="59" t="s">
        <v>595</v>
      </c>
      <c r="C43" s="59" t="s">
        <v>881</v>
      </c>
      <c r="D43" s="118" t="s">
        <v>213</v>
      </c>
      <c r="E43" s="118" t="s">
        <v>214</v>
      </c>
      <c r="F43" s="119">
        <v>102.65683838699999</v>
      </c>
      <c r="G43" s="119">
        <v>148.94077779899999</v>
      </c>
      <c r="H43" s="74">
        <f t="shared" si="0"/>
        <v>-0.31075397950762385</v>
      </c>
      <c r="I43" s="119">
        <v>347.31113593999999</v>
      </c>
      <c r="J43" s="119">
        <v>354.71675547000001</v>
      </c>
      <c r="K43" s="74">
        <f t="shared" si="1"/>
        <v>-2.0877557701461158E-2</v>
      </c>
      <c r="L43" s="74">
        <f t="shared" si="2"/>
        <v>3.383224550815525</v>
      </c>
    </row>
    <row r="44" spans="1:12" x14ac:dyDescent="0.2">
      <c r="A44" s="118" t="s">
        <v>2883</v>
      </c>
      <c r="B44" s="118" t="s">
        <v>2866</v>
      </c>
      <c r="C44" s="59" t="s">
        <v>881</v>
      </c>
      <c r="D44" s="118" t="s">
        <v>818</v>
      </c>
      <c r="E44" s="118" t="s">
        <v>214</v>
      </c>
      <c r="F44" s="119">
        <v>234.69861775000001</v>
      </c>
      <c r="G44" s="119">
        <v>66.944831930000007</v>
      </c>
      <c r="H44" s="74">
        <f t="shared" si="0"/>
        <v>2.5058511760162392</v>
      </c>
      <c r="I44" s="119">
        <v>324.73314963792848</v>
      </c>
      <c r="J44" s="119">
        <v>272.08468313511952</v>
      </c>
      <c r="K44" s="74">
        <f t="shared" si="1"/>
        <v>0.19350029518810974</v>
      </c>
      <c r="L44" s="74">
        <f t="shared" si="2"/>
        <v>1.3836176486724472</v>
      </c>
    </row>
    <row r="45" spans="1:12" x14ac:dyDescent="0.2">
      <c r="A45" s="118" t="s">
        <v>2233</v>
      </c>
      <c r="B45" s="59" t="s">
        <v>128</v>
      </c>
      <c r="C45" s="59" t="s">
        <v>878</v>
      </c>
      <c r="D45" s="118" t="s">
        <v>212</v>
      </c>
      <c r="E45" s="118" t="s">
        <v>1010</v>
      </c>
      <c r="F45" s="119">
        <v>31.706688920000001</v>
      </c>
      <c r="G45" s="119">
        <v>33.436133510000005</v>
      </c>
      <c r="H45" s="74">
        <f t="shared" si="0"/>
        <v>-5.1723821161402062E-2</v>
      </c>
      <c r="I45" s="119">
        <v>322.20624330999999</v>
      </c>
      <c r="J45" s="119">
        <v>573.72351735999996</v>
      </c>
      <c r="K45" s="74">
        <f t="shared" si="1"/>
        <v>-0.43839456888112527</v>
      </c>
      <c r="L45" s="74">
        <f t="shared" si="2"/>
        <v>10.162090533103827</v>
      </c>
    </row>
    <row r="46" spans="1:12" x14ac:dyDescent="0.2">
      <c r="A46" s="118" t="s">
        <v>2945</v>
      </c>
      <c r="B46" s="59" t="s">
        <v>1607</v>
      </c>
      <c r="C46" s="59" t="s">
        <v>656</v>
      </c>
      <c r="D46" s="118" t="s">
        <v>213</v>
      </c>
      <c r="E46" s="118" t="s">
        <v>214</v>
      </c>
      <c r="F46" s="119">
        <v>3.5934138930000001</v>
      </c>
      <c r="G46" s="119">
        <v>8.5046007489999997</v>
      </c>
      <c r="H46" s="74">
        <f t="shared" si="0"/>
        <v>-0.57747412264796483</v>
      </c>
      <c r="I46" s="119">
        <v>304.61250054999999</v>
      </c>
      <c r="J46" s="119">
        <v>63.064507799999994</v>
      </c>
      <c r="K46" s="74">
        <f t="shared" si="1"/>
        <v>3.8301732809210955</v>
      </c>
      <c r="L46" s="74">
        <f t="shared" si="2"/>
        <v>84.769667402741348</v>
      </c>
    </row>
    <row r="47" spans="1:12" x14ac:dyDescent="0.2">
      <c r="A47" s="118" t="s">
        <v>2138</v>
      </c>
      <c r="B47" s="59" t="s">
        <v>256</v>
      </c>
      <c r="C47" s="59" t="s">
        <v>656</v>
      </c>
      <c r="D47" s="118" t="s">
        <v>212</v>
      </c>
      <c r="E47" s="118" t="s">
        <v>1010</v>
      </c>
      <c r="F47" s="119">
        <v>104.939270084</v>
      </c>
      <c r="G47" s="119">
        <v>76.634522670999999</v>
      </c>
      <c r="H47" s="74">
        <f t="shared" si="0"/>
        <v>0.3693472135856477</v>
      </c>
      <c r="I47" s="119">
        <v>300.04218501999998</v>
      </c>
      <c r="J47" s="119">
        <v>510.33982151999999</v>
      </c>
      <c r="K47" s="74">
        <f t="shared" si="1"/>
        <v>-0.41207373524889346</v>
      </c>
      <c r="L47" s="74">
        <f t="shared" si="2"/>
        <v>2.8591983227997231</v>
      </c>
    </row>
    <row r="48" spans="1:12" x14ac:dyDescent="0.2">
      <c r="A48" s="118" t="s">
        <v>2356</v>
      </c>
      <c r="B48" s="59" t="s">
        <v>297</v>
      </c>
      <c r="C48" s="59" t="s">
        <v>656</v>
      </c>
      <c r="D48" s="118" t="s">
        <v>213</v>
      </c>
      <c r="E48" s="118" t="s">
        <v>1010</v>
      </c>
      <c r="F48" s="119">
        <v>11.289066420999999</v>
      </c>
      <c r="G48" s="119">
        <v>0.924099067</v>
      </c>
      <c r="H48" s="74">
        <f t="shared" si="0"/>
        <v>11.216294577213333</v>
      </c>
      <c r="I48" s="119">
        <v>298.38665080999999</v>
      </c>
      <c r="J48" s="119">
        <v>20.237287239999997</v>
      </c>
      <c r="K48" s="74">
        <f t="shared" si="1"/>
        <v>13.744399645631557</v>
      </c>
      <c r="L48" s="74">
        <f t="shared" si="2"/>
        <v>26.431472690685837</v>
      </c>
    </row>
    <row r="49" spans="1:12" x14ac:dyDescent="0.2">
      <c r="A49" s="118" t="s">
        <v>2240</v>
      </c>
      <c r="B49" s="59" t="s">
        <v>289</v>
      </c>
      <c r="C49" s="59" t="s">
        <v>878</v>
      </c>
      <c r="D49" s="118" t="s">
        <v>212</v>
      </c>
      <c r="E49" s="118" t="s">
        <v>1010</v>
      </c>
      <c r="F49" s="119">
        <v>28.665822379999998</v>
      </c>
      <c r="G49" s="119">
        <v>18.848244820000001</v>
      </c>
      <c r="H49" s="74">
        <f t="shared" si="0"/>
        <v>0.52087489597877568</v>
      </c>
      <c r="I49" s="119">
        <v>292.19020585999999</v>
      </c>
      <c r="J49" s="119">
        <v>150.54176926</v>
      </c>
      <c r="K49" s="74">
        <f t="shared" si="1"/>
        <v>0.9409244842563238</v>
      </c>
      <c r="L49" s="74">
        <f t="shared" si="2"/>
        <v>10.1929818020452</v>
      </c>
    </row>
    <row r="50" spans="1:12" x14ac:dyDescent="0.2">
      <c r="A50" s="118" t="s">
        <v>1766</v>
      </c>
      <c r="B50" s="59" t="s">
        <v>357</v>
      </c>
      <c r="C50" s="59" t="s">
        <v>881</v>
      </c>
      <c r="D50" s="118" t="s">
        <v>213</v>
      </c>
      <c r="E50" s="118" t="s">
        <v>214</v>
      </c>
      <c r="F50" s="119">
        <v>61.393291863999998</v>
      </c>
      <c r="G50" s="119">
        <v>23.276489550000001</v>
      </c>
      <c r="H50" s="74">
        <f t="shared" si="0"/>
        <v>1.6375666198342178</v>
      </c>
      <c r="I50" s="119">
        <v>274.09442233682847</v>
      </c>
      <c r="J50" s="119">
        <v>107.768593227143</v>
      </c>
      <c r="K50" s="74">
        <f t="shared" si="1"/>
        <v>1.5433608635785183</v>
      </c>
      <c r="L50" s="74">
        <f t="shared" si="2"/>
        <v>4.464566307081391</v>
      </c>
    </row>
    <row r="51" spans="1:12" x14ac:dyDescent="0.2">
      <c r="A51" s="118" t="s">
        <v>2884</v>
      </c>
      <c r="B51" s="118" t="s">
        <v>2867</v>
      </c>
      <c r="C51" s="59" t="s">
        <v>881</v>
      </c>
      <c r="D51" s="118" t="s">
        <v>818</v>
      </c>
      <c r="E51" s="118" t="s">
        <v>214</v>
      </c>
      <c r="F51" s="119">
        <v>105.62387299</v>
      </c>
      <c r="G51" s="119">
        <v>82.590052079999992</v>
      </c>
      <c r="H51" s="74">
        <f t="shared" si="0"/>
        <v>0.27889340580253585</v>
      </c>
      <c r="I51" s="119">
        <v>265.17874004506848</v>
      </c>
      <c r="J51" s="119">
        <v>223.49933175999999</v>
      </c>
      <c r="K51" s="74">
        <f t="shared" si="1"/>
        <v>0.18648560582644169</v>
      </c>
      <c r="L51" s="74">
        <f t="shared" si="2"/>
        <v>2.5105947409273131</v>
      </c>
    </row>
    <row r="52" spans="1:12" x14ac:dyDescent="0.2">
      <c r="A52" s="118" t="s">
        <v>2334</v>
      </c>
      <c r="B52" s="59" t="s">
        <v>229</v>
      </c>
      <c r="C52" s="59" t="s">
        <v>878</v>
      </c>
      <c r="D52" s="118" t="s">
        <v>212</v>
      </c>
      <c r="E52" s="118" t="s">
        <v>1010</v>
      </c>
      <c r="F52" s="119">
        <v>8.433243E-2</v>
      </c>
      <c r="G52" s="119">
        <v>1.68275259</v>
      </c>
      <c r="H52" s="74">
        <f t="shared" si="0"/>
        <v>-0.94988423699291413</v>
      </c>
      <c r="I52" s="119">
        <v>264.15345008999998</v>
      </c>
      <c r="J52" s="119">
        <v>450.42522386000002</v>
      </c>
      <c r="K52" s="74">
        <f t="shared" si="1"/>
        <v>-0.41354649762664386</v>
      </c>
      <c r="L52" s="74" t="str">
        <f t="shared" si="2"/>
        <v/>
      </c>
    </row>
    <row r="53" spans="1:12" x14ac:dyDescent="0.2">
      <c r="A53" s="118" t="s">
        <v>3014</v>
      </c>
      <c r="B53" s="59" t="s">
        <v>3015</v>
      </c>
      <c r="C53" s="59" t="s">
        <v>881</v>
      </c>
      <c r="D53" s="118" t="s">
        <v>818</v>
      </c>
      <c r="E53" s="118" t="s">
        <v>214</v>
      </c>
      <c r="F53" s="119">
        <v>21.351396664999999</v>
      </c>
      <c r="G53" s="119">
        <v>5.1100517449999998</v>
      </c>
      <c r="H53" s="74">
        <f t="shared" si="0"/>
        <v>3.1783132012100594</v>
      </c>
      <c r="I53" s="119">
        <v>261.76131217</v>
      </c>
      <c r="J53" s="119">
        <v>59.169881259999997</v>
      </c>
      <c r="K53" s="74">
        <f t="shared" si="1"/>
        <v>3.4238944982800872</v>
      </c>
      <c r="L53" s="74">
        <f t="shared" si="2"/>
        <v>12.259681007148766</v>
      </c>
    </row>
    <row r="54" spans="1:12" x14ac:dyDescent="0.2">
      <c r="A54" s="118" t="s">
        <v>2225</v>
      </c>
      <c r="B54" s="118" t="s">
        <v>47</v>
      </c>
      <c r="C54" s="118" t="s">
        <v>1876</v>
      </c>
      <c r="D54" s="118" t="s">
        <v>213</v>
      </c>
      <c r="E54" s="118" t="s">
        <v>214</v>
      </c>
      <c r="F54" s="119">
        <v>49.976026829999995</v>
      </c>
      <c r="G54" s="119">
        <v>42.496234975</v>
      </c>
      <c r="H54" s="74">
        <f t="shared" si="0"/>
        <v>0.17601069505099121</v>
      </c>
      <c r="I54" s="119">
        <v>260.92735544999999</v>
      </c>
      <c r="J54" s="119">
        <v>33.336060010000004</v>
      </c>
      <c r="K54" s="74">
        <f t="shared" si="1"/>
        <v>6.8271803977953054</v>
      </c>
      <c r="L54" s="74">
        <f t="shared" si="2"/>
        <v>5.221050411581909</v>
      </c>
    </row>
    <row r="55" spans="1:12" x14ac:dyDescent="0.2">
      <c r="A55" s="118" t="s">
        <v>2052</v>
      </c>
      <c r="B55" s="59" t="s">
        <v>264</v>
      </c>
      <c r="C55" s="59" t="s">
        <v>877</v>
      </c>
      <c r="D55" s="118" t="s">
        <v>212</v>
      </c>
      <c r="E55" s="118" t="s">
        <v>1010</v>
      </c>
      <c r="F55" s="119">
        <v>17.640585148</v>
      </c>
      <c r="G55" s="119">
        <v>10.492211220000002</v>
      </c>
      <c r="H55" s="74">
        <f t="shared" si="0"/>
        <v>0.68130289965702739</v>
      </c>
      <c r="I55" s="119">
        <v>259.58449959000001</v>
      </c>
      <c r="J55" s="119">
        <v>36.50247212</v>
      </c>
      <c r="K55" s="74">
        <f t="shared" si="1"/>
        <v>6.1114224465846947</v>
      </c>
      <c r="L55" s="74">
        <f t="shared" si="2"/>
        <v>14.715186452838861</v>
      </c>
    </row>
    <row r="56" spans="1:12" x14ac:dyDescent="0.2">
      <c r="A56" s="118" t="s">
        <v>1745</v>
      </c>
      <c r="B56" s="59" t="s">
        <v>808</v>
      </c>
      <c r="C56" s="59" t="s">
        <v>881</v>
      </c>
      <c r="D56" s="118" t="s">
        <v>818</v>
      </c>
      <c r="E56" s="118" t="s">
        <v>1010</v>
      </c>
      <c r="F56" s="119">
        <v>131.67488747600001</v>
      </c>
      <c r="G56" s="119">
        <v>134.83083352700001</v>
      </c>
      <c r="H56" s="74">
        <f t="shared" si="0"/>
        <v>-2.340670875084383E-2</v>
      </c>
      <c r="I56" s="119">
        <v>259.57318796999999</v>
      </c>
      <c r="J56" s="119">
        <v>235.66996202000001</v>
      </c>
      <c r="K56" s="74">
        <f t="shared" si="1"/>
        <v>0.10142669751001798</v>
      </c>
      <c r="L56" s="74">
        <f t="shared" si="2"/>
        <v>1.9713188516474838</v>
      </c>
    </row>
    <row r="57" spans="1:12" x14ac:dyDescent="0.2">
      <c r="A57" s="118" t="s">
        <v>2236</v>
      </c>
      <c r="B57" s="59" t="s">
        <v>103</v>
      </c>
      <c r="C57" s="59" t="s">
        <v>656</v>
      </c>
      <c r="D57" s="118" t="s">
        <v>212</v>
      </c>
      <c r="E57" s="118" t="s">
        <v>1010</v>
      </c>
      <c r="F57" s="119">
        <v>52.485660330000002</v>
      </c>
      <c r="G57" s="119">
        <v>73.954395094999995</v>
      </c>
      <c r="H57" s="74">
        <f t="shared" si="0"/>
        <v>-0.29029694229020175</v>
      </c>
      <c r="I57" s="119">
        <v>244.98281087000001</v>
      </c>
      <c r="J57" s="119">
        <v>164.50107437</v>
      </c>
      <c r="K57" s="74">
        <f t="shared" si="1"/>
        <v>0.48924748247527217</v>
      </c>
      <c r="L57" s="74">
        <f t="shared" si="2"/>
        <v>4.6676141507925655</v>
      </c>
    </row>
    <row r="58" spans="1:12" x14ac:dyDescent="0.2">
      <c r="A58" s="118" t="s">
        <v>1788</v>
      </c>
      <c r="B58" s="59" t="s">
        <v>35</v>
      </c>
      <c r="C58" s="59" t="s">
        <v>881</v>
      </c>
      <c r="D58" s="118" t="s">
        <v>213</v>
      </c>
      <c r="E58" s="118" t="s">
        <v>1010</v>
      </c>
      <c r="F58" s="119">
        <v>24.279282510000002</v>
      </c>
      <c r="G58" s="119">
        <v>5.7387768509999999</v>
      </c>
      <c r="H58" s="74">
        <f t="shared" si="0"/>
        <v>3.2307416964242579</v>
      </c>
      <c r="I58" s="119">
        <v>240.89265738353501</v>
      </c>
      <c r="J58" s="119">
        <v>35.621828402008099</v>
      </c>
      <c r="K58" s="74">
        <f t="shared" si="1"/>
        <v>5.7625012019303101</v>
      </c>
      <c r="L58" s="74">
        <f t="shared" si="2"/>
        <v>9.9217370729269962</v>
      </c>
    </row>
    <row r="59" spans="1:12" x14ac:dyDescent="0.2">
      <c r="A59" s="118" t="s">
        <v>1795</v>
      </c>
      <c r="B59" s="59" t="s">
        <v>182</v>
      </c>
      <c r="C59" s="59" t="s">
        <v>881</v>
      </c>
      <c r="D59" s="118" t="s">
        <v>213</v>
      </c>
      <c r="E59" s="118" t="s">
        <v>1010</v>
      </c>
      <c r="F59" s="119">
        <v>20.183837892</v>
      </c>
      <c r="G59" s="119">
        <v>10.678381247999999</v>
      </c>
      <c r="H59" s="74">
        <f t="shared" ref="H59:H117" si="3">IF(ISERROR(F59/G59-1),"",IF((F59/G59-1)&gt;10000%,"",F59/G59-1))</f>
        <v>0.89015895042896309</v>
      </c>
      <c r="I59" s="119">
        <v>236.41942686000002</v>
      </c>
      <c r="J59" s="119">
        <v>51.390154590000002</v>
      </c>
      <c r="K59" s="74">
        <f t="shared" si="1"/>
        <v>3.6004809432117337</v>
      </c>
      <c r="L59" s="74">
        <f t="shared" si="2"/>
        <v>11.713303888241514</v>
      </c>
    </row>
    <row r="60" spans="1:12" x14ac:dyDescent="0.2">
      <c r="A60" s="118" t="s">
        <v>2524</v>
      </c>
      <c r="B60" s="118" t="s">
        <v>247</v>
      </c>
      <c r="C60" s="118" t="s">
        <v>882</v>
      </c>
      <c r="D60" s="118" t="s">
        <v>212</v>
      </c>
      <c r="E60" s="118" t="s">
        <v>214</v>
      </c>
      <c r="F60" s="119">
        <v>94.082319047999988</v>
      </c>
      <c r="G60" s="119">
        <v>13.175942393</v>
      </c>
      <c r="H60" s="74">
        <f t="shared" si="3"/>
        <v>6.1404622335009016</v>
      </c>
      <c r="I60" s="119">
        <v>234.23529607</v>
      </c>
      <c r="J60" s="119">
        <v>2.7615407599999999</v>
      </c>
      <c r="K60" s="74">
        <f t="shared" si="1"/>
        <v>83.820510152455626</v>
      </c>
      <c r="L60" s="74">
        <f t="shared" si="2"/>
        <v>2.4896845490223853</v>
      </c>
    </row>
    <row r="61" spans="1:12" x14ac:dyDescent="0.2">
      <c r="A61" s="118" t="s">
        <v>1676</v>
      </c>
      <c r="B61" s="118" t="s">
        <v>125</v>
      </c>
      <c r="C61" s="118" t="s">
        <v>656</v>
      </c>
      <c r="D61" s="118" t="s">
        <v>212</v>
      </c>
      <c r="E61" s="118" t="s">
        <v>1010</v>
      </c>
      <c r="F61" s="119">
        <v>71.413305260000001</v>
      </c>
      <c r="G61" s="119">
        <v>43.308934031</v>
      </c>
      <c r="H61" s="74">
        <f t="shared" si="3"/>
        <v>0.64892779879743157</v>
      </c>
      <c r="I61" s="119">
        <v>231.02668062999999</v>
      </c>
      <c r="J61" s="119">
        <v>150.03400528</v>
      </c>
      <c r="K61" s="74">
        <f t="shared" si="1"/>
        <v>0.53982878880589724</v>
      </c>
      <c r="L61" s="74">
        <f t="shared" si="2"/>
        <v>3.2350649474755873</v>
      </c>
    </row>
    <row r="62" spans="1:12" x14ac:dyDescent="0.2">
      <c r="A62" s="118" t="s">
        <v>2193</v>
      </c>
      <c r="B62" s="59" t="s">
        <v>905</v>
      </c>
      <c r="C62" s="59" t="s">
        <v>881</v>
      </c>
      <c r="D62" s="118" t="s">
        <v>213</v>
      </c>
      <c r="E62" s="118" t="s">
        <v>214</v>
      </c>
      <c r="F62" s="119">
        <v>67.836926121999994</v>
      </c>
      <c r="G62" s="119">
        <v>36.795215406000004</v>
      </c>
      <c r="H62" s="74">
        <f t="shared" si="3"/>
        <v>0.84363443381114656</v>
      </c>
      <c r="I62" s="119">
        <v>227.24110666999999</v>
      </c>
      <c r="J62" s="119">
        <v>167.68048927000001</v>
      </c>
      <c r="K62" s="74">
        <f t="shared" si="1"/>
        <v>0.35520302725318964</v>
      </c>
      <c r="L62" s="74">
        <f t="shared" si="2"/>
        <v>3.3498143217946326</v>
      </c>
    </row>
    <row r="63" spans="1:12" x14ac:dyDescent="0.2">
      <c r="A63" s="118" t="s">
        <v>2886</v>
      </c>
      <c r="B63" s="59" t="s">
        <v>940</v>
      </c>
      <c r="C63" s="59" t="s">
        <v>881</v>
      </c>
      <c r="D63" s="118" t="s">
        <v>818</v>
      </c>
      <c r="E63" s="118" t="s">
        <v>214</v>
      </c>
      <c r="F63" s="119">
        <v>76.530981899000011</v>
      </c>
      <c r="G63" s="119">
        <v>31.251883081999999</v>
      </c>
      <c r="H63" s="74">
        <f t="shared" si="3"/>
        <v>1.4488438568067985</v>
      </c>
      <c r="I63" s="119">
        <v>226.792810071791</v>
      </c>
      <c r="J63" s="119">
        <v>77.840409107022495</v>
      </c>
      <c r="K63" s="74">
        <f t="shared" si="1"/>
        <v>1.9135613837791423</v>
      </c>
      <c r="L63" s="74">
        <f t="shared" si="2"/>
        <v>2.9634117378906173</v>
      </c>
    </row>
    <row r="64" spans="1:12" x14ac:dyDescent="0.2">
      <c r="A64" s="118" t="s">
        <v>2239</v>
      </c>
      <c r="B64" s="59" t="s">
        <v>235</v>
      </c>
      <c r="C64" s="59" t="s">
        <v>878</v>
      </c>
      <c r="D64" s="118" t="s">
        <v>212</v>
      </c>
      <c r="E64" s="118" t="s">
        <v>1010</v>
      </c>
      <c r="F64" s="119">
        <v>17.029271379999997</v>
      </c>
      <c r="G64" s="119">
        <v>7.5279445700000007</v>
      </c>
      <c r="H64" s="74">
        <f t="shared" si="3"/>
        <v>1.2621409099987564</v>
      </c>
      <c r="I64" s="119">
        <v>222.50502177999999</v>
      </c>
      <c r="J64" s="119">
        <v>345.35566956999998</v>
      </c>
      <c r="K64" s="74">
        <f t="shared" si="1"/>
        <v>-0.35572211089790562</v>
      </c>
      <c r="L64" s="74">
        <f t="shared" si="2"/>
        <v>13.066032997825186</v>
      </c>
    </row>
    <row r="65" spans="1:12" x14ac:dyDescent="0.2">
      <c r="A65" s="118" t="s">
        <v>2192</v>
      </c>
      <c r="B65" s="59" t="s">
        <v>907</v>
      </c>
      <c r="C65" s="59" t="s">
        <v>881</v>
      </c>
      <c r="D65" s="118" t="s">
        <v>213</v>
      </c>
      <c r="E65" s="118" t="s">
        <v>214</v>
      </c>
      <c r="F65" s="119">
        <v>28.687853875999998</v>
      </c>
      <c r="G65" s="119">
        <v>15.516521014</v>
      </c>
      <c r="H65" s="74">
        <f t="shared" si="3"/>
        <v>0.84885863590916921</v>
      </c>
      <c r="I65" s="119">
        <v>222.22797249999999</v>
      </c>
      <c r="J65" s="119">
        <v>117.1973101</v>
      </c>
      <c r="K65" s="74">
        <f t="shared" si="1"/>
        <v>0.89618663014007183</v>
      </c>
      <c r="L65" s="74">
        <f t="shared" si="2"/>
        <v>7.7464132890719277</v>
      </c>
    </row>
    <row r="66" spans="1:12" x14ac:dyDescent="0.2">
      <c r="A66" s="118" t="s">
        <v>2503</v>
      </c>
      <c r="B66" s="59" t="s">
        <v>377</v>
      </c>
      <c r="C66" s="59" t="s">
        <v>881</v>
      </c>
      <c r="D66" s="118" t="s">
        <v>818</v>
      </c>
      <c r="E66" s="118" t="s">
        <v>214</v>
      </c>
      <c r="F66" s="119">
        <v>15.515615663</v>
      </c>
      <c r="G66" s="119">
        <v>25.953004447999998</v>
      </c>
      <c r="H66" s="74">
        <f t="shared" si="3"/>
        <v>-0.40216495188110402</v>
      </c>
      <c r="I66" s="119">
        <v>222.20018302</v>
      </c>
      <c r="J66" s="119">
        <v>62.408422560000005</v>
      </c>
      <c r="K66" s="74">
        <f t="shared" si="1"/>
        <v>2.5604197944015454</v>
      </c>
      <c r="L66" s="74">
        <f t="shared" si="2"/>
        <v>14.321067745308973</v>
      </c>
    </row>
    <row r="67" spans="1:12" x14ac:dyDescent="0.2">
      <c r="A67" s="118" t="s">
        <v>1975</v>
      </c>
      <c r="B67" s="118" t="s">
        <v>1392</v>
      </c>
      <c r="C67" s="118" t="s">
        <v>963</v>
      </c>
      <c r="D67" s="118" t="s">
        <v>213</v>
      </c>
      <c r="E67" s="118" t="s">
        <v>214</v>
      </c>
      <c r="F67" s="119">
        <v>8.1297090300000008</v>
      </c>
      <c r="G67" s="119">
        <v>10.055971599999999</v>
      </c>
      <c r="H67" s="74">
        <f t="shared" si="3"/>
        <v>-0.19155409806447732</v>
      </c>
      <c r="I67" s="119">
        <v>217.78341646000001</v>
      </c>
      <c r="J67" s="119">
        <v>100.78152695999999</v>
      </c>
      <c r="K67" s="74">
        <f t="shared" si="1"/>
        <v>1.1609457906550458</v>
      </c>
      <c r="L67" s="74">
        <f t="shared" si="2"/>
        <v>26.788586855487988</v>
      </c>
    </row>
    <row r="68" spans="1:12" x14ac:dyDescent="0.2">
      <c r="A68" s="118" t="s">
        <v>2504</v>
      </c>
      <c r="B68" s="59" t="s">
        <v>910</v>
      </c>
      <c r="C68" s="59" t="s">
        <v>881</v>
      </c>
      <c r="D68" s="118" t="s">
        <v>212</v>
      </c>
      <c r="E68" s="118" t="s">
        <v>1010</v>
      </c>
      <c r="F68" s="119">
        <v>41.150563123000005</v>
      </c>
      <c r="G68" s="119">
        <v>10.754644539000001</v>
      </c>
      <c r="H68" s="74">
        <f t="shared" si="3"/>
        <v>2.826306204149664</v>
      </c>
      <c r="I68" s="119">
        <v>217.36558261000002</v>
      </c>
      <c r="J68" s="119">
        <v>116.28912108</v>
      </c>
      <c r="K68" s="74">
        <f t="shared" si="1"/>
        <v>0.86918243590873323</v>
      </c>
      <c r="L68" s="74">
        <f t="shared" si="2"/>
        <v>5.2822018974634481</v>
      </c>
    </row>
    <row r="69" spans="1:12" x14ac:dyDescent="0.2">
      <c r="A69" s="118" t="s">
        <v>2330</v>
      </c>
      <c r="B69" s="59" t="s">
        <v>239</v>
      </c>
      <c r="C69" s="59" t="s">
        <v>878</v>
      </c>
      <c r="D69" s="118" t="s">
        <v>212</v>
      </c>
      <c r="E69" s="118" t="s">
        <v>1010</v>
      </c>
      <c r="F69" s="119">
        <v>10.299496638000001</v>
      </c>
      <c r="G69" s="119">
        <v>0.74225620999999997</v>
      </c>
      <c r="H69" s="74">
        <f t="shared" si="3"/>
        <v>12.875931921135427</v>
      </c>
      <c r="I69" s="119">
        <v>217.13826316999999</v>
      </c>
      <c r="J69" s="119">
        <v>233.55602143999999</v>
      </c>
      <c r="K69" s="74">
        <f t="shared" si="1"/>
        <v>-7.0294733438151513E-2</v>
      </c>
      <c r="L69" s="74">
        <f t="shared" si="2"/>
        <v>21.082415073457881</v>
      </c>
    </row>
    <row r="70" spans="1:12" x14ac:dyDescent="0.2">
      <c r="A70" s="118" t="s">
        <v>1664</v>
      </c>
      <c r="B70" s="59" t="s">
        <v>153</v>
      </c>
      <c r="C70" s="59" t="s">
        <v>656</v>
      </c>
      <c r="D70" s="118" t="s">
        <v>212</v>
      </c>
      <c r="E70" s="118" t="s">
        <v>1010</v>
      </c>
      <c r="F70" s="119">
        <v>37.989509416000004</v>
      </c>
      <c r="G70" s="119">
        <v>32.429543856000002</v>
      </c>
      <c r="H70" s="74">
        <f t="shared" si="3"/>
        <v>0.17144754131258977</v>
      </c>
      <c r="I70" s="119">
        <v>215.4746824040225</v>
      </c>
      <c r="J70" s="119">
        <v>174.1683554860405</v>
      </c>
      <c r="K70" s="74">
        <f t="shared" si="1"/>
        <v>0.23716321373484339</v>
      </c>
      <c r="L70" s="74">
        <f t="shared" si="2"/>
        <v>5.6719522235596767</v>
      </c>
    </row>
    <row r="71" spans="1:12" x14ac:dyDescent="0.2">
      <c r="A71" s="118" t="s">
        <v>1775</v>
      </c>
      <c r="B71" s="59" t="s">
        <v>358</v>
      </c>
      <c r="C71" s="59" t="s">
        <v>881</v>
      </c>
      <c r="D71" s="118" t="s">
        <v>213</v>
      </c>
      <c r="E71" s="118" t="s">
        <v>214</v>
      </c>
      <c r="F71" s="119">
        <v>14.072509595000001</v>
      </c>
      <c r="G71" s="119">
        <v>30.298419965000001</v>
      </c>
      <c r="H71" s="74">
        <f t="shared" si="3"/>
        <v>-0.53553651935459923</v>
      </c>
      <c r="I71" s="119">
        <v>213.78013022338149</v>
      </c>
      <c r="J71" s="119">
        <v>271.9640353179235</v>
      </c>
      <c r="K71" s="74">
        <f t="shared" ref="K71:K134" si="4">IF(ISERROR(I71/J71-1),"",IF((I71/J71-1)&gt;10000%,"",I71/J71-1))</f>
        <v>-0.2139397035586913</v>
      </c>
      <c r="L71" s="74">
        <f t="shared" ref="L71:L134" si="5">IF(ISERROR(I71/F71),"",IF(I71/F71&gt;10000%,"",I71/F71))</f>
        <v>15.191329505246038</v>
      </c>
    </row>
    <row r="72" spans="1:12" x14ac:dyDescent="0.2">
      <c r="A72" s="118" t="s">
        <v>1671</v>
      </c>
      <c r="B72" s="59" t="s">
        <v>131</v>
      </c>
      <c r="C72" s="59" t="s">
        <v>656</v>
      </c>
      <c r="D72" s="118" t="s">
        <v>212</v>
      </c>
      <c r="E72" s="118" t="s">
        <v>1010</v>
      </c>
      <c r="F72" s="119">
        <v>27.881827015999999</v>
      </c>
      <c r="G72" s="119">
        <v>8.4816040570000002</v>
      </c>
      <c r="H72" s="74">
        <f t="shared" si="3"/>
        <v>2.2873294754886242</v>
      </c>
      <c r="I72" s="119">
        <v>207.40881727000001</v>
      </c>
      <c r="J72" s="119">
        <v>8.82471417</v>
      </c>
      <c r="K72" s="74">
        <f t="shared" si="4"/>
        <v>22.503176791277312</v>
      </c>
      <c r="L72" s="74">
        <f t="shared" si="5"/>
        <v>7.4388531695207192</v>
      </c>
    </row>
    <row r="73" spans="1:12" x14ac:dyDescent="0.2">
      <c r="A73" s="118" t="s">
        <v>2977</v>
      </c>
      <c r="B73" s="59" t="s">
        <v>2978</v>
      </c>
      <c r="C73" s="59" t="s">
        <v>878</v>
      </c>
      <c r="D73" s="118" t="s">
        <v>212</v>
      </c>
      <c r="E73" s="118" t="s">
        <v>1010</v>
      </c>
      <c r="F73" s="119">
        <v>11.06631228</v>
      </c>
      <c r="G73" s="119">
        <v>0.82769769999999998</v>
      </c>
      <c r="H73" s="74">
        <f t="shared" si="3"/>
        <v>12.369992788429883</v>
      </c>
      <c r="I73" s="119">
        <v>207.14102903999998</v>
      </c>
      <c r="J73" s="119">
        <v>1.7165299999999998E-2</v>
      </c>
      <c r="K73" s="74" t="str">
        <f t="shared" si="4"/>
        <v/>
      </c>
      <c r="L73" s="74">
        <f t="shared" si="5"/>
        <v>18.718162274741083</v>
      </c>
    </row>
    <row r="74" spans="1:12" x14ac:dyDescent="0.2">
      <c r="A74" s="118" t="s">
        <v>1710</v>
      </c>
      <c r="B74" s="59" t="s">
        <v>982</v>
      </c>
      <c r="C74" s="59" t="s">
        <v>656</v>
      </c>
      <c r="D74" s="118" t="s">
        <v>212</v>
      </c>
      <c r="E74" s="118" t="s">
        <v>1010</v>
      </c>
      <c r="F74" s="119">
        <v>1.1703658690000001</v>
      </c>
      <c r="G74" s="119">
        <v>1.0459838290000001</v>
      </c>
      <c r="H74" s="74">
        <f t="shared" si="3"/>
        <v>0.1189139225210718</v>
      </c>
      <c r="I74" s="119">
        <v>203.06652603000001</v>
      </c>
      <c r="J74" s="119">
        <v>172.03352637999998</v>
      </c>
      <c r="K74" s="74">
        <f t="shared" si="4"/>
        <v>0.18038925494936442</v>
      </c>
      <c r="L74" s="74" t="str">
        <f t="shared" si="5"/>
        <v/>
      </c>
    </row>
    <row r="75" spans="1:12" x14ac:dyDescent="0.2">
      <c r="A75" s="118" t="s">
        <v>1747</v>
      </c>
      <c r="B75" s="59" t="s">
        <v>500</v>
      </c>
      <c r="C75" s="59" t="s">
        <v>881</v>
      </c>
      <c r="D75" s="118" t="s">
        <v>818</v>
      </c>
      <c r="E75" s="118" t="s">
        <v>214</v>
      </c>
      <c r="F75" s="119">
        <v>32.512408350000001</v>
      </c>
      <c r="G75" s="119">
        <v>19.987115145000001</v>
      </c>
      <c r="H75" s="74">
        <f t="shared" si="3"/>
        <v>0.6266683868148597</v>
      </c>
      <c r="I75" s="119">
        <v>199.5639694449155</v>
      </c>
      <c r="J75" s="119">
        <v>98.026851425247997</v>
      </c>
      <c r="K75" s="74">
        <f t="shared" si="4"/>
        <v>1.0358092353613571</v>
      </c>
      <c r="L75" s="74">
        <f t="shared" si="5"/>
        <v>6.1380863360408515</v>
      </c>
    </row>
    <row r="76" spans="1:12" x14ac:dyDescent="0.2">
      <c r="A76" s="118" t="s">
        <v>2255</v>
      </c>
      <c r="B76" s="59" t="s">
        <v>292</v>
      </c>
      <c r="C76" s="59" t="s">
        <v>878</v>
      </c>
      <c r="D76" s="118" t="s">
        <v>212</v>
      </c>
      <c r="E76" s="118" t="s">
        <v>1010</v>
      </c>
      <c r="F76" s="119">
        <v>4.6081735199999994</v>
      </c>
      <c r="G76" s="119">
        <v>2.0133467199999999</v>
      </c>
      <c r="H76" s="74">
        <f t="shared" si="3"/>
        <v>1.2888126889540414</v>
      </c>
      <c r="I76" s="119">
        <v>198.863566549361</v>
      </c>
      <c r="J76" s="119">
        <v>38.568867410664254</v>
      </c>
      <c r="K76" s="74">
        <f t="shared" si="4"/>
        <v>4.1560644607981256</v>
      </c>
      <c r="L76" s="74">
        <f t="shared" si="5"/>
        <v>43.15453089738709</v>
      </c>
    </row>
    <row r="77" spans="1:12" x14ac:dyDescent="0.2">
      <c r="A77" s="118" t="s">
        <v>2221</v>
      </c>
      <c r="B77" s="59" t="s">
        <v>535</v>
      </c>
      <c r="C77" s="59" t="s">
        <v>656</v>
      </c>
      <c r="D77" s="118" t="s">
        <v>818</v>
      </c>
      <c r="E77" s="118" t="s">
        <v>1010</v>
      </c>
      <c r="F77" s="119">
        <v>93.094674927</v>
      </c>
      <c r="G77" s="119">
        <v>35.356679498999995</v>
      </c>
      <c r="H77" s="74">
        <f t="shared" si="3"/>
        <v>1.6330152108778493</v>
      </c>
      <c r="I77" s="119">
        <v>197.33751928999999</v>
      </c>
      <c r="J77" s="119">
        <v>396.57769454999999</v>
      </c>
      <c r="K77" s="74">
        <f t="shared" si="4"/>
        <v>-0.5023988439039152</v>
      </c>
      <c r="L77" s="74">
        <f t="shared" si="5"/>
        <v>2.119750882042843</v>
      </c>
    </row>
    <row r="78" spans="1:12" x14ac:dyDescent="0.2">
      <c r="A78" s="118" t="s">
        <v>2252</v>
      </c>
      <c r="B78" s="59" t="s">
        <v>233</v>
      </c>
      <c r="C78" s="59" t="s">
        <v>878</v>
      </c>
      <c r="D78" s="118" t="s">
        <v>212</v>
      </c>
      <c r="E78" s="118" t="s">
        <v>1010</v>
      </c>
      <c r="F78" s="119">
        <v>2.2954365000000001</v>
      </c>
      <c r="G78" s="119">
        <v>3.6953874199999999</v>
      </c>
      <c r="H78" s="74">
        <f t="shared" si="3"/>
        <v>-0.37883738858427995</v>
      </c>
      <c r="I78" s="119">
        <v>193.30470076</v>
      </c>
      <c r="J78" s="119">
        <v>125.35306034</v>
      </c>
      <c r="K78" s="74">
        <f t="shared" si="4"/>
        <v>0.54208202205588063</v>
      </c>
      <c r="L78" s="74">
        <f t="shared" si="5"/>
        <v>84.212610873792414</v>
      </c>
    </row>
    <row r="79" spans="1:12" x14ac:dyDescent="0.2">
      <c r="A79" s="118" t="s">
        <v>2696</v>
      </c>
      <c r="B79" s="59" t="s">
        <v>2697</v>
      </c>
      <c r="C79" s="59" t="s">
        <v>656</v>
      </c>
      <c r="D79" s="118" t="s">
        <v>213</v>
      </c>
      <c r="E79" s="118" t="s">
        <v>1010</v>
      </c>
      <c r="F79" s="119">
        <v>2.53718837</v>
      </c>
      <c r="G79" s="119">
        <v>0.78988448999999994</v>
      </c>
      <c r="H79" s="74">
        <f t="shared" si="3"/>
        <v>2.2121005059866414</v>
      </c>
      <c r="I79" s="119">
        <v>191.72713263999998</v>
      </c>
      <c r="J79" s="119">
        <v>84.237349909999992</v>
      </c>
      <c r="K79" s="74">
        <f t="shared" si="4"/>
        <v>1.2760347143499069</v>
      </c>
      <c r="L79" s="74">
        <f t="shared" si="5"/>
        <v>75.56677103955036</v>
      </c>
    </row>
    <row r="80" spans="1:12" x14ac:dyDescent="0.2">
      <c r="A80" s="118" t="s">
        <v>2904</v>
      </c>
      <c r="B80" s="59" t="s">
        <v>381</v>
      </c>
      <c r="C80" s="59" t="s">
        <v>881</v>
      </c>
      <c r="D80" s="118" t="s">
        <v>213</v>
      </c>
      <c r="E80" s="118" t="s">
        <v>214</v>
      </c>
      <c r="F80" s="119">
        <v>30.872465368</v>
      </c>
      <c r="G80" s="119">
        <v>2.802714055</v>
      </c>
      <c r="H80" s="74">
        <f t="shared" si="3"/>
        <v>10.01520339291266</v>
      </c>
      <c r="I80" s="119">
        <v>190.91634576288399</v>
      </c>
      <c r="J80" s="119">
        <v>10.32876203</v>
      </c>
      <c r="K80" s="74">
        <f t="shared" si="4"/>
        <v>17.483952404786308</v>
      </c>
      <c r="L80" s="74">
        <f t="shared" si="5"/>
        <v>6.1840330367905461</v>
      </c>
    </row>
    <row r="81" spans="1:12" x14ac:dyDescent="0.2">
      <c r="A81" s="118" t="s">
        <v>1983</v>
      </c>
      <c r="B81" s="59" t="s">
        <v>91</v>
      </c>
      <c r="C81" s="59" t="s">
        <v>963</v>
      </c>
      <c r="D81" s="118" t="s">
        <v>213</v>
      </c>
      <c r="E81" s="118" t="s">
        <v>214</v>
      </c>
      <c r="F81" s="119">
        <v>42.93693365</v>
      </c>
      <c r="G81" s="119">
        <v>21.39064788</v>
      </c>
      <c r="H81" s="74">
        <f t="shared" si="3"/>
        <v>1.0072759783094516</v>
      </c>
      <c r="I81" s="119">
        <v>189.40833656000001</v>
      </c>
      <c r="J81" s="119">
        <v>36.143919799999999</v>
      </c>
      <c r="K81" s="74">
        <f t="shared" si="4"/>
        <v>4.2403927855107737</v>
      </c>
      <c r="L81" s="74">
        <f t="shared" si="5"/>
        <v>4.4113149323601037</v>
      </c>
    </row>
    <row r="82" spans="1:12" x14ac:dyDescent="0.2">
      <c r="A82" s="118" t="s">
        <v>2224</v>
      </c>
      <c r="B82" s="59" t="s">
        <v>515</v>
      </c>
      <c r="C82" s="59" t="s">
        <v>881</v>
      </c>
      <c r="D82" s="118" t="s">
        <v>213</v>
      </c>
      <c r="E82" s="118" t="s">
        <v>1010</v>
      </c>
      <c r="F82" s="119">
        <v>80.174386525999992</v>
      </c>
      <c r="G82" s="119">
        <v>13.304325392999999</v>
      </c>
      <c r="H82" s="74">
        <f t="shared" si="3"/>
        <v>5.0261895404469978</v>
      </c>
      <c r="I82" s="119">
        <v>183.80656318999999</v>
      </c>
      <c r="J82" s="119">
        <v>20.42248279</v>
      </c>
      <c r="K82" s="74">
        <f t="shared" si="4"/>
        <v>8.0002065409991214</v>
      </c>
      <c r="L82" s="74">
        <f t="shared" si="5"/>
        <v>2.2925845915938852</v>
      </c>
    </row>
    <row r="83" spans="1:12" x14ac:dyDescent="0.2">
      <c r="A83" s="118" t="s">
        <v>1765</v>
      </c>
      <c r="B83" s="118" t="s">
        <v>807</v>
      </c>
      <c r="C83" s="118" t="s">
        <v>881</v>
      </c>
      <c r="D83" s="118" t="s">
        <v>818</v>
      </c>
      <c r="E83" s="118" t="s">
        <v>1010</v>
      </c>
      <c r="F83" s="119">
        <v>85.966823438999995</v>
      </c>
      <c r="G83" s="119">
        <v>40.310984828000002</v>
      </c>
      <c r="H83" s="74">
        <f t="shared" si="3"/>
        <v>1.1325905037003081</v>
      </c>
      <c r="I83" s="119">
        <v>181.56486861000002</v>
      </c>
      <c r="J83" s="119">
        <v>76.91480928</v>
      </c>
      <c r="K83" s="74">
        <f t="shared" si="4"/>
        <v>1.360597007385572</v>
      </c>
      <c r="L83" s="74">
        <f t="shared" si="5"/>
        <v>2.1120341702381746</v>
      </c>
    </row>
    <row r="84" spans="1:12" x14ac:dyDescent="0.2">
      <c r="A84" s="118" t="s">
        <v>2157</v>
      </c>
      <c r="B84" s="59" t="s">
        <v>909</v>
      </c>
      <c r="C84" s="59" t="s">
        <v>881</v>
      </c>
      <c r="D84" s="118" t="s">
        <v>213</v>
      </c>
      <c r="E84" s="118" t="s">
        <v>214</v>
      </c>
      <c r="F84" s="119">
        <v>22.684463192000003</v>
      </c>
      <c r="G84" s="119">
        <v>13.140940012</v>
      </c>
      <c r="H84" s="74">
        <f t="shared" si="3"/>
        <v>0.72624356943149282</v>
      </c>
      <c r="I84" s="119">
        <v>178.33230286034302</v>
      </c>
      <c r="J84" s="119">
        <v>19.991356309999997</v>
      </c>
      <c r="K84" s="74">
        <f t="shared" si="4"/>
        <v>7.9204704320706014</v>
      </c>
      <c r="L84" s="74">
        <f t="shared" si="5"/>
        <v>7.861429267730454</v>
      </c>
    </row>
    <row r="85" spans="1:12" x14ac:dyDescent="0.2">
      <c r="A85" s="118" t="s">
        <v>2268</v>
      </c>
      <c r="B85" s="59" t="s">
        <v>346</v>
      </c>
      <c r="C85" s="59" t="s">
        <v>656</v>
      </c>
      <c r="D85" s="118" t="s">
        <v>213</v>
      </c>
      <c r="E85" s="118" t="s">
        <v>214</v>
      </c>
      <c r="F85" s="119">
        <v>8.2166997330000004</v>
      </c>
      <c r="G85" s="119">
        <v>66.818854651999999</v>
      </c>
      <c r="H85" s="74">
        <f t="shared" si="3"/>
        <v>-0.87703022184691004</v>
      </c>
      <c r="I85" s="119">
        <v>175.28379025519499</v>
      </c>
      <c r="J85" s="119">
        <v>41.533595175526848</v>
      </c>
      <c r="K85" s="74">
        <f t="shared" si="4"/>
        <v>3.2202893709157827</v>
      </c>
      <c r="L85" s="74">
        <f t="shared" si="5"/>
        <v>21.33262696106787</v>
      </c>
    </row>
    <row r="86" spans="1:12" x14ac:dyDescent="0.2">
      <c r="A86" s="118" t="s">
        <v>1757</v>
      </c>
      <c r="B86" s="59" t="s">
        <v>989</v>
      </c>
      <c r="C86" s="59" t="s">
        <v>881</v>
      </c>
      <c r="D86" s="118" t="s">
        <v>213</v>
      </c>
      <c r="E86" s="118" t="s">
        <v>214</v>
      </c>
      <c r="F86" s="119">
        <v>5.9787416200000001</v>
      </c>
      <c r="G86" s="119">
        <v>10.17773545</v>
      </c>
      <c r="H86" s="74">
        <f t="shared" si="3"/>
        <v>-0.41256661176037934</v>
      </c>
      <c r="I86" s="119">
        <v>174.16229156496999</v>
      </c>
      <c r="J86" s="119">
        <v>287.70883091965197</v>
      </c>
      <c r="K86" s="74">
        <f t="shared" si="4"/>
        <v>-0.39465781773793362</v>
      </c>
      <c r="L86" s="74">
        <f t="shared" si="5"/>
        <v>29.130258946525604</v>
      </c>
    </row>
    <row r="87" spans="1:12" x14ac:dyDescent="0.2">
      <c r="A87" s="118" t="s">
        <v>1668</v>
      </c>
      <c r="B87" s="59" t="s">
        <v>132</v>
      </c>
      <c r="C87" s="59" t="s">
        <v>656</v>
      </c>
      <c r="D87" s="118" t="s">
        <v>212</v>
      </c>
      <c r="E87" s="118" t="s">
        <v>1010</v>
      </c>
      <c r="F87" s="119">
        <v>17.731894958000002</v>
      </c>
      <c r="G87" s="119">
        <v>4.9198157130000002</v>
      </c>
      <c r="H87" s="74">
        <f t="shared" si="3"/>
        <v>2.6041786913167657</v>
      </c>
      <c r="I87" s="119">
        <v>171.69696467</v>
      </c>
      <c r="J87" s="119">
        <v>89.404640189999995</v>
      </c>
      <c r="K87" s="74">
        <f t="shared" si="4"/>
        <v>0.92044802490245337</v>
      </c>
      <c r="L87" s="74">
        <f t="shared" si="5"/>
        <v>9.6829450589845969</v>
      </c>
    </row>
    <row r="88" spans="1:12" x14ac:dyDescent="0.2">
      <c r="A88" s="118" t="s">
        <v>2910</v>
      </c>
      <c r="B88" s="59" t="s">
        <v>181</v>
      </c>
      <c r="C88" s="59" t="s">
        <v>881</v>
      </c>
      <c r="D88" s="118" t="s">
        <v>213</v>
      </c>
      <c r="E88" s="118" t="s">
        <v>1010</v>
      </c>
      <c r="F88" s="119">
        <v>4.4783165949999999</v>
      </c>
      <c r="G88" s="119">
        <v>2.2398956669999999</v>
      </c>
      <c r="H88" s="74">
        <f t="shared" si="3"/>
        <v>0.99934160370872327</v>
      </c>
      <c r="I88" s="119">
        <v>170.612647032589</v>
      </c>
      <c r="J88" s="119">
        <v>1.8069884530483249</v>
      </c>
      <c r="K88" s="74">
        <f t="shared" si="4"/>
        <v>93.418227601162343</v>
      </c>
      <c r="L88" s="74">
        <f t="shared" si="5"/>
        <v>38.097495657872088</v>
      </c>
    </row>
    <row r="89" spans="1:12" x14ac:dyDescent="0.2">
      <c r="A89" s="118" t="s">
        <v>2290</v>
      </c>
      <c r="B89" s="59" t="s">
        <v>227</v>
      </c>
      <c r="C89" s="59" t="s">
        <v>878</v>
      </c>
      <c r="D89" s="118" t="s">
        <v>212</v>
      </c>
      <c r="E89" s="118" t="s">
        <v>1010</v>
      </c>
      <c r="F89" s="119">
        <v>5.0567568499999993</v>
      </c>
      <c r="G89" s="119">
        <v>0.47122599999999998</v>
      </c>
      <c r="H89" s="74">
        <f t="shared" si="3"/>
        <v>9.7310650303675938</v>
      </c>
      <c r="I89" s="119">
        <v>170.57803265999999</v>
      </c>
      <c r="J89" s="119">
        <v>98.165143689999994</v>
      </c>
      <c r="K89" s="74">
        <f t="shared" si="4"/>
        <v>0.73766396348051844</v>
      </c>
      <c r="L89" s="74">
        <f t="shared" si="5"/>
        <v>33.732694238600779</v>
      </c>
    </row>
    <row r="90" spans="1:12" x14ac:dyDescent="0.2">
      <c r="A90" s="118" t="s">
        <v>1672</v>
      </c>
      <c r="B90" s="59" t="s">
        <v>139</v>
      </c>
      <c r="C90" s="59" t="s">
        <v>656</v>
      </c>
      <c r="D90" s="118" t="s">
        <v>212</v>
      </c>
      <c r="E90" s="118" t="s">
        <v>1010</v>
      </c>
      <c r="F90" s="119">
        <v>45.290134364000004</v>
      </c>
      <c r="G90" s="119">
        <v>79.302610988000012</v>
      </c>
      <c r="H90" s="74">
        <f t="shared" si="3"/>
        <v>-0.42889478921629376</v>
      </c>
      <c r="I90" s="119">
        <v>169.68438362000001</v>
      </c>
      <c r="J90" s="119">
        <v>419.83042061000003</v>
      </c>
      <c r="K90" s="74">
        <f t="shared" si="4"/>
        <v>-0.59582637348324097</v>
      </c>
      <c r="L90" s="74">
        <f t="shared" si="5"/>
        <v>3.7466080859075102</v>
      </c>
    </row>
    <row r="91" spans="1:12" x14ac:dyDescent="0.2">
      <c r="A91" s="118" t="s">
        <v>2152</v>
      </c>
      <c r="B91" s="59" t="s">
        <v>592</v>
      </c>
      <c r="C91" s="59" t="s">
        <v>881</v>
      </c>
      <c r="D91" s="118" t="s">
        <v>213</v>
      </c>
      <c r="E91" s="118" t="s">
        <v>214</v>
      </c>
      <c r="F91" s="119">
        <v>15.64925229</v>
      </c>
      <c r="G91" s="119">
        <v>7.8708135060000002</v>
      </c>
      <c r="H91" s="74">
        <f t="shared" si="3"/>
        <v>0.98826363730641287</v>
      </c>
      <c r="I91" s="119">
        <v>169.15767219</v>
      </c>
      <c r="J91" s="119">
        <v>3.9515175</v>
      </c>
      <c r="K91" s="74">
        <f t="shared" si="4"/>
        <v>41.808281170461726</v>
      </c>
      <c r="L91" s="74">
        <f t="shared" si="5"/>
        <v>10.809313381578821</v>
      </c>
    </row>
    <row r="92" spans="1:12" x14ac:dyDescent="0.2">
      <c r="A92" s="118" t="s">
        <v>2172</v>
      </c>
      <c r="B92" s="59" t="s">
        <v>401</v>
      </c>
      <c r="C92" s="59" t="s">
        <v>881</v>
      </c>
      <c r="D92" s="118" t="s">
        <v>213</v>
      </c>
      <c r="E92" s="118" t="s">
        <v>214</v>
      </c>
      <c r="F92" s="119">
        <v>70.11031414499999</v>
      </c>
      <c r="G92" s="119">
        <v>59.525942781000005</v>
      </c>
      <c r="H92" s="74">
        <f t="shared" si="3"/>
        <v>0.17781106639403599</v>
      </c>
      <c r="I92" s="119">
        <v>159.92181086000002</v>
      </c>
      <c r="J92" s="119">
        <v>127.40529939</v>
      </c>
      <c r="K92" s="74">
        <f t="shared" si="4"/>
        <v>0.25522102789824963</v>
      </c>
      <c r="L92" s="74">
        <f t="shared" si="5"/>
        <v>2.2810026286468301</v>
      </c>
    </row>
    <row r="93" spans="1:12" x14ac:dyDescent="0.2">
      <c r="A93" s="118" t="s">
        <v>1677</v>
      </c>
      <c r="B93" s="118" t="s">
        <v>336</v>
      </c>
      <c r="C93" s="118" t="s">
        <v>656</v>
      </c>
      <c r="D93" s="118" t="s">
        <v>212</v>
      </c>
      <c r="E93" s="118" t="s">
        <v>1010</v>
      </c>
      <c r="F93" s="119">
        <v>38.783495196000004</v>
      </c>
      <c r="G93" s="119">
        <v>54.653780959999999</v>
      </c>
      <c r="H93" s="74">
        <f t="shared" si="3"/>
        <v>-0.29037855177147098</v>
      </c>
      <c r="I93" s="119">
        <v>157.439769954696</v>
      </c>
      <c r="J93" s="119">
        <v>145.96241638000001</v>
      </c>
      <c r="K93" s="74">
        <f t="shared" si="4"/>
        <v>7.8632252461590779E-2</v>
      </c>
      <c r="L93" s="74">
        <f t="shared" si="5"/>
        <v>4.0594528460893802</v>
      </c>
    </row>
    <row r="94" spans="1:12" x14ac:dyDescent="0.2">
      <c r="A94" s="118" t="s">
        <v>2054</v>
      </c>
      <c r="B94" s="59" t="s">
        <v>22</v>
      </c>
      <c r="C94" s="59" t="s">
        <v>877</v>
      </c>
      <c r="D94" s="118" t="s">
        <v>212</v>
      </c>
      <c r="E94" s="118" t="s">
        <v>1010</v>
      </c>
      <c r="F94" s="119">
        <v>11.949049905999999</v>
      </c>
      <c r="G94" s="119">
        <v>19.955770726000001</v>
      </c>
      <c r="H94" s="74">
        <f t="shared" si="3"/>
        <v>-0.40122333183394387</v>
      </c>
      <c r="I94" s="119">
        <v>155.832981344345</v>
      </c>
      <c r="J94" s="119">
        <v>117.02638579009201</v>
      </c>
      <c r="K94" s="74">
        <f t="shared" si="4"/>
        <v>0.33160552034700652</v>
      </c>
      <c r="L94" s="74">
        <f t="shared" si="5"/>
        <v>13.041453719772004</v>
      </c>
    </row>
    <row r="95" spans="1:12" x14ac:dyDescent="0.2">
      <c r="A95" s="118" t="s">
        <v>2441</v>
      </c>
      <c r="B95" s="59" t="s">
        <v>303</v>
      </c>
      <c r="C95" s="59" t="s">
        <v>656</v>
      </c>
      <c r="D95" s="118" t="s">
        <v>818</v>
      </c>
      <c r="E95" s="118" t="s">
        <v>1010</v>
      </c>
      <c r="F95" s="119">
        <v>21.465109965999996</v>
      </c>
      <c r="G95" s="119">
        <v>14.999876587999999</v>
      </c>
      <c r="H95" s="74">
        <f t="shared" si="3"/>
        <v>0.43101910472865002</v>
      </c>
      <c r="I95" s="119">
        <v>155.52717135420298</v>
      </c>
      <c r="J95" s="119">
        <v>56.969608890000003</v>
      </c>
      <c r="K95" s="74">
        <f t="shared" si="4"/>
        <v>1.7300024413806883</v>
      </c>
      <c r="L95" s="74">
        <f t="shared" si="5"/>
        <v>7.2455799947241228</v>
      </c>
    </row>
    <row r="96" spans="1:12" x14ac:dyDescent="0.2">
      <c r="A96" s="118" t="s">
        <v>1746</v>
      </c>
      <c r="B96" s="59" t="s">
        <v>359</v>
      </c>
      <c r="C96" s="59" t="s">
        <v>881</v>
      </c>
      <c r="D96" s="118" t="s">
        <v>818</v>
      </c>
      <c r="E96" s="118" t="s">
        <v>214</v>
      </c>
      <c r="F96" s="119">
        <v>73.649107810000004</v>
      </c>
      <c r="G96" s="119">
        <v>69.894211275999993</v>
      </c>
      <c r="H96" s="74">
        <f t="shared" si="3"/>
        <v>5.3722568227754675E-2</v>
      </c>
      <c r="I96" s="119">
        <v>153.10529319999998</v>
      </c>
      <c r="J96" s="119">
        <v>810.8333575800001</v>
      </c>
      <c r="K96" s="74">
        <f t="shared" si="4"/>
        <v>-0.81117538916139864</v>
      </c>
      <c r="L96" s="74">
        <f t="shared" si="5"/>
        <v>2.0788479012533467</v>
      </c>
    </row>
    <row r="97" spans="1:12" x14ac:dyDescent="0.2">
      <c r="A97" s="118" t="s">
        <v>1659</v>
      </c>
      <c r="B97" s="118" t="s">
        <v>895</v>
      </c>
      <c r="C97" s="118" t="s">
        <v>656</v>
      </c>
      <c r="D97" s="118" t="s">
        <v>212</v>
      </c>
      <c r="E97" s="118" t="s">
        <v>1010</v>
      </c>
      <c r="F97" s="119">
        <v>57.110535626000001</v>
      </c>
      <c r="G97" s="119">
        <v>53.882608876999996</v>
      </c>
      <c r="H97" s="74">
        <f t="shared" si="3"/>
        <v>5.9906652930791227E-2</v>
      </c>
      <c r="I97" s="119">
        <v>150.0842808089165</v>
      </c>
      <c r="J97" s="119">
        <v>150.21561837000002</v>
      </c>
      <c r="K97" s="74">
        <f t="shared" si="4"/>
        <v>-8.7432693423405983E-4</v>
      </c>
      <c r="L97" s="74">
        <f t="shared" si="5"/>
        <v>2.6279613588598441</v>
      </c>
    </row>
    <row r="98" spans="1:12" x14ac:dyDescent="0.2">
      <c r="A98" s="118" t="s">
        <v>2170</v>
      </c>
      <c r="B98" s="59" t="s">
        <v>610</v>
      </c>
      <c r="C98" s="59" t="s">
        <v>881</v>
      </c>
      <c r="D98" s="118" t="s">
        <v>213</v>
      </c>
      <c r="E98" s="118" t="s">
        <v>214</v>
      </c>
      <c r="F98" s="119">
        <v>43.379054816</v>
      </c>
      <c r="G98" s="119">
        <v>36.835199115000002</v>
      </c>
      <c r="H98" s="74">
        <f t="shared" si="3"/>
        <v>0.17765224182907202</v>
      </c>
      <c r="I98" s="119">
        <v>142.94297095677649</v>
      </c>
      <c r="J98" s="119">
        <v>17.372276489999997</v>
      </c>
      <c r="K98" s="74">
        <f t="shared" si="4"/>
        <v>7.2282233441920383</v>
      </c>
      <c r="L98" s="74">
        <f t="shared" si="5"/>
        <v>3.2952071354042776</v>
      </c>
    </row>
    <row r="99" spans="1:12" x14ac:dyDescent="0.2">
      <c r="A99" s="118" t="s">
        <v>2259</v>
      </c>
      <c r="B99" s="59" t="s">
        <v>142</v>
      </c>
      <c r="C99" s="59" t="s">
        <v>656</v>
      </c>
      <c r="D99" s="118" t="s">
        <v>212</v>
      </c>
      <c r="E99" s="118" t="s">
        <v>1010</v>
      </c>
      <c r="F99" s="119">
        <v>15.352110199999998</v>
      </c>
      <c r="G99" s="119">
        <v>14.92208832</v>
      </c>
      <c r="H99" s="74">
        <f t="shared" si="3"/>
        <v>2.8817808257014743E-2</v>
      </c>
      <c r="I99" s="119">
        <v>142.35024776</v>
      </c>
      <c r="J99" s="119">
        <v>47.675418960000002</v>
      </c>
      <c r="K99" s="74">
        <f t="shared" si="4"/>
        <v>1.9858205940346916</v>
      </c>
      <c r="L99" s="74">
        <f t="shared" si="5"/>
        <v>9.2723570835232803</v>
      </c>
    </row>
    <row r="100" spans="1:12" x14ac:dyDescent="0.2">
      <c r="A100" s="118" t="s">
        <v>2215</v>
      </c>
      <c r="B100" s="118" t="s">
        <v>364</v>
      </c>
      <c r="C100" s="118" t="s">
        <v>1876</v>
      </c>
      <c r="D100" s="118" t="s">
        <v>213</v>
      </c>
      <c r="E100" s="118" t="s">
        <v>214</v>
      </c>
      <c r="F100" s="119">
        <v>322.24375836900003</v>
      </c>
      <c r="G100" s="119">
        <v>265.47461711099999</v>
      </c>
      <c r="H100" s="74">
        <f t="shared" si="3"/>
        <v>0.21384018508354719</v>
      </c>
      <c r="I100" s="119">
        <v>140.91640898</v>
      </c>
      <c r="J100" s="119">
        <v>45.792873840000006</v>
      </c>
      <c r="K100" s="74">
        <f t="shared" si="4"/>
        <v>2.0772562882242549</v>
      </c>
      <c r="L100" s="74">
        <f t="shared" si="5"/>
        <v>0.43729755913111334</v>
      </c>
    </row>
    <row r="101" spans="1:12" x14ac:dyDescent="0.2">
      <c r="A101" s="118" t="s">
        <v>2057</v>
      </c>
      <c r="B101" s="118" t="s">
        <v>419</v>
      </c>
      <c r="C101" s="118" t="s">
        <v>877</v>
      </c>
      <c r="D101" s="118" t="s">
        <v>212</v>
      </c>
      <c r="E101" s="118" t="s">
        <v>1010</v>
      </c>
      <c r="F101" s="119">
        <v>133.13314101</v>
      </c>
      <c r="G101" s="119">
        <v>118.38590580500001</v>
      </c>
      <c r="H101" s="74">
        <f t="shared" si="3"/>
        <v>0.12456917996041672</v>
      </c>
      <c r="I101" s="119">
        <v>137.9673311</v>
      </c>
      <c r="J101" s="119">
        <v>28.134271719999997</v>
      </c>
      <c r="K101" s="74">
        <f t="shared" si="4"/>
        <v>3.9038884842333506</v>
      </c>
      <c r="L101" s="74">
        <f t="shared" si="5"/>
        <v>1.0363109444675154</v>
      </c>
    </row>
    <row r="102" spans="1:12" x14ac:dyDescent="0.2">
      <c r="A102" s="118" t="s">
        <v>2405</v>
      </c>
      <c r="B102" s="59" t="s">
        <v>1729</v>
      </c>
      <c r="C102" s="59" t="s">
        <v>876</v>
      </c>
      <c r="D102" s="118" t="s">
        <v>212</v>
      </c>
      <c r="E102" s="118" t="s">
        <v>2980</v>
      </c>
      <c r="F102" s="119">
        <v>27.211994000000001</v>
      </c>
      <c r="G102" s="119">
        <v>19.640765690000002</v>
      </c>
      <c r="H102" s="74">
        <f t="shared" si="3"/>
        <v>0.38548539448514729</v>
      </c>
      <c r="I102" s="119">
        <v>137.57146571000001</v>
      </c>
      <c r="J102" s="119">
        <v>41.384558499999997</v>
      </c>
      <c r="K102" s="74">
        <f t="shared" si="4"/>
        <v>2.3242221421789488</v>
      </c>
      <c r="L102" s="74">
        <f t="shared" si="5"/>
        <v>5.0555452022369254</v>
      </c>
    </row>
    <row r="103" spans="1:12" x14ac:dyDescent="0.2">
      <c r="A103" s="118" t="s">
        <v>1767</v>
      </c>
      <c r="B103" s="59" t="s">
        <v>18</v>
      </c>
      <c r="C103" s="59" t="s">
        <v>881</v>
      </c>
      <c r="D103" s="118" t="s">
        <v>213</v>
      </c>
      <c r="E103" s="118" t="s">
        <v>214</v>
      </c>
      <c r="F103" s="119">
        <v>20.118611289</v>
      </c>
      <c r="G103" s="119">
        <v>42.441473101000007</v>
      </c>
      <c r="H103" s="74">
        <f t="shared" si="3"/>
        <v>-0.52596811988304981</v>
      </c>
      <c r="I103" s="119">
        <v>136.35857400999998</v>
      </c>
      <c r="J103" s="119">
        <v>95.110910810000007</v>
      </c>
      <c r="K103" s="74">
        <f t="shared" si="4"/>
        <v>0.43367961518525577</v>
      </c>
      <c r="L103" s="74">
        <f t="shared" si="5"/>
        <v>6.7777329186013473</v>
      </c>
    </row>
    <row r="104" spans="1:12" x14ac:dyDescent="0.2">
      <c r="A104" s="118" t="s">
        <v>2227</v>
      </c>
      <c r="B104" s="59" t="s">
        <v>505</v>
      </c>
      <c r="C104" s="59" t="s">
        <v>881</v>
      </c>
      <c r="D104" s="118" t="s">
        <v>213</v>
      </c>
      <c r="E104" s="118" t="s">
        <v>214</v>
      </c>
      <c r="F104" s="119">
        <v>70.171800714</v>
      </c>
      <c r="G104" s="119">
        <v>42.650572472</v>
      </c>
      <c r="H104" s="74">
        <f t="shared" si="3"/>
        <v>0.64527218855192681</v>
      </c>
      <c r="I104" s="119">
        <v>135.8646982627385</v>
      </c>
      <c r="J104" s="119">
        <v>182.047657853657</v>
      </c>
      <c r="K104" s="74">
        <f t="shared" si="4"/>
        <v>-0.2536860959125532</v>
      </c>
      <c r="L104" s="74">
        <f t="shared" si="5"/>
        <v>1.9361723210792863</v>
      </c>
    </row>
    <row r="105" spans="1:12" x14ac:dyDescent="0.2">
      <c r="A105" s="118" t="s">
        <v>1874</v>
      </c>
      <c r="B105" s="59" t="s">
        <v>1875</v>
      </c>
      <c r="C105" s="59" t="s">
        <v>881</v>
      </c>
      <c r="D105" s="118" t="s">
        <v>818</v>
      </c>
      <c r="E105" s="118" t="s">
        <v>214</v>
      </c>
      <c r="F105" s="119">
        <v>29.165778289999999</v>
      </c>
      <c r="G105" s="119">
        <v>12.04606416</v>
      </c>
      <c r="H105" s="74">
        <f t="shared" si="3"/>
        <v>1.4211873606690135</v>
      </c>
      <c r="I105" s="119">
        <v>128.06374044</v>
      </c>
      <c r="J105" s="119">
        <v>220.7314666</v>
      </c>
      <c r="K105" s="74">
        <f t="shared" si="4"/>
        <v>-0.41982109568423442</v>
      </c>
      <c r="L105" s="74">
        <f t="shared" si="5"/>
        <v>4.3908905555902455</v>
      </c>
    </row>
    <row r="106" spans="1:12" x14ac:dyDescent="0.2">
      <c r="A106" s="118" t="s">
        <v>1669</v>
      </c>
      <c r="B106" s="59" t="s">
        <v>134</v>
      </c>
      <c r="C106" s="59" t="s">
        <v>656</v>
      </c>
      <c r="D106" s="118" t="s">
        <v>212</v>
      </c>
      <c r="E106" s="118" t="s">
        <v>1010</v>
      </c>
      <c r="F106" s="119">
        <v>3.0533180780000002</v>
      </c>
      <c r="G106" s="119">
        <v>4.3524936859999999</v>
      </c>
      <c r="H106" s="74">
        <f t="shared" si="3"/>
        <v>-0.29848994662045325</v>
      </c>
      <c r="I106" s="119">
        <v>126.60564462000001</v>
      </c>
      <c r="J106" s="119">
        <v>84.789903040000013</v>
      </c>
      <c r="K106" s="74">
        <f t="shared" si="4"/>
        <v>0.49316888073658061</v>
      </c>
      <c r="L106" s="74">
        <f t="shared" si="5"/>
        <v>41.464937941522905</v>
      </c>
    </row>
    <row r="107" spans="1:12" x14ac:dyDescent="0.2">
      <c r="A107" s="118" t="s">
        <v>2299</v>
      </c>
      <c r="B107" s="59" t="s">
        <v>238</v>
      </c>
      <c r="C107" s="59" t="s">
        <v>878</v>
      </c>
      <c r="D107" s="118" t="s">
        <v>212</v>
      </c>
      <c r="E107" s="118" t="s">
        <v>1010</v>
      </c>
      <c r="F107" s="119">
        <v>3.10798942</v>
      </c>
      <c r="G107" s="119">
        <v>0.51828839000000004</v>
      </c>
      <c r="H107" s="74">
        <f t="shared" si="3"/>
        <v>4.9966410206487542</v>
      </c>
      <c r="I107" s="119">
        <v>126.49172557999999</v>
      </c>
      <c r="J107" s="119">
        <v>312.16514462999999</v>
      </c>
      <c r="K107" s="74">
        <f t="shared" si="4"/>
        <v>-0.59479228300799925</v>
      </c>
      <c r="L107" s="74">
        <f t="shared" si="5"/>
        <v>40.698891947965507</v>
      </c>
    </row>
    <row r="108" spans="1:12" x14ac:dyDescent="0.2">
      <c r="A108" s="118" t="s">
        <v>2765</v>
      </c>
      <c r="B108" s="59" t="s">
        <v>2385</v>
      </c>
      <c r="C108" s="59" t="s">
        <v>1912</v>
      </c>
      <c r="D108" s="118" t="s">
        <v>212</v>
      </c>
      <c r="E108" s="118" t="s">
        <v>1010</v>
      </c>
      <c r="F108" s="119">
        <v>7.8987069999999999</v>
      </c>
      <c r="G108" s="119">
        <v>7.4085564000000002</v>
      </c>
      <c r="H108" s="74">
        <f t="shared" si="3"/>
        <v>6.6160068647111769E-2</v>
      </c>
      <c r="I108" s="119">
        <v>122.51263543</v>
      </c>
      <c r="J108" s="119">
        <v>16.12874686</v>
      </c>
      <c r="K108" s="74">
        <f t="shared" si="4"/>
        <v>6.5959178039948485</v>
      </c>
      <c r="L108" s="74">
        <f t="shared" si="5"/>
        <v>15.510467147344496</v>
      </c>
    </row>
    <row r="109" spans="1:12" x14ac:dyDescent="0.2">
      <c r="A109" s="118" t="s">
        <v>2243</v>
      </c>
      <c r="B109" s="59" t="s">
        <v>118</v>
      </c>
      <c r="C109" s="59" t="s">
        <v>656</v>
      </c>
      <c r="D109" s="118" t="s">
        <v>212</v>
      </c>
      <c r="E109" s="118" t="s">
        <v>214</v>
      </c>
      <c r="F109" s="119">
        <v>61.301265516000001</v>
      </c>
      <c r="G109" s="119">
        <v>25.334982136000001</v>
      </c>
      <c r="H109" s="74">
        <f t="shared" si="3"/>
        <v>1.4196293167656648</v>
      </c>
      <c r="I109" s="119">
        <v>121.55990670999999</v>
      </c>
      <c r="J109" s="119">
        <v>101.43249963</v>
      </c>
      <c r="K109" s="74">
        <f t="shared" si="4"/>
        <v>0.19843153972759886</v>
      </c>
      <c r="L109" s="74">
        <f t="shared" si="5"/>
        <v>1.9829917977512572</v>
      </c>
    </row>
    <row r="110" spans="1:12" x14ac:dyDescent="0.2">
      <c r="A110" s="118" t="s">
        <v>2260</v>
      </c>
      <c r="B110" s="59" t="s">
        <v>2142</v>
      </c>
      <c r="C110" s="59" t="s">
        <v>1912</v>
      </c>
      <c r="D110" s="118" t="s">
        <v>213</v>
      </c>
      <c r="E110" s="118" t="s">
        <v>214</v>
      </c>
      <c r="F110" s="119">
        <v>28.000863164999998</v>
      </c>
      <c r="G110" s="119">
        <v>16.994089590000002</v>
      </c>
      <c r="H110" s="74">
        <f t="shared" si="3"/>
        <v>0.64768244963689137</v>
      </c>
      <c r="I110" s="119">
        <v>113.911186189814</v>
      </c>
      <c r="J110" s="119">
        <v>82.270583323504994</v>
      </c>
      <c r="K110" s="74">
        <f t="shared" si="4"/>
        <v>0.38459193539313552</v>
      </c>
      <c r="L110" s="74">
        <f t="shared" si="5"/>
        <v>4.0681312400468643</v>
      </c>
    </row>
    <row r="111" spans="1:12" x14ac:dyDescent="0.2">
      <c r="A111" s="118" t="s">
        <v>2171</v>
      </c>
      <c r="B111" s="59" t="s">
        <v>400</v>
      </c>
      <c r="C111" s="59" t="s">
        <v>881</v>
      </c>
      <c r="D111" s="118" t="s">
        <v>213</v>
      </c>
      <c r="E111" s="118" t="s">
        <v>214</v>
      </c>
      <c r="F111" s="119">
        <v>53.340393708999997</v>
      </c>
      <c r="G111" s="119">
        <v>32.999372919999999</v>
      </c>
      <c r="H111" s="74">
        <f t="shared" si="3"/>
        <v>0.61640628257732355</v>
      </c>
      <c r="I111" s="119">
        <v>113.64790481999999</v>
      </c>
      <c r="J111" s="119">
        <v>86.860701019999993</v>
      </c>
      <c r="K111" s="74">
        <f t="shared" si="4"/>
        <v>0.30839267338899501</v>
      </c>
      <c r="L111" s="74">
        <f t="shared" si="5"/>
        <v>2.1306161600532856</v>
      </c>
    </row>
    <row r="112" spans="1:12" x14ac:dyDescent="0.2">
      <c r="A112" s="118" t="s">
        <v>2178</v>
      </c>
      <c r="B112" s="59" t="s">
        <v>407</v>
      </c>
      <c r="C112" s="59" t="s">
        <v>881</v>
      </c>
      <c r="D112" s="118" t="s">
        <v>213</v>
      </c>
      <c r="E112" s="118" t="s">
        <v>214</v>
      </c>
      <c r="F112" s="119">
        <v>31.711743412000001</v>
      </c>
      <c r="G112" s="119">
        <v>28.854353333999999</v>
      </c>
      <c r="H112" s="74">
        <f t="shared" si="3"/>
        <v>9.9028040757823899E-2</v>
      </c>
      <c r="I112" s="119">
        <v>112.29352231</v>
      </c>
      <c r="J112" s="119">
        <v>71.405927610000006</v>
      </c>
      <c r="K112" s="74">
        <f t="shared" si="4"/>
        <v>0.57260785019581362</v>
      </c>
      <c r="L112" s="74">
        <f t="shared" si="5"/>
        <v>3.5410706012305573</v>
      </c>
    </row>
    <row r="113" spans="1:12" x14ac:dyDescent="0.2">
      <c r="A113" s="118" t="s">
        <v>1750</v>
      </c>
      <c r="B113" s="59" t="s">
        <v>373</v>
      </c>
      <c r="C113" s="59" t="s">
        <v>881</v>
      </c>
      <c r="D113" s="118" t="s">
        <v>213</v>
      </c>
      <c r="E113" s="118" t="s">
        <v>214</v>
      </c>
      <c r="F113" s="119">
        <v>27.426827468999999</v>
      </c>
      <c r="G113" s="119">
        <v>19.379845909</v>
      </c>
      <c r="H113" s="74">
        <f t="shared" si="3"/>
        <v>0.41522422818970828</v>
      </c>
      <c r="I113" s="119">
        <v>107.37382149</v>
      </c>
      <c r="J113" s="119">
        <v>73.220901359999999</v>
      </c>
      <c r="K113" s="74">
        <f t="shared" si="4"/>
        <v>0.46643676184867977</v>
      </c>
      <c r="L113" s="74">
        <f t="shared" si="5"/>
        <v>3.9149194930169195</v>
      </c>
    </row>
    <row r="114" spans="1:12" x14ac:dyDescent="0.2">
      <c r="A114" s="118" t="s">
        <v>2915</v>
      </c>
      <c r="B114" s="59" t="s">
        <v>1588</v>
      </c>
      <c r="C114" s="59" t="s">
        <v>656</v>
      </c>
      <c r="D114" s="118" t="s">
        <v>213</v>
      </c>
      <c r="E114" s="118" t="s">
        <v>1010</v>
      </c>
      <c r="F114" s="119">
        <v>25.121659584</v>
      </c>
      <c r="G114" s="119">
        <v>20.403541119</v>
      </c>
      <c r="H114" s="74">
        <f t="shared" si="3"/>
        <v>0.2312401772556254</v>
      </c>
      <c r="I114" s="119">
        <v>106.4565047</v>
      </c>
      <c r="J114" s="119">
        <v>116.03337206</v>
      </c>
      <c r="K114" s="74">
        <f t="shared" si="4"/>
        <v>-8.2535456739530777E-2</v>
      </c>
      <c r="L114" s="74">
        <f t="shared" si="5"/>
        <v>4.237638215900442</v>
      </c>
    </row>
    <row r="115" spans="1:12" x14ac:dyDescent="0.2">
      <c r="A115" s="118" t="s">
        <v>2205</v>
      </c>
      <c r="B115" s="59" t="s">
        <v>2206</v>
      </c>
      <c r="C115" s="118" t="s">
        <v>656</v>
      </c>
      <c r="D115" s="118" t="s">
        <v>818</v>
      </c>
      <c r="E115" s="118" t="s">
        <v>1010</v>
      </c>
      <c r="F115" s="119">
        <v>6.0516121199999997</v>
      </c>
      <c r="G115" s="119">
        <v>6.6935337400000003</v>
      </c>
      <c r="H115" s="74">
        <f t="shared" si="3"/>
        <v>-9.5901753085060326E-2</v>
      </c>
      <c r="I115" s="119">
        <v>105.8468249</v>
      </c>
      <c r="J115" s="119">
        <v>186.96468478</v>
      </c>
      <c r="K115" s="74">
        <f t="shared" si="4"/>
        <v>-0.43386728341478387</v>
      </c>
      <c r="L115" s="74">
        <f t="shared" si="5"/>
        <v>17.490682284508349</v>
      </c>
    </row>
    <row r="116" spans="1:12" x14ac:dyDescent="0.2">
      <c r="A116" s="118" t="s">
        <v>1758</v>
      </c>
      <c r="B116" s="59" t="s">
        <v>925</v>
      </c>
      <c r="C116" s="59" t="s">
        <v>881</v>
      </c>
      <c r="D116" s="118" t="s">
        <v>213</v>
      </c>
      <c r="E116" s="118" t="s">
        <v>214</v>
      </c>
      <c r="F116" s="119">
        <v>29.324910543000001</v>
      </c>
      <c r="G116" s="119">
        <v>29.952734174</v>
      </c>
      <c r="H116" s="74">
        <f t="shared" si="3"/>
        <v>-2.0960478177146524E-2</v>
      </c>
      <c r="I116" s="119">
        <v>104.61318795999999</v>
      </c>
      <c r="J116" s="119">
        <v>72.131599090000009</v>
      </c>
      <c r="K116" s="74">
        <f t="shared" si="4"/>
        <v>0.45031011761533346</v>
      </c>
      <c r="L116" s="74">
        <f t="shared" si="5"/>
        <v>3.5673830208826218</v>
      </c>
    </row>
    <row r="117" spans="1:12" x14ac:dyDescent="0.2">
      <c r="A117" s="118" t="s">
        <v>2105</v>
      </c>
      <c r="B117" s="59" t="s">
        <v>534</v>
      </c>
      <c r="C117" s="59" t="s">
        <v>877</v>
      </c>
      <c r="D117" s="118" t="s">
        <v>212</v>
      </c>
      <c r="E117" s="118" t="s">
        <v>1010</v>
      </c>
      <c r="F117" s="119">
        <v>15.319828069</v>
      </c>
      <c r="G117" s="119">
        <v>10.197181449999999</v>
      </c>
      <c r="H117" s="74">
        <f t="shared" si="3"/>
        <v>0.50235907285929504</v>
      </c>
      <c r="I117" s="119">
        <v>102.4059487536165</v>
      </c>
      <c r="J117" s="119">
        <v>216.5886795729345</v>
      </c>
      <c r="K117" s="74">
        <f t="shared" si="4"/>
        <v>-0.52718697507395751</v>
      </c>
      <c r="L117" s="74">
        <f t="shared" si="5"/>
        <v>6.6845364251076118</v>
      </c>
    </row>
    <row r="118" spans="1:12" x14ac:dyDescent="0.2">
      <c r="A118" s="118" t="s">
        <v>2473</v>
      </c>
      <c r="B118" s="118" t="s">
        <v>2467</v>
      </c>
      <c r="C118" s="59" t="s">
        <v>1912</v>
      </c>
      <c r="D118" s="118" t="s">
        <v>213</v>
      </c>
      <c r="E118" s="118" t="s">
        <v>1010</v>
      </c>
      <c r="F118" s="119">
        <v>20.9698049</v>
      </c>
      <c r="G118" s="119">
        <v>4.2789680999999993</v>
      </c>
      <c r="H118" s="74">
        <f t="shared" ref="H118:H181" si="6">IF(ISERROR(F118/G118-1),"",IF((F118/G118-1)&gt;10000%,"",F118/G118-1))</f>
        <v>3.9006686682240055</v>
      </c>
      <c r="I118" s="119">
        <v>101.8463608858645</v>
      </c>
      <c r="J118" s="119">
        <v>55.442409527048</v>
      </c>
      <c r="K118" s="74">
        <f t="shared" si="4"/>
        <v>0.83697573310153439</v>
      </c>
      <c r="L118" s="74">
        <f t="shared" si="5"/>
        <v>4.8568101311168848</v>
      </c>
    </row>
    <row r="119" spans="1:12" x14ac:dyDescent="0.2">
      <c r="A119" s="118" t="s">
        <v>2773</v>
      </c>
      <c r="B119" s="59" t="s">
        <v>1581</v>
      </c>
      <c r="C119" s="59" t="s">
        <v>656</v>
      </c>
      <c r="D119" s="118" t="s">
        <v>212</v>
      </c>
      <c r="E119" s="118" t="s">
        <v>1010</v>
      </c>
      <c r="F119" s="119">
        <v>50.876186443999998</v>
      </c>
      <c r="G119" s="119">
        <v>44.767959157</v>
      </c>
      <c r="H119" s="74">
        <f t="shared" si="6"/>
        <v>0.13644194200541082</v>
      </c>
      <c r="I119" s="119">
        <v>100.17996565999999</v>
      </c>
      <c r="J119" s="119">
        <v>54.568846896225999</v>
      </c>
      <c r="K119" s="74">
        <f t="shared" si="4"/>
        <v>0.83584538354847426</v>
      </c>
      <c r="L119" s="74">
        <f t="shared" si="5"/>
        <v>1.969093453383524</v>
      </c>
    </row>
    <row r="120" spans="1:12" x14ac:dyDescent="0.2">
      <c r="A120" s="118" t="s">
        <v>2210</v>
      </c>
      <c r="B120" s="118" t="s">
        <v>1605</v>
      </c>
      <c r="C120" s="118" t="s">
        <v>656</v>
      </c>
      <c r="D120" s="118" t="s">
        <v>213</v>
      </c>
      <c r="E120" s="118" t="s">
        <v>214</v>
      </c>
      <c r="F120" s="119">
        <v>68.508759674999993</v>
      </c>
      <c r="G120" s="119">
        <v>78.381063506000004</v>
      </c>
      <c r="H120" s="74">
        <f t="shared" si="6"/>
        <v>-0.12595266496025914</v>
      </c>
      <c r="I120" s="119">
        <v>97.353107709999989</v>
      </c>
      <c r="J120" s="119">
        <v>207.45505652</v>
      </c>
      <c r="K120" s="74">
        <f t="shared" si="4"/>
        <v>-0.53072675430008365</v>
      </c>
      <c r="L120" s="74">
        <f t="shared" si="5"/>
        <v>1.4210315319067992</v>
      </c>
    </row>
    <row r="121" spans="1:12" x14ac:dyDescent="0.2">
      <c r="A121" s="118" t="s">
        <v>2287</v>
      </c>
      <c r="B121" s="59" t="s">
        <v>1220</v>
      </c>
      <c r="C121" s="59" t="s">
        <v>878</v>
      </c>
      <c r="D121" s="118" t="s">
        <v>212</v>
      </c>
      <c r="E121" s="118" t="s">
        <v>1010</v>
      </c>
      <c r="F121" s="119">
        <v>30.642780719999998</v>
      </c>
      <c r="G121" s="119">
        <v>23.938899850000002</v>
      </c>
      <c r="H121" s="74">
        <f t="shared" si="6"/>
        <v>0.28004130983487929</v>
      </c>
      <c r="I121" s="119">
        <v>96.820936124435505</v>
      </c>
      <c r="J121" s="119">
        <v>88.192286168522998</v>
      </c>
      <c r="K121" s="74">
        <f t="shared" si="4"/>
        <v>9.7839055214243853E-2</v>
      </c>
      <c r="L121" s="74">
        <f t="shared" si="5"/>
        <v>3.1596654693039068</v>
      </c>
    </row>
    <row r="122" spans="1:12" x14ac:dyDescent="0.2">
      <c r="A122" s="118" t="s">
        <v>1691</v>
      </c>
      <c r="B122" s="59" t="s">
        <v>537</v>
      </c>
      <c r="C122" s="59" t="s">
        <v>656</v>
      </c>
      <c r="D122" s="118" t="s">
        <v>212</v>
      </c>
      <c r="E122" s="118" t="s">
        <v>1010</v>
      </c>
      <c r="F122" s="119">
        <v>21.900649914000002</v>
      </c>
      <c r="G122" s="119">
        <v>31.778040364999999</v>
      </c>
      <c r="H122" s="74">
        <f t="shared" si="6"/>
        <v>-0.31082440381940135</v>
      </c>
      <c r="I122" s="119">
        <v>96.666650019999992</v>
      </c>
      <c r="J122" s="119">
        <v>131.40139006999999</v>
      </c>
      <c r="K122" s="74">
        <f t="shared" si="4"/>
        <v>-0.26434073514363998</v>
      </c>
      <c r="L122" s="74">
        <f t="shared" si="5"/>
        <v>4.4138712960388347</v>
      </c>
    </row>
    <row r="123" spans="1:12" x14ac:dyDescent="0.2">
      <c r="A123" s="118" t="s">
        <v>1791</v>
      </c>
      <c r="B123" s="59" t="s">
        <v>971</v>
      </c>
      <c r="C123" s="59" t="s">
        <v>966</v>
      </c>
      <c r="D123" s="118" t="s">
        <v>212</v>
      </c>
      <c r="E123" s="118" t="s">
        <v>1010</v>
      </c>
      <c r="F123" s="119">
        <v>5.0421122699999996</v>
      </c>
      <c r="G123" s="119">
        <v>4.0574642699999997</v>
      </c>
      <c r="H123" s="74">
        <f t="shared" si="6"/>
        <v>0.24267570444927178</v>
      </c>
      <c r="I123" s="119">
        <v>95.998337120000002</v>
      </c>
      <c r="J123" s="119">
        <v>135.12415113999998</v>
      </c>
      <c r="K123" s="74">
        <f t="shared" si="4"/>
        <v>-0.2895545591954346</v>
      </c>
      <c r="L123" s="74">
        <f t="shared" si="5"/>
        <v>19.039309713744238</v>
      </c>
    </row>
    <row r="124" spans="1:12" x14ac:dyDescent="0.2">
      <c r="A124" s="118" t="s">
        <v>2875</v>
      </c>
      <c r="B124" s="59" t="s">
        <v>2878</v>
      </c>
      <c r="C124" s="59" t="s">
        <v>149</v>
      </c>
      <c r="D124" s="118" t="s">
        <v>818</v>
      </c>
      <c r="E124" s="118" t="s">
        <v>214</v>
      </c>
      <c r="F124" s="119">
        <v>12.370758220000001</v>
      </c>
      <c r="G124" s="119">
        <v>5.9545776999999998</v>
      </c>
      <c r="H124" s="74">
        <f t="shared" si="6"/>
        <v>1.0775206644796995</v>
      </c>
      <c r="I124" s="119">
        <v>95.474987480168508</v>
      </c>
      <c r="J124" s="119">
        <v>20.247864552423202</v>
      </c>
      <c r="K124" s="74">
        <f t="shared" si="4"/>
        <v>3.7153114459540548</v>
      </c>
      <c r="L124" s="74">
        <f t="shared" si="5"/>
        <v>7.7177959331395369</v>
      </c>
    </row>
    <row r="125" spans="1:12" x14ac:dyDescent="0.2">
      <c r="A125" s="118" t="s">
        <v>2167</v>
      </c>
      <c r="B125" s="59" t="s">
        <v>916</v>
      </c>
      <c r="C125" s="59" t="s">
        <v>881</v>
      </c>
      <c r="D125" s="118" t="s">
        <v>818</v>
      </c>
      <c r="E125" s="118" t="s">
        <v>214</v>
      </c>
      <c r="F125" s="119">
        <v>28.751299664000001</v>
      </c>
      <c r="G125" s="119">
        <v>56.942816185000005</v>
      </c>
      <c r="H125" s="74">
        <f t="shared" si="6"/>
        <v>-0.49508469039201242</v>
      </c>
      <c r="I125" s="119">
        <v>92.987194360000004</v>
      </c>
      <c r="J125" s="119">
        <v>157.24821600999999</v>
      </c>
      <c r="K125" s="74">
        <f t="shared" si="4"/>
        <v>-0.40865978184396945</v>
      </c>
      <c r="L125" s="74">
        <f t="shared" si="5"/>
        <v>3.2341909912486799</v>
      </c>
    </row>
    <row r="126" spans="1:12" x14ac:dyDescent="0.2">
      <c r="A126" s="118" t="s">
        <v>1673</v>
      </c>
      <c r="B126" s="59" t="s">
        <v>133</v>
      </c>
      <c r="C126" s="59" t="s">
        <v>656</v>
      </c>
      <c r="D126" s="118" t="s">
        <v>212</v>
      </c>
      <c r="E126" s="118" t="s">
        <v>1010</v>
      </c>
      <c r="F126" s="119">
        <v>29.956600926</v>
      </c>
      <c r="G126" s="119">
        <v>27.817170017000002</v>
      </c>
      <c r="H126" s="74">
        <f t="shared" si="6"/>
        <v>7.6910444437465086E-2</v>
      </c>
      <c r="I126" s="119">
        <v>88.436650639999996</v>
      </c>
      <c r="J126" s="119">
        <v>222.7541123</v>
      </c>
      <c r="K126" s="74">
        <f t="shared" si="4"/>
        <v>-0.60298532885940359</v>
      </c>
      <c r="L126" s="74">
        <f t="shared" si="5"/>
        <v>2.9521590536409579</v>
      </c>
    </row>
    <row r="127" spans="1:12" x14ac:dyDescent="0.2">
      <c r="A127" s="118" t="s">
        <v>1639</v>
      </c>
      <c r="B127" s="59" t="s">
        <v>1400</v>
      </c>
      <c r="C127" s="59" t="s">
        <v>149</v>
      </c>
      <c r="D127" s="118" t="s">
        <v>213</v>
      </c>
      <c r="E127" s="118" t="s">
        <v>214</v>
      </c>
      <c r="F127" s="119">
        <v>74.858203140000001</v>
      </c>
      <c r="G127" s="119">
        <v>50.037467240000005</v>
      </c>
      <c r="H127" s="74">
        <f t="shared" si="6"/>
        <v>0.49604301074931856</v>
      </c>
      <c r="I127" s="119">
        <v>87.725510310000004</v>
      </c>
      <c r="J127" s="119">
        <v>161.30021592</v>
      </c>
      <c r="K127" s="74">
        <f t="shared" si="4"/>
        <v>-0.45613519604022612</v>
      </c>
      <c r="L127" s="74">
        <f t="shared" si="5"/>
        <v>1.171889073344915</v>
      </c>
    </row>
    <row r="128" spans="1:12" x14ac:dyDescent="0.2">
      <c r="A128" s="118" t="s">
        <v>2195</v>
      </c>
      <c r="B128" s="59" t="s">
        <v>16</v>
      </c>
      <c r="C128" s="59" t="s">
        <v>881</v>
      </c>
      <c r="D128" s="118" t="s">
        <v>213</v>
      </c>
      <c r="E128" s="118" t="s">
        <v>214</v>
      </c>
      <c r="F128" s="119">
        <v>77.624085620000002</v>
      </c>
      <c r="G128" s="119">
        <v>72.49863062</v>
      </c>
      <c r="H128" s="74">
        <f t="shared" si="6"/>
        <v>7.069726636444984E-2</v>
      </c>
      <c r="I128" s="119">
        <v>86.825138659999993</v>
      </c>
      <c r="J128" s="119">
        <v>306.75218991000003</v>
      </c>
      <c r="K128" s="74">
        <f t="shared" si="4"/>
        <v>-0.71695348390023173</v>
      </c>
      <c r="L128" s="74">
        <f t="shared" si="5"/>
        <v>1.1185334805107106</v>
      </c>
    </row>
    <row r="129" spans="1:12" x14ac:dyDescent="0.2">
      <c r="A129" s="118" t="s">
        <v>2355</v>
      </c>
      <c r="B129" s="59" t="s">
        <v>15</v>
      </c>
      <c r="C129" s="59" t="s">
        <v>878</v>
      </c>
      <c r="D129" s="118" t="s">
        <v>212</v>
      </c>
      <c r="E129" s="118" t="s">
        <v>1010</v>
      </c>
      <c r="F129" s="119">
        <v>8.6681987100000004</v>
      </c>
      <c r="G129" s="119">
        <v>5.2338886100000002</v>
      </c>
      <c r="H129" s="74">
        <f t="shared" si="6"/>
        <v>0.65616797679612837</v>
      </c>
      <c r="I129" s="119">
        <v>86.451536599999997</v>
      </c>
      <c r="J129" s="119">
        <v>125.82235481999999</v>
      </c>
      <c r="K129" s="74">
        <f t="shared" si="4"/>
        <v>-0.31290797471024467</v>
      </c>
      <c r="L129" s="74">
        <f t="shared" si="5"/>
        <v>9.9734142573665103</v>
      </c>
    </row>
    <row r="130" spans="1:12" x14ac:dyDescent="0.2">
      <c r="A130" s="118" t="s">
        <v>1641</v>
      </c>
      <c r="B130" s="59" t="s">
        <v>1108</v>
      </c>
      <c r="C130" s="59" t="s">
        <v>149</v>
      </c>
      <c r="D130" s="118" t="s">
        <v>213</v>
      </c>
      <c r="E130" s="118" t="s">
        <v>214</v>
      </c>
      <c r="F130" s="119">
        <v>24.229236140000001</v>
      </c>
      <c r="G130" s="119">
        <v>17.776799109999999</v>
      </c>
      <c r="H130" s="74">
        <f t="shared" si="6"/>
        <v>0.36296956443470796</v>
      </c>
      <c r="I130" s="119">
        <v>85.171559887193993</v>
      </c>
      <c r="J130" s="119">
        <v>40.885069985667549</v>
      </c>
      <c r="K130" s="74">
        <f t="shared" si="4"/>
        <v>1.0831946702561908</v>
      </c>
      <c r="L130" s="74">
        <f t="shared" si="5"/>
        <v>3.5152391678821613</v>
      </c>
    </row>
    <row r="131" spans="1:12" x14ac:dyDescent="0.2">
      <c r="A131" s="118" t="s">
        <v>1785</v>
      </c>
      <c r="B131" s="59" t="s">
        <v>20</v>
      </c>
      <c r="C131" s="59" t="s">
        <v>881</v>
      </c>
      <c r="D131" s="118" t="s">
        <v>818</v>
      </c>
      <c r="E131" s="118" t="s">
        <v>214</v>
      </c>
      <c r="F131" s="119">
        <v>14.687386095000001</v>
      </c>
      <c r="G131" s="119">
        <v>29.699760778000002</v>
      </c>
      <c r="H131" s="74">
        <f t="shared" si="6"/>
        <v>-0.50547123241882708</v>
      </c>
      <c r="I131" s="119">
        <v>83.992512743578487</v>
      </c>
      <c r="J131" s="119">
        <v>157.04952225250901</v>
      </c>
      <c r="K131" s="74">
        <f t="shared" si="4"/>
        <v>-0.46518453836151907</v>
      </c>
      <c r="L131" s="74">
        <f t="shared" si="5"/>
        <v>5.718683515249313</v>
      </c>
    </row>
    <row r="132" spans="1:12" x14ac:dyDescent="0.2">
      <c r="A132" s="118" t="s">
        <v>1977</v>
      </c>
      <c r="B132" s="59" t="s">
        <v>1394</v>
      </c>
      <c r="C132" s="59" t="s">
        <v>963</v>
      </c>
      <c r="D132" s="118" t="s">
        <v>213</v>
      </c>
      <c r="E132" s="118" t="s">
        <v>214</v>
      </c>
      <c r="F132" s="119">
        <v>57.111132950000005</v>
      </c>
      <c r="G132" s="119">
        <v>15.431236609999999</v>
      </c>
      <c r="H132" s="74">
        <f t="shared" si="6"/>
        <v>2.7010081818711749</v>
      </c>
      <c r="I132" s="119">
        <v>82.827327499999996</v>
      </c>
      <c r="J132" s="119">
        <v>23.390990120000001</v>
      </c>
      <c r="K132" s="74">
        <f t="shared" si="4"/>
        <v>2.5409927957337786</v>
      </c>
      <c r="L132" s="74">
        <f t="shared" si="5"/>
        <v>1.4502833899743182</v>
      </c>
    </row>
    <row r="133" spans="1:12" x14ac:dyDescent="0.2">
      <c r="A133" s="118" t="s">
        <v>1751</v>
      </c>
      <c r="B133" s="59" t="s">
        <v>32</v>
      </c>
      <c r="C133" s="59" t="s">
        <v>881</v>
      </c>
      <c r="D133" s="118" t="s">
        <v>213</v>
      </c>
      <c r="E133" s="118" t="s">
        <v>214</v>
      </c>
      <c r="F133" s="119">
        <v>31.420242863999999</v>
      </c>
      <c r="G133" s="119">
        <v>25.368845896</v>
      </c>
      <c r="H133" s="74">
        <f t="shared" si="6"/>
        <v>0.23853654962499271</v>
      </c>
      <c r="I133" s="119">
        <v>82.176842900000011</v>
      </c>
      <c r="J133" s="119">
        <v>93.42239807</v>
      </c>
      <c r="K133" s="74">
        <f t="shared" si="4"/>
        <v>-0.12037322314905541</v>
      </c>
      <c r="L133" s="74">
        <f t="shared" si="5"/>
        <v>2.6154108119308908</v>
      </c>
    </row>
    <row r="134" spans="1:12" x14ac:dyDescent="0.2">
      <c r="A134" s="118" t="s">
        <v>2267</v>
      </c>
      <c r="B134" s="59" t="s">
        <v>365</v>
      </c>
      <c r="C134" s="59" t="s">
        <v>1876</v>
      </c>
      <c r="D134" s="118" t="s">
        <v>213</v>
      </c>
      <c r="E134" s="118" t="s">
        <v>214</v>
      </c>
      <c r="F134" s="119">
        <v>27.353568719999998</v>
      </c>
      <c r="G134" s="119">
        <v>9.5434791400000005</v>
      </c>
      <c r="H134" s="74">
        <f t="shared" si="6"/>
        <v>1.8662051143750911</v>
      </c>
      <c r="I134" s="119">
        <v>80.973225120000009</v>
      </c>
      <c r="J134" s="119">
        <v>3.5560605000000001</v>
      </c>
      <c r="K134" s="74">
        <f t="shared" si="4"/>
        <v>21.770485800227529</v>
      </c>
      <c r="L134" s="74">
        <f t="shared" si="5"/>
        <v>2.9602435407558043</v>
      </c>
    </row>
    <row r="135" spans="1:12" x14ac:dyDescent="0.2">
      <c r="A135" s="118" t="s">
        <v>1670</v>
      </c>
      <c r="B135" s="59" t="s">
        <v>135</v>
      </c>
      <c r="C135" s="59" t="s">
        <v>656</v>
      </c>
      <c r="D135" s="118" t="s">
        <v>212</v>
      </c>
      <c r="E135" s="118" t="s">
        <v>1010</v>
      </c>
      <c r="F135" s="119">
        <v>16.006078517000002</v>
      </c>
      <c r="G135" s="119">
        <v>5.1756443830000007</v>
      </c>
      <c r="H135" s="74">
        <f t="shared" si="6"/>
        <v>2.0925769493695912</v>
      </c>
      <c r="I135" s="119">
        <v>80.343350349999994</v>
      </c>
      <c r="J135" s="119">
        <v>29.787048809999998</v>
      </c>
      <c r="K135" s="74">
        <f t="shared" ref="K135:K198" si="7">IF(ISERROR(I135/J135-1),"",IF((I135/J135-1)&gt;10000%,"",I135/J135-1))</f>
        <v>1.6972578204198405</v>
      </c>
      <c r="L135" s="74">
        <f t="shared" ref="L135:L198" si="8">IF(ISERROR(I135/F135),"",IF(I135/F135&gt;10000%,"",I135/F135))</f>
        <v>5.0195524322005287</v>
      </c>
    </row>
    <row r="136" spans="1:12" x14ac:dyDescent="0.2">
      <c r="A136" s="118" t="s">
        <v>1759</v>
      </c>
      <c r="B136" s="118" t="s">
        <v>360</v>
      </c>
      <c r="C136" s="118" t="s">
        <v>881</v>
      </c>
      <c r="D136" s="118" t="s">
        <v>213</v>
      </c>
      <c r="E136" s="118" t="s">
        <v>214</v>
      </c>
      <c r="F136" s="119">
        <v>17.185879046</v>
      </c>
      <c r="G136" s="119">
        <v>28.769424094999998</v>
      </c>
      <c r="H136" s="74">
        <f t="shared" si="6"/>
        <v>-0.40263388696102431</v>
      </c>
      <c r="I136" s="119">
        <v>80.147976249999999</v>
      </c>
      <c r="J136" s="119">
        <v>57.913756549999995</v>
      </c>
      <c r="K136" s="74">
        <f t="shared" si="7"/>
        <v>0.38391948691506528</v>
      </c>
      <c r="L136" s="74">
        <f t="shared" si="8"/>
        <v>4.6635948056817247</v>
      </c>
    </row>
    <row r="137" spans="1:12" x14ac:dyDescent="0.2">
      <c r="A137" s="118" t="s">
        <v>1797</v>
      </c>
      <c r="B137" s="118" t="s">
        <v>2920</v>
      </c>
      <c r="C137" s="59" t="s">
        <v>881</v>
      </c>
      <c r="D137" s="118" t="s">
        <v>818</v>
      </c>
      <c r="E137" s="118" t="s">
        <v>214</v>
      </c>
      <c r="F137" s="119">
        <v>14.448381960000001</v>
      </c>
      <c r="G137" s="119">
        <v>5.71748659</v>
      </c>
      <c r="H137" s="74">
        <f t="shared" si="6"/>
        <v>1.5270513069974689</v>
      </c>
      <c r="I137" s="119">
        <v>78.344878159999993</v>
      </c>
      <c r="J137" s="119">
        <v>61.215654563116502</v>
      </c>
      <c r="K137" s="74">
        <f t="shared" si="7"/>
        <v>0.27981769890612496</v>
      </c>
      <c r="L137" s="74">
        <f t="shared" si="8"/>
        <v>5.4223980496152384</v>
      </c>
    </row>
    <row r="138" spans="1:12" x14ac:dyDescent="0.2">
      <c r="A138" s="118" t="s">
        <v>2527</v>
      </c>
      <c r="B138" s="118" t="s">
        <v>160</v>
      </c>
      <c r="C138" s="118" t="s">
        <v>882</v>
      </c>
      <c r="D138" s="118" t="s">
        <v>212</v>
      </c>
      <c r="E138" s="118" t="s">
        <v>1010</v>
      </c>
      <c r="F138" s="119">
        <v>117.37780635199999</v>
      </c>
      <c r="G138" s="119">
        <v>89.142510302000005</v>
      </c>
      <c r="H138" s="74">
        <f t="shared" si="6"/>
        <v>0.31674333552357337</v>
      </c>
      <c r="I138" s="119">
        <v>75.726730290000006</v>
      </c>
      <c r="J138" s="119">
        <v>81.664608209999997</v>
      </c>
      <c r="K138" s="74">
        <f t="shared" si="7"/>
        <v>-7.2710541936731987E-2</v>
      </c>
      <c r="L138" s="74">
        <f t="shared" si="8"/>
        <v>0.64515373598741399</v>
      </c>
    </row>
    <row r="139" spans="1:12" x14ac:dyDescent="0.2">
      <c r="A139" s="118" t="s">
        <v>2245</v>
      </c>
      <c r="B139" s="59" t="s">
        <v>151</v>
      </c>
      <c r="C139" s="59" t="s">
        <v>656</v>
      </c>
      <c r="D139" s="118" t="s">
        <v>212</v>
      </c>
      <c r="E139" s="118" t="s">
        <v>1010</v>
      </c>
      <c r="F139" s="119">
        <v>14.088332295000001</v>
      </c>
      <c r="G139" s="119">
        <v>9.2356345199999996</v>
      </c>
      <c r="H139" s="74">
        <f t="shared" si="6"/>
        <v>0.52543198461257434</v>
      </c>
      <c r="I139" s="119">
        <v>74.640678900000012</v>
      </c>
      <c r="J139" s="119">
        <v>16.39512109</v>
      </c>
      <c r="K139" s="74">
        <f t="shared" si="7"/>
        <v>3.552615286600485</v>
      </c>
      <c r="L139" s="74">
        <f t="shared" si="8"/>
        <v>5.2980492890908213</v>
      </c>
    </row>
    <row r="140" spans="1:12" x14ac:dyDescent="0.2">
      <c r="A140" s="118" t="s">
        <v>1783</v>
      </c>
      <c r="B140" s="59" t="s">
        <v>356</v>
      </c>
      <c r="C140" s="59" t="s">
        <v>881</v>
      </c>
      <c r="D140" s="118" t="s">
        <v>818</v>
      </c>
      <c r="E140" s="118" t="s">
        <v>214</v>
      </c>
      <c r="F140" s="119">
        <v>18.156529324999997</v>
      </c>
      <c r="G140" s="119">
        <v>19.432358870999998</v>
      </c>
      <c r="H140" s="74">
        <f t="shared" si="6"/>
        <v>-6.56548983306392E-2</v>
      </c>
      <c r="I140" s="119">
        <v>74.591521049999997</v>
      </c>
      <c r="J140" s="119">
        <v>385.97519864726951</v>
      </c>
      <c r="K140" s="74">
        <f t="shared" si="7"/>
        <v>-0.80674530044567239</v>
      </c>
      <c r="L140" s="74">
        <f t="shared" si="8"/>
        <v>4.108247766674979</v>
      </c>
    </row>
    <row r="141" spans="1:12" x14ac:dyDescent="0.2">
      <c r="A141" s="118" t="s">
        <v>1656</v>
      </c>
      <c r="B141" s="59" t="s">
        <v>169</v>
      </c>
      <c r="C141" s="59" t="s">
        <v>656</v>
      </c>
      <c r="D141" s="118" t="s">
        <v>212</v>
      </c>
      <c r="E141" s="118" t="s">
        <v>1010</v>
      </c>
      <c r="F141" s="119">
        <v>7.1030507099999998</v>
      </c>
      <c r="G141" s="119">
        <v>11.951972053999999</v>
      </c>
      <c r="H141" s="74">
        <f t="shared" si="6"/>
        <v>-0.4057005255778855</v>
      </c>
      <c r="I141" s="119">
        <v>74.040966310000002</v>
      </c>
      <c r="J141" s="119">
        <v>38.810019700000005</v>
      </c>
      <c r="K141" s="74">
        <f t="shared" si="7"/>
        <v>0.90777966314714331</v>
      </c>
      <c r="L141" s="74">
        <f t="shared" si="8"/>
        <v>10.423826230856235</v>
      </c>
    </row>
    <row r="142" spans="1:12" x14ac:dyDescent="0.2">
      <c r="A142" s="118" t="s">
        <v>2984</v>
      </c>
      <c r="B142" s="59" t="s">
        <v>2985</v>
      </c>
      <c r="C142" s="59" t="s">
        <v>656</v>
      </c>
      <c r="D142" s="118" t="s">
        <v>212</v>
      </c>
      <c r="E142" s="118" t="s">
        <v>1010</v>
      </c>
      <c r="F142" s="119">
        <v>9.3677493000000016</v>
      </c>
      <c r="G142" s="119">
        <v>0.45059266999999997</v>
      </c>
      <c r="H142" s="74">
        <f t="shared" si="6"/>
        <v>19.789839524020667</v>
      </c>
      <c r="I142" s="119">
        <v>73.933616409999999</v>
      </c>
      <c r="J142" s="119">
        <v>7.9801045099999994</v>
      </c>
      <c r="K142" s="74">
        <f t="shared" si="7"/>
        <v>8.2647428761556405</v>
      </c>
      <c r="L142" s="74">
        <f t="shared" si="8"/>
        <v>7.8923564286674477</v>
      </c>
    </row>
    <row r="143" spans="1:12" x14ac:dyDescent="0.2">
      <c r="A143" s="118" t="s">
        <v>2541</v>
      </c>
      <c r="B143" s="59" t="s">
        <v>576</v>
      </c>
      <c r="C143" s="59" t="s">
        <v>882</v>
      </c>
      <c r="D143" s="118" t="s">
        <v>213</v>
      </c>
      <c r="E143" s="118" t="s">
        <v>1010</v>
      </c>
      <c r="F143" s="119">
        <v>20.142622677999999</v>
      </c>
      <c r="G143" s="119">
        <v>1.4091774399999999</v>
      </c>
      <c r="H143" s="74">
        <f t="shared" si="6"/>
        <v>13.293886707411382</v>
      </c>
      <c r="I143" s="119">
        <v>73.616630520000001</v>
      </c>
      <c r="J143" s="119">
        <v>18.467850940000002</v>
      </c>
      <c r="K143" s="74">
        <f t="shared" si="7"/>
        <v>2.9862044998723603</v>
      </c>
      <c r="L143" s="74">
        <f t="shared" si="8"/>
        <v>3.654768879744986</v>
      </c>
    </row>
    <row r="144" spans="1:12" x14ac:dyDescent="0.2">
      <c r="A144" s="118" t="s">
        <v>1833</v>
      </c>
      <c r="B144" s="59" t="s">
        <v>1724</v>
      </c>
      <c r="C144" s="59" t="s">
        <v>881</v>
      </c>
      <c r="D144" s="118" t="s">
        <v>818</v>
      </c>
      <c r="E144" s="118" t="s">
        <v>1010</v>
      </c>
      <c r="F144" s="119">
        <v>16.579885230000002</v>
      </c>
      <c r="G144" s="119">
        <v>19.43625123</v>
      </c>
      <c r="H144" s="74">
        <f t="shared" si="6"/>
        <v>-0.14696074701849782</v>
      </c>
      <c r="I144" s="119">
        <v>73.252459879999989</v>
      </c>
      <c r="J144" s="119">
        <v>150.3241759</v>
      </c>
      <c r="K144" s="74">
        <f t="shared" si="7"/>
        <v>-0.51270339956009703</v>
      </c>
      <c r="L144" s="74">
        <f t="shared" si="8"/>
        <v>4.4181524096110998</v>
      </c>
    </row>
    <row r="145" spans="1:12" x14ac:dyDescent="0.2">
      <c r="A145" s="118" t="s">
        <v>2155</v>
      </c>
      <c r="B145" s="59" t="s">
        <v>607</v>
      </c>
      <c r="C145" s="59" t="s">
        <v>881</v>
      </c>
      <c r="D145" s="118" t="s">
        <v>213</v>
      </c>
      <c r="E145" s="118" t="s">
        <v>214</v>
      </c>
      <c r="F145" s="119">
        <v>13.641841115</v>
      </c>
      <c r="G145" s="119">
        <v>6.4682778150000004</v>
      </c>
      <c r="H145" s="74">
        <f t="shared" si="6"/>
        <v>1.1090375993690986</v>
      </c>
      <c r="I145" s="119">
        <v>72.283990799999998</v>
      </c>
      <c r="J145" s="119">
        <v>55.327857460000004</v>
      </c>
      <c r="K145" s="74">
        <f t="shared" si="7"/>
        <v>0.30646647310098074</v>
      </c>
      <c r="L145" s="74">
        <f t="shared" si="8"/>
        <v>5.2986976017862819</v>
      </c>
    </row>
    <row r="146" spans="1:12" x14ac:dyDescent="0.2">
      <c r="A146" s="118" t="s">
        <v>1973</v>
      </c>
      <c r="B146" s="59" t="s">
        <v>90</v>
      </c>
      <c r="C146" s="59" t="s">
        <v>963</v>
      </c>
      <c r="D146" s="118" t="s">
        <v>213</v>
      </c>
      <c r="E146" s="118" t="s">
        <v>214</v>
      </c>
      <c r="F146" s="119">
        <v>23.74892663</v>
      </c>
      <c r="G146" s="119">
        <v>15.79149059</v>
      </c>
      <c r="H146" s="74">
        <f t="shared" si="6"/>
        <v>0.50390658150023304</v>
      </c>
      <c r="I146" s="119">
        <v>71.806862449999997</v>
      </c>
      <c r="J146" s="119">
        <v>26.38506396</v>
      </c>
      <c r="K146" s="74">
        <f t="shared" si="7"/>
        <v>1.7214966224398722</v>
      </c>
      <c r="L146" s="74">
        <f t="shared" si="8"/>
        <v>3.0235834894235807</v>
      </c>
    </row>
    <row r="147" spans="1:12" x14ac:dyDescent="0.2">
      <c r="A147" s="118" t="s">
        <v>1868</v>
      </c>
      <c r="B147" s="59" t="s">
        <v>1869</v>
      </c>
      <c r="C147" s="59" t="s">
        <v>1876</v>
      </c>
      <c r="D147" s="118" t="s">
        <v>213</v>
      </c>
      <c r="E147" s="118" t="s">
        <v>214</v>
      </c>
      <c r="F147" s="119">
        <v>6.7670980800000002</v>
      </c>
      <c r="G147" s="119">
        <v>9.7169184399999988</v>
      </c>
      <c r="H147" s="74">
        <f t="shared" si="6"/>
        <v>-0.30357570439790571</v>
      </c>
      <c r="I147" s="119">
        <v>71.096160940000004</v>
      </c>
      <c r="J147" s="119">
        <v>4.6728480299999999</v>
      </c>
      <c r="K147" s="74">
        <f t="shared" si="7"/>
        <v>14.214738524248563</v>
      </c>
      <c r="L147" s="74">
        <f t="shared" si="8"/>
        <v>10.506151987086318</v>
      </c>
    </row>
    <row r="148" spans="1:12" x14ac:dyDescent="0.2">
      <c r="A148" s="118" t="s">
        <v>1754</v>
      </c>
      <c r="B148" s="59" t="s">
        <v>31</v>
      </c>
      <c r="C148" s="59" t="s">
        <v>881</v>
      </c>
      <c r="D148" s="118" t="s">
        <v>818</v>
      </c>
      <c r="E148" s="118" t="s">
        <v>214</v>
      </c>
      <c r="F148" s="119">
        <v>17.377968057</v>
      </c>
      <c r="G148" s="119">
        <v>12.913664914999998</v>
      </c>
      <c r="H148" s="74">
        <f t="shared" si="6"/>
        <v>0.34570380843740534</v>
      </c>
      <c r="I148" s="119">
        <v>71.072852389999994</v>
      </c>
      <c r="J148" s="119">
        <v>51.762030490000001</v>
      </c>
      <c r="K148" s="74">
        <f t="shared" si="7"/>
        <v>0.37306925012786518</v>
      </c>
      <c r="L148" s="74">
        <f t="shared" si="8"/>
        <v>4.0898252406081053</v>
      </c>
    </row>
    <row r="149" spans="1:12" x14ac:dyDescent="0.2">
      <c r="A149" s="118" t="s">
        <v>2226</v>
      </c>
      <c r="B149" s="118" t="s">
        <v>912</v>
      </c>
      <c r="C149" s="118" t="s">
        <v>881</v>
      </c>
      <c r="D149" s="118" t="s">
        <v>213</v>
      </c>
      <c r="E149" s="118" t="s">
        <v>214</v>
      </c>
      <c r="F149" s="119">
        <v>22.033958475000002</v>
      </c>
      <c r="G149" s="119">
        <v>11.392578275</v>
      </c>
      <c r="H149" s="74">
        <f t="shared" si="6"/>
        <v>0.93406250482839037</v>
      </c>
      <c r="I149" s="119">
        <v>69.891767799999997</v>
      </c>
      <c r="J149" s="119">
        <v>60.529376140000004</v>
      </c>
      <c r="K149" s="74">
        <f t="shared" si="7"/>
        <v>0.15467517190901603</v>
      </c>
      <c r="L149" s="74">
        <f t="shared" si="8"/>
        <v>3.172002338086461</v>
      </c>
    </row>
    <row r="150" spans="1:12" x14ac:dyDescent="0.2">
      <c r="A150" s="118" t="s">
        <v>1655</v>
      </c>
      <c r="B150" s="118" t="s">
        <v>167</v>
      </c>
      <c r="C150" s="118" t="s">
        <v>656</v>
      </c>
      <c r="D150" s="118" t="s">
        <v>212</v>
      </c>
      <c r="E150" s="118" t="s">
        <v>214</v>
      </c>
      <c r="F150" s="119">
        <v>9.1261464700000001</v>
      </c>
      <c r="G150" s="119">
        <v>4.6406052000000004</v>
      </c>
      <c r="H150" s="74">
        <f t="shared" si="6"/>
        <v>0.96658540786878389</v>
      </c>
      <c r="I150" s="119">
        <v>69.455651349999997</v>
      </c>
      <c r="J150" s="119">
        <v>57.666537140000003</v>
      </c>
      <c r="K150" s="74">
        <f t="shared" si="7"/>
        <v>0.20443596572096845</v>
      </c>
      <c r="L150" s="74">
        <f t="shared" si="8"/>
        <v>7.6106220274152578</v>
      </c>
    </row>
    <row r="151" spans="1:12" x14ac:dyDescent="0.2">
      <c r="A151" s="118" t="s">
        <v>1796</v>
      </c>
      <c r="B151" s="59" t="s">
        <v>362</v>
      </c>
      <c r="C151" s="59" t="s">
        <v>881</v>
      </c>
      <c r="D151" s="118" t="s">
        <v>213</v>
      </c>
      <c r="E151" s="118" t="s">
        <v>214</v>
      </c>
      <c r="F151" s="119">
        <v>26.338738606</v>
      </c>
      <c r="G151" s="119">
        <v>22.693152619999999</v>
      </c>
      <c r="H151" s="74">
        <f t="shared" si="6"/>
        <v>0.16064696021067881</v>
      </c>
      <c r="I151" s="119">
        <v>69.400371120000003</v>
      </c>
      <c r="J151" s="119">
        <v>113.24795487999999</v>
      </c>
      <c r="K151" s="74">
        <f t="shared" si="7"/>
        <v>-0.38718212444950417</v>
      </c>
      <c r="L151" s="74">
        <f t="shared" si="8"/>
        <v>2.6349162789515859</v>
      </c>
    </row>
    <row r="152" spans="1:12" x14ac:dyDescent="0.2">
      <c r="A152" s="118" t="s">
        <v>2535</v>
      </c>
      <c r="B152" s="118" t="s">
        <v>520</v>
      </c>
      <c r="C152" s="118" t="s">
        <v>882</v>
      </c>
      <c r="D152" s="118" t="s">
        <v>213</v>
      </c>
      <c r="E152" s="118" t="s">
        <v>1010</v>
      </c>
      <c r="F152" s="119">
        <v>62.016893330999999</v>
      </c>
      <c r="G152" s="119">
        <v>66.786308325000007</v>
      </c>
      <c r="H152" s="74">
        <f t="shared" si="6"/>
        <v>-7.1413065246708429E-2</v>
      </c>
      <c r="I152" s="119">
        <v>67.417613360000004</v>
      </c>
      <c r="J152" s="119">
        <v>80.822959769999997</v>
      </c>
      <c r="K152" s="74">
        <f t="shared" si="7"/>
        <v>-0.165860622379432</v>
      </c>
      <c r="L152" s="74">
        <f t="shared" si="8"/>
        <v>1.0870846593391092</v>
      </c>
    </row>
    <row r="153" spans="1:12" x14ac:dyDescent="0.2">
      <c r="A153" s="118" t="s">
        <v>2685</v>
      </c>
      <c r="B153" s="59" t="s">
        <v>2686</v>
      </c>
      <c r="C153" s="59" t="s">
        <v>878</v>
      </c>
      <c r="D153" s="118" t="s">
        <v>212</v>
      </c>
      <c r="E153" s="118" t="s">
        <v>1010</v>
      </c>
      <c r="F153" s="119">
        <v>2.9583647599999998</v>
      </c>
      <c r="G153" s="119">
        <v>0.61850123000000001</v>
      </c>
      <c r="H153" s="74">
        <f t="shared" si="6"/>
        <v>3.783118636643616</v>
      </c>
      <c r="I153" s="119">
        <v>66.797689603543503</v>
      </c>
      <c r="J153" s="119">
        <v>4.4236193376489803</v>
      </c>
      <c r="K153" s="74">
        <f t="shared" si="7"/>
        <v>14.10023456020166</v>
      </c>
      <c r="L153" s="74">
        <f t="shared" si="8"/>
        <v>22.579260849342834</v>
      </c>
    </row>
    <row r="154" spans="1:12" x14ac:dyDescent="0.2">
      <c r="A154" s="118" t="s">
        <v>2479</v>
      </c>
      <c r="B154" s="59" t="s">
        <v>2480</v>
      </c>
      <c r="C154" s="59" t="s">
        <v>881</v>
      </c>
      <c r="D154" s="118" t="s">
        <v>818</v>
      </c>
      <c r="E154" s="118" t="s">
        <v>1010</v>
      </c>
      <c r="F154" s="119">
        <v>18.390001659999999</v>
      </c>
      <c r="G154" s="119">
        <v>17.464281120000003</v>
      </c>
      <c r="H154" s="74">
        <f t="shared" si="6"/>
        <v>5.3006507032222761E-2</v>
      </c>
      <c r="I154" s="119">
        <v>66.640616538686004</v>
      </c>
      <c r="J154" s="119">
        <v>94.159032486746</v>
      </c>
      <c r="K154" s="74">
        <f t="shared" si="7"/>
        <v>-0.29225465917922999</v>
      </c>
      <c r="L154" s="74">
        <f t="shared" si="8"/>
        <v>3.6237417359040092</v>
      </c>
    </row>
    <row r="155" spans="1:12" x14ac:dyDescent="0.2">
      <c r="A155" s="118" t="s">
        <v>2182</v>
      </c>
      <c r="B155" s="59" t="s">
        <v>411</v>
      </c>
      <c r="C155" s="59" t="s">
        <v>881</v>
      </c>
      <c r="D155" s="118" t="s">
        <v>213</v>
      </c>
      <c r="E155" s="118" t="s">
        <v>214</v>
      </c>
      <c r="F155" s="119">
        <v>93.685693996999987</v>
      </c>
      <c r="G155" s="119">
        <v>77.972642675000003</v>
      </c>
      <c r="H155" s="74">
        <f t="shared" si="6"/>
        <v>0.2015200560470165</v>
      </c>
      <c r="I155" s="119">
        <v>66.638322799999997</v>
      </c>
      <c r="J155" s="119">
        <v>309.28214319</v>
      </c>
      <c r="K155" s="74">
        <f t="shared" si="7"/>
        <v>-0.78453873181077138</v>
      </c>
      <c r="L155" s="74">
        <f t="shared" si="8"/>
        <v>0.71129667675978248</v>
      </c>
    </row>
    <row r="156" spans="1:12" x14ac:dyDescent="0.2">
      <c r="A156" s="118" t="s">
        <v>2222</v>
      </c>
      <c r="B156" s="118" t="s">
        <v>911</v>
      </c>
      <c r="C156" s="118" t="s">
        <v>881</v>
      </c>
      <c r="D156" s="118" t="s">
        <v>213</v>
      </c>
      <c r="E156" s="118" t="s">
        <v>214</v>
      </c>
      <c r="F156" s="119">
        <v>19.828809760999999</v>
      </c>
      <c r="G156" s="119">
        <v>24.282956473000002</v>
      </c>
      <c r="H156" s="74">
        <f t="shared" si="6"/>
        <v>-0.18342687048640594</v>
      </c>
      <c r="I156" s="119">
        <v>66.134460149999995</v>
      </c>
      <c r="J156" s="119">
        <v>66.197329789999998</v>
      </c>
      <c r="K156" s="74">
        <f t="shared" si="7"/>
        <v>-9.4973075499338311E-4</v>
      </c>
      <c r="L156" s="74">
        <f t="shared" si="8"/>
        <v>3.3352713020665306</v>
      </c>
    </row>
    <row r="157" spans="1:12" x14ac:dyDescent="0.2">
      <c r="A157" s="118" t="s">
        <v>2274</v>
      </c>
      <c r="B157" s="59" t="s">
        <v>890</v>
      </c>
      <c r="C157" s="59" t="s">
        <v>656</v>
      </c>
      <c r="D157" s="118" t="s">
        <v>818</v>
      </c>
      <c r="E157" s="118" t="s">
        <v>1010</v>
      </c>
      <c r="F157" s="119">
        <v>42.381044588000002</v>
      </c>
      <c r="G157" s="119">
        <v>24.226907260000001</v>
      </c>
      <c r="H157" s="74">
        <f t="shared" si="6"/>
        <v>0.74933779756417818</v>
      </c>
      <c r="I157" s="119">
        <v>65.842424320000006</v>
      </c>
      <c r="J157" s="119">
        <v>74.212557680000003</v>
      </c>
      <c r="K157" s="74">
        <f t="shared" si="7"/>
        <v>-0.11278594380335871</v>
      </c>
      <c r="L157" s="74">
        <f t="shared" si="8"/>
        <v>1.5535819128592925</v>
      </c>
    </row>
    <row r="158" spans="1:12" x14ac:dyDescent="0.2">
      <c r="A158" s="118" t="s">
        <v>1790</v>
      </c>
      <c r="B158" s="59" t="s">
        <v>2672</v>
      </c>
      <c r="C158" s="59" t="s">
        <v>881</v>
      </c>
      <c r="D158" s="118" t="s">
        <v>818</v>
      </c>
      <c r="E158" s="118" t="s">
        <v>1010</v>
      </c>
      <c r="F158" s="119">
        <v>7.5775925099999997</v>
      </c>
      <c r="G158" s="119">
        <v>13.291690039999999</v>
      </c>
      <c r="H158" s="74">
        <f t="shared" si="6"/>
        <v>-0.42989999863102435</v>
      </c>
      <c r="I158" s="119">
        <v>65.105494870000001</v>
      </c>
      <c r="J158" s="119">
        <v>4.0484833399999998</v>
      </c>
      <c r="K158" s="74">
        <f t="shared" si="7"/>
        <v>15.081453078179148</v>
      </c>
      <c r="L158" s="74">
        <f t="shared" si="8"/>
        <v>8.59184428089549</v>
      </c>
    </row>
    <row r="159" spans="1:12" x14ac:dyDescent="0.2">
      <c r="A159" s="118" t="s">
        <v>1727</v>
      </c>
      <c r="B159" s="59" t="s">
        <v>1728</v>
      </c>
      <c r="C159" s="59" t="s">
        <v>656</v>
      </c>
      <c r="D159" s="118" t="s">
        <v>213</v>
      </c>
      <c r="E159" s="118" t="s">
        <v>214</v>
      </c>
      <c r="F159" s="119">
        <v>10.184469779999999</v>
      </c>
      <c r="G159" s="119">
        <v>2.5743479100000002</v>
      </c>
      <c r="H159" s="74">
        <f t="shared" si="6"/>
        <v>2.9561357423519334</v>
      </c>
      <c r="I159" s="119">
        <v>64.924225785847497</v>
      </c>
      <c r="J159" s="119">
        <v>6.7707505700000006</v>
      </c>
      <c r="K159" s="74">
        <f t="shared" si="7"/>
        <v>8.5889259417582551</v>
      </c>
      <c r="L159" s="74">
        <f t="shared" si="8"/>
        <v>6.3748262981096993</v>
      </c>
    </row>
    <row r="160" spans="1:12" x14ac:dyDescent="0.2">
      <c r="A160" s="118" t="s">
        <v>1630</v>
      </c>
      <c r="B160" s="59" t="s">
        <v>821</v>
      </c>
      <c r="C160" s="59" t="s">
        <v>149</v>
      </c>
      <c r="D160" s="118" t="s">
        <v>818</v>
      </c>
      <c r="E160" s="118" t="s">
        <v>1010</v>
      </c>
      <c r="F160" s="119">
        <v>3.1692450550000002</v>
      </c>
      <c r="G160" s="119">
        <v>2.4652728100000001</v>
      </c>
      <c r="H160" s="74">
        <f t="shared" si="6"/>
        <v>0.28555551423941594</v>
      </c>
      <c r="I160" s="119">
        <v>63.075079479999999</v>
      </c>
      <c r="J160" s="119">
        <v>126.56037810519</v>
      </c>
      <c r="K160" s="74">
        <f t="shared" si="7"/>
        <v>-0.50162064601627954</v>
      </c>
      <c r="L160" s="74">
        <f t="shared" si="8"/>
        <v>19.902241191632939</v>
      </c>
    </row>
    <row r="161" spans="1:12" x14ac:dyDescent="0.2">
      <c r="A161" s="118" t="s">
        <v>2599</v>
      </c>
      <c r="B161" s="59" t="s">
        <v>586</v>
      </c>
      <c r="C161" s="59" t="s">
        <v>882</v>
      </c>
      <c r="D161" s="118" t="s">
        <v>212</v>
      </c>
      <c r="E161" s="118" t="s">
        <v>1010</v>
      </c>
      <c r="F161" s="119">
        <v>11.892491513</v>
      </c>
      <c r="G161" s="119">
        <v>15.738966259</v>
      </c>
      <c r="H161" s="74">
        <f t="shared" si="6"/>
        <v>-0.24439182870733167</v>
      </c>
      <c r="I161" s="119">
        <v>61.245857709880504</v>
      </c>
      <c r="J161" s="119">
        <v>50.305867867518998</v>
      </c>
      <c r="K161" s="74">
        <f t="shared" si="7"/>
        <v>0.21746945845705468</v>
      </c>
      <c r="L161" s="74">
        <f t="shared" si="8"/>
        <v>5.1499601780611766</v>
      </c>
    </row>
    <row r="162" spans="1:12" x14ac:dyDescent="0.2">
      <c r="A162" s="118" t="s">
        <v>2735</v>
      </c>
      <c r="B162" s="59" t="s">
        <v>995</v>
      </c>
      <c r="C162" s="59" t="s">
        <v>656</v>
      </c>
      <c r="D162" s="118" t="s">
        <v>212</v>
      </c>
      <c r="E162" s="118" t="s">
        <v>1010</v>
      </c>
      <c r="F162" s="119">
        <v>14.817227576999999</v>
      </c>
      <c r="G162" s="119">
        <v>10.720010869999999</v>
      </c>
      <c r="H162" s="74">
        <f t="shared" si="6"/>
        <v>0.38220266347547094</v>
      </c>
      <c r="I162" s="119">
        <v>60.81389308</v>
      </c>
      <c r="J162" s="119">
        <v>121.12248871999999</v>
      </c>
      <c r="K162" s="74">
        <f t="shared" si="7"/>
        <v>-0.49791410560772031</v>
      </c>
      <c r="L162" s="74">
        <f t="shared" si="8"/>
        <v>4.1042693556518088</v>
      </c>
    </row>
    <row r="163" spans="1:12" x14ac:dyDescent="0.2">
      <c r="A163" s="118" t="s">
        <v>2061</v>
      </c>
      <c r="B163" s="118" t="s">
        <v>420</v>
      </c>
      <c r="C163" s="118" t="s">
        <v>877</v>
      </c>
      <c r="D163" s="118" t="s">
        <v>212</v>
      </c>
      <c r="E163" s="118" t="s">
        <v>1010</v>
      </c>
      <c r="F163" s="119">
        <v>74.767090974000013</v>
      </c>
      <c r="G163" s="119">
        <v>47.845613294000003</v>
      </c>
      <c r="H163" s="74">
        <f t="shared" si="6"/>
        <v>0.56267389686435587</v>
      </c>
      <c r="I163" s="119">
        <v>60.584755250000001</v>
      </c>
      <c r="J163" s="119">
        <v>18.42269203</v>
      </c>
      <c r="K163" s="74">
        <f t="shared" si="7"/>
        <v>2.2885940421379338</v>
      </c>
      <c r="L163" s="74">
        <f t="shared" si="8"/>
        <v>0.81031312654745569</v>
      </c>
    </row>
    <row r="164" spans="1:12" x14ac:dyDescent="0.2">
      <c r="A164" s="118" t="s">
        <v>2917</v>
      </c>
      <c r="B164" s="59" t="s">
        <v>536</v>
      </c>
      <c r="C164" s="59" t="s">
        <v>656</v>
      </c>
      <c r="D164" s="118" t="s">
        <v>213</v>
      </c>
      <c r="E164" s="118" t="s">
        <v>1010</v>
      </c>
      <c r="F164" s="119">
        <v>5.0207526200000006</v>
      </c>
      <c r="G164" s="119">
        <v>1.7531443600000001</v>
      </c>
      <c r="H164" s="74">
        <f t="shared" si="6"/>
        <v>1.8638557865251899</v>
      </c>
      <c r="I164" s="119">
        <v>60.063187193683497</v>
      </c>
      <c r="J164" s="119">
        <v>24.895344806228803</v>
      </c>
      <c r="K164" s="74">
        <f t="shared" si="7"/>
        <v>1.4126272466270771</v>
      </c>
      <c r="L164" s="74">
        <f t="shared" si="8"/>
        <v>11.962984783282051</v>
      </c>
    </row>
    <row r="165" spans="1:12" x14ac:dyDescent="0.2">
      <c r="A165" s="118" t="s">
        <v>2530</v>
      </c>
      <c r="B165" s="59" t="s">
        <v>50</v>
      </c>
      <c r="C165" s="59" t="s">
        <v>882</v>
      </c>
      <c r="D165" s="118" t="s">
        <v>212</v>
      </c>
      <c r="E165" s="118" t="s">
        <v>1010</v>
      </c>
      <c r="F165" s="119">
        <v>17.593983265000002</v>
      </c>
      <c r="G165" s="119">
        <v>55.718654356999998</v>
      </c>
      <c r="H165" s="74">
        <f t="shared" si="6"/>
        <v>-0.68423531637587631</v>
      </c>
      <c r="I165" s="119">
        <v>58.82514647</v>
      </c>
      <c r="J165" s="119">
        <v>58.466297439999998</v>
      </c>
      <c r="K165" s="74">
        <f t="shared" si="7"/>
        <v>6.1377074607513737E-3</v>
      </c>
      <c r="L165" s="74">
        <f t="shared" si="8"/>
        <v>3.343480869793813</v>
      </c>
    </row>
    <row r="166" spans="1:12" x14ac:dyDescent="0.2">
      <c r="A166" s="118" t="s">
        <v>2542</v>
      </c>
      <c r="B166" s="118" t="s">
        <v>899</v>
      </c>
      <c r="C166" s="118" t="s">
        <v>882</v>
      </c>
      <c r="D166" s="118" t="s">
        <v>212</v>
      </c>
      <c r="E166" s="118" t="s">
        <v>214</v>
      </c>
      <c r="F166" s="119">
        <v>31.444282993000002</v>
      </c>
      <c r="G166" s="119">
        <v>18.013644728999999</v>
      </c>
      <c r="H166" s="74">
        <f t="shared" si="6"/>
        <v>0.74558138933306162</v>
      </c>
      <c r="I166" s="119">
        <v>58.778518729999995</v>
      </c>
      <c r="J166" s="119">
        <v>16.48904902</v>
      </c>
      <c r="K166" s="74">
        <f t="shared" si="7"/>
        <v>2.564700344980841</v>
      </c>
      <c r="L166" s="74">
        <f t="shared" si="8"/>
        <v>1.8692911122535385</v>
      </c>
    </row>
    <row r="167" spans="1:12" x14ac:dyDescent="0.2">
      <c r="A167" s="118" t="s">
        <v>2218</v>
      </c>
      <c r="B167" s="59" t="s">
        <v>941</v>
      </c>
      <c r="C167" s="59" t="s">
        <v>656</v>
      </c>
      <c r="D167" s="118" t="s">
        <v>212</v>
      </c>
      <c r="E167" s="118" t="s">
        <v>1010</v>
      </c>
      <c r="F167" s="119">
        <v>62.757922987000001</v>
      </c>
      <c r="G167" s="119">
        <v>59.618923658</v>
      </c>
      <c r="H167" s="74">
        <f t="shared" si="6"/>
        <v>5.2651056684730912E-2</v>
      </c>
      <c r="I167" s="119">
        <v>58.1357705</v>
      </c>
      <c r="J167" s="119">
        <v>45.661734459999998</v>
      </c>
      <c r="K167" s="74">
        <f t="shared" si="7"/>
        <v>0.27318357893144296</v>
      </c>
      <c r="L167" s="74">
        <f t="shared" si="8"/>
        <v>0.92634949872452821</v>
      </c>
    </row>
    <row r="168" spans="1:12" x14ac:dyDescent="0.2">
      <c r="A168" s="118" t="s">
        <v>1926</v>
      </c>
      <c r="B168" s="59" t="s">
        <v>266</v>
      </c>
      <c r="C168" s="59" t="s">
        <v>278</v>
      </c>
      <c r="D168" s="118" t="s">
        <v>213</v>
      </c>
      <c r="E168" s="118" t="s">
        <v>214</v>
      </c>
      <c r="F168" s="119">
        <v>16.393701920000002</v>
      </c>
      <c r="G168" s="119">
        <v>21.039049563999999</v>
      </c>
      <c r="H168" s="74">
        <f t="shared" si="6"/>
        <v>-0.22079645897829292</v>
      </c>
      <c r="I168" s="119">
        <v>57.353727590000005</v>
      </c>
      <c r="J168" s="119">
        <v>66.369552650000003</v>
      </c>
      <c r="K168" s="74">
        <f t="shared" si="7"/>
        <v>-0.13584278784497728</v>
      </c>
      <c r="L168" s="74">
        <f t="shared" si="8"/>
        <v>3.4985220464469688</v>
      </c>
    </row>
    <row r="169" spans="1:12" x14ac:dyDescent="0.2">
      <c r="A169" s="118" t="s">
        <v>1762</v>
      </c>
      <c r="B169" s="118" t="s">
        <v>2923</v>
      </c>
      <c r="C169" s="59" t="s">
        <v>881</v>
      </c>
      <c r="D169" s="118" t="s">
        <v>818</v>
      </c>
      <c r="E169" s="118" t="s">
        <v>1010</v>
      </c>
      <c r="F169" s="119">
        <v>24.312779299999999</v>
      </c>
      <c r="G169" s="119">
        <v>5.4325156200000002</v>
      </c>
      <c r="H169" s="74">
        <f t="shared" si="6"/>
        <v>3.4754182041357842</v>
      </c>
      <c r="I169" s="119">
        <v>57.182163539999998</v>
      </c>
      <c r="J169" s="119">
        <v>0.88212639999999998</v>
      </c>
      <c r="K169" s="74">
        <f t="shared" si="7"/>
        <v>63.82309512559651</v>
      </c>
      <c r="L169" s="74">
        <f t="shared" si="8"/>
        <v>2.3519385765986862</v>
      </c>
    </row>
    <row r="170" spans="1:12" x14ac:dyDescent="0.2">
      <c r="A170" s="118" t="s">
        <v>2971</v>
      </c>
      <c r="B170" s="59" t="s">
        <v>2972</v>
      </c>
      <c r="C170" s="59" t="s">
        <v>882</v>
      </c>
      <c r="D170" s="118" t="s">
        <v>213</v>
      </c>
      <c r="E170" s="118" t="s">
        <v>1010</v>
      </c>
      <c r="F170" s="119">
        <v>1.691228</v>
      </c>
      <c r="G170" s="119">
        <v>3.3601742699999999</v>
      </c>
      <c r="H170" s="74">
        <f t="shared" si="6"/>
        <v>-0.49668443833420584</v>
      </c>
      <c r="I170" s="119">
        <v>57.060942759999996</v>
      </c>
      <c r="J170" s="119">
        <v>38.651192180000002</v>
      </c>
      <c r="K170" s="74">
        <f t="shared" si="7"/>
        <v>0.47630485740944595</v>
      </c>
      <c r="L170" s="74">
        <f t="shared" si="8"/>
        <v>33.739355521550017</v>
      </c>
    </row>
    <row r="171" spans="1:12" x14ac:dyDescent="0.2">
      <c r="A171" s="118" t="s">
        <v>2650</v>
      </c>
      <c r="B171" s="59" t="s">
        <v>549</v>
      </c>
      <c r="C171" s="59" t="s">
        <v>880</v>
      </c>
      <c r="D171" s="118" t="s">
        <v>212</v>
      </c>
      <c r="E171" s="118" t="s">
        <v>1010</v>
      </c>
      <c r="F171" s="119">
        <v>97.003348406000001</v>
      </c>
      <c r="G171" s="119">
        <v>59.655529965000007</v>
      </c>
      <c r="H171" s="74">
        <f t="shared" si="6"/>
        <v>0.62605794404830561</v>
      </c>
      <c r="I171" s="119">
        <v>56.864456099999998</v>
      </c>
      <c r="J171" s="119">
        <v>52.2556504</v>
      </c>
      <c r="K171" s="74">
        <f t="shared" si="7"/>
        <v>8.8197269859261018E-2</v>
      </c>
      <c r="L171" s="74">
        <f t="shared" si="8"/>
        <v>0.5862112703779897</v>
      </c>
    </row>
    <row r="172" spans="1:12" x14ac:dyDescent="0.2">
      <c r="A172" s="118" t="s">
        <v>2755</v>
      </c>
      <c r="B172" s="59" t="s">
        <v>140</v>
      </c>
      <c r="C172" s="59" t="s">
        <v>656</v>
      </c>
      <c r="D172" s="118" t="s">
        <v>212</v>
      </c>
      <c r="E172" s="118" t="s">
        <v>1010</v>
      </c>
      <c r="F172" s="119">
        <v>25.328661931999999</v>
      </c>
      <c r="G172" s="119">
        <v>20.051169828000003</v>
      </c>
      <c r="H172" s="74">
        <f t="shared" si="6"/>
        <v>0.26320120717497297</v>
      </c>
      <c r="I172" s="119">
        <v>56.728148640000001</v>
      </c>
      <c r="J172" s="119">
        <v>36.845743810000002</v>
      </c>
      <c r="K172" s="74">
        <f t="shared" si="7"/>
        <v>0.53961198157720136</v>
      </c>
      <c r="L172" s="74">
        <f t="shared" si="8"/>
        <v>2.2396820168510434</v>
      </c>
    </row>
    <row r="173" spans="1:12" x14ac:dyDescent="0.2">
      <c r="A173" s="118" t="s">
        <v>2751</v>
      </c>
      <c r="B173" s="59" t="s">
        <v>1915</v>
      </c>
      <c r="C173" s="59" t="s">
        <v>1912</v>
      </c>
      <c r="D173" s="118" t="s">
        <v>212</v>
      </c>
      <c r="E173" s="118" t="s">
        <v>1010</v>
      </c>
      <c r="F173" s="119">
        <v>27.39073634</v>
      </c>
      <c r="G173" s="119">
        <v>23.040600379999997</v>
      </c>
      <c r="H173" s="74">
        <f t="shared" si="6"/>
        <v>0.18880306451458906</v>
      </c>
      <c r="I173" s="119">
        <v>55.959473689999996</v>
      </c>
      <c r="J173" s="119">
        <v>27.08136356</v>
      </c>
      <c r="K173" s="74">
        <f t="shared" si="7"/>
        <v>1.066346237183339</v>
      </c>
      <c r="L173" s="74">
        <f t="shared" si="8"/>
        <v>2.0430072779124124</v>
      </c>
    </row>
    <row r="174" spans="1:12" x14ac:dyDescent="0.2">
      <c r="A174" s="118" t="s">
        <v>1872</v>
      </c>
      <c r="B174" s="59" t="s">
        <v>1873</v>
      </c>
      <c r="C174" s="59" t="s">
        <v>881</v>
      </c>
      <c r="D174" s="118" t="s">
        <v>818</v>
      </c>
      <c r="E174" s="118" t="s">
        <v>214</v>
      </c>
      <c r="F174" s="119">
        <v>5.5848392599999999</v>
      </c>
      <c r="G174" s="119">
        <v>5.6109443099999998</v>
      </c>
      <c r="H174" s="74">
        <f t="shared" si="6"/>
        <v>-4.652523453757107E-3</v>
      </c>
      <c r="I174" s="119">
        <v>55.779595540000003</v>
      </c>
      <c r="J174" s="119">
        <v>61.664022759999995</v>
      </c>
      <c r="K174" s="74">
        <f t="shared" si="7"/>
        <v>-9.5427235470876282E-2</v>
      </c>
      <c r="L174" s="74">
        <f t="shared" si="8"/>
        <v>9.9876814610417277</v>
      </c>
    </row>
    <row r="175" spans="1:12" x14ac:dyDescent="0.2">
      <c r="A175" s="118" t="s">
        <v>1753</v>
      </c>
      <c r="B175" s="59" t="s">
        <v>928</v>
      </c>
      <c r="C175" s="59" t="s">
        <v>881</v>
      </c>
      <c r="D175" s="118" t="s">
        <v>213</v>
      </c>
      <c r="E175" s="118" t="s">
        <v>214</v>
      </c>
      <c r="F175" s="119">
        <v>20.719170850000001</v>
      </c>
      <c r="G175" s="119">
        <v>19.22602818</v>
      </c>
      <c r="H175" s="74">
        <f t="shared" si="6"/>
        <v>7.766256535259064E-2</v>
      </c>
      <c r="I175" s="119">
        <v>55.234048267457503</v>
      </c>
      <c r="J175" s="119">
        <v>15.301256720000001</v>
      </c>
      <c r="K175" s="74">
        <f t="shared" si="7"/>
        <v>2.6097720127303043</v>
      </c>
      <c r="L175" s="74">
        <f t="shared" si="8"/>
        <v>2.6658425989791721</v>
      </c>
    </row>
    <row r="176" spans="1:12" x14ac:dyDescent="0.2">
      <c r="A176" s="118" t="s">
        <v>2285</v>
      </c>
      <c r="B176" s="59" t="s">
        <v>370</v>
      </c>
      <c r="C176" s="59" t="s">
        <v>878</v>
      </c>
      <c r="D176" s="118" t="s">
        <v>212</v>
      </c>
      <c r="E176" s="118" t="s">
        <v>214</v>
      </c>
      <c r="F176" s="119">
        <v>6.2782190149999995</v>
      </c>
      <c r="G176" s="119">
        <v>4.6225642200000001</v>
      </c>
      <c r="H176" s="74">
        <f t="shared" si="6"/>
        <v>0.35816804617589493</v>
      </c>
      <c r="I176" s="119">
        <v>54.827568399999997</v>
      </c>
      <c r="J176" s="119">
        <v>9.1727288599999994</v>
      </c>
      <c r="K176" s="74">
        <f t="shared" si="7"/>
        <v>4.9772363531957708</v>
      </c>
      <c r="L176" s="74">
        <f t="shared" si="8"/>
        <v>8.7329811637671906</v>
      </c>
    </row>
    <row r="177" spans="1:12" x14ac:dyDescent="0.2">
      <c r="A177" s="118" t="s">
        <v>2187</v>
      </c>
      <c r="B177" s="59" t="s">
        <v>416</v>
      </c>
      <c r="C177" s="59" t="s">
        <v>881</v>
      </c>
      <c r="D177" s="118" t="s">
        <v>213</v>
      </c>
      <c r="E177" s="118" t="s">
        <v>214</v>
      </c>
      <c r="F177" s="119">
        <v>23.169595837000003</v>
      </c>
      <c r="G177" s="119">
        <v>12.332462830000001</v>
      </c>
      <c r="H177" s="74">
        <f t="shared" si="6"/>
        <v>0.87874848328247523</v>
      </c>
      <c r="I177" s="119">
        <v>54.388018100000004</v>
      </c>
      <c r="J177" s="119">
        <v>32.729980009999998</v>
      </c>
      <c r="K177" s="74">
        <f t="shared" si="7"/>
        <v>0.66171864704417227</v>
      </c>
      <c r="L177" s="74">
        <f t="shared" si="8"/>
        <v>2.3473874331958204</v>
      </c>
    </row>
    <row r="178" spans="1:12" x14ac:dyDescent="0.2">
      <c r="A178" s="118" t="s">
        <v>2506</v>
      </c>
      <c r="B178" s="59" t="s">
        <v>605</v>
      </c>
      <c r="C178" s="59" t="s">
        <v>881</v>
      </c>
      <c r="D178" s="118" t="s">
        <v>213</v>
      </c>
      <c r="E178" s="118" t="s">
        <v>214</v>
      </c>
      <c r="F178" s="119">
        <v>11.487508529999999</v>
      </c>
      <c r="G178" s="119">
        <v>3.8713616600000003</v>
      </c>
      <c r="H178" s="74">
        <f t="shared" si="6"/>
        <v>1.9673044109239846</v>
      </c>
      <c r="I178" s="119">
        <v>51.828445020000004</v>
      </c>
      <c r="J178" s="119">
        <v>5.9516021100000005</v>
      </c>
      <c r="K178" s="74">
        <f t="shared" si="7"/>
        <v>7.7083182077842221</v>
      </c>
      <c r="L178" s="74">
        <f t="shared" si="8"/>
        <v>4.5117220052240521</v>
      </c>
    </row>
    <row r="179" spans="1:12" x14ac:dyDescent="0.2">
      <c r="A179" s="118" t="s">
        <v>1620</v>
      </c>
      <c r="B179" s="59" t="s">
        <v>1386</v>
      </c>
      <c r="C179" s="59" t="s">
        <v>149</v>
      </c>
      <c r="D179" s="118" t="s">
        <v>213</v>
      </c>
      <c r="E179" s="118" t="s">
        <v>214</v>
      </c>
      <c r="F179" s="119">
        <v>8.9355723699999992</v>
      </c>
      <c r="G179" s="119">
        <v>7.2476779100000002</v>
      </c>
      <c r="H179" s="74">
        <f t="shared" si="6"/>
        <v>0.23288762013984132</v>
      </c>
      <c r="I179" s="119">
        <v>51.722140380000006</v>
      </c>
      <c r="J179" s="119">
        <v>38.264512400000001</v>
      </c>
      <c r="K179" s="74">
        <f t="shared" si="7"/>
        <v>0.3516999730538839</v>
      </c>
      <c r="L179" s="74">
        <f t="shared" si="8"/>
        <v>5.7883410528518846</v>
      </c>
    </row>
    <row r="180" spans="1:12" x14ac:dyDescent="0.2">
      <c r="A180" s="118" t="s">
        <v>1667</v>
      </c>
      <c r="B180" s="59" t="s">
        <v>138</v>
      </c>
      <c r="C180" s="59" t="s">
        <v>656</v>
      </c>
      <c r="D180" s="118" t="s">
        <v>212</v>
      </c>
      <c r="E180" s="118" t="s">
        <v>1010</v>
      </c>
      <c r="F180" s="119">
        <v>4.2686150729999994</v>
      </c>
      <c r="G180" s="119">
        <v>7.6023635029999994</v>
      </c>
      <c r="H180" s="74">
        <f t="shared" si="6"/>
        <v>-0.43851473672423791</v>
      </c>
      <c r="I180" s="119">
        <v>51.705858110000001</v>
      </c>
      <c r="J180" s="119">
        <v>27.712207899999999</v>
      </c>
      <c r="K180" s="74">
        <f t="shared" si="7"/>
        <v>0.86581517779389938</v>
      </c>
      <c r="L180" s="74">
        <f t="shared" si="8"/>
        <v>12.113028986158014</v>
      </c>
    </row>
    <row r="181" spans="1:12" x14ac:dyDescent="0.2">
      <c r="A181" s="118" t="s">
        <v>2179</v>
      </c>
      <c r="B181" s="59" t="s">
        <v>408</v>
      </c>
      <c r="C181" s="59" t="s">
        <v>881</v>
      </c>
      <c r="D181" s="118" t="s">
        <v>213</v>
      </c>
      <c r="E181" s="118" t="s">
        <v>214</v>
      </c>
      <c r="F181" s="119">
        <v>21.853633392999999</v>
      </c>
      <c r="G181" s="119">
        <v>8.0348920820000007</v>
      </c>
      <c r="H181" s="74">
        <f t="shared" si="6"/>
        <v>1.7198415572944836</v>
      </c>
      <c r="I181" s="119">
        <v>51.504186670000003</v>
      </c>
      <c r="J181" s="119">
        <v>26.741322660000002</v>
      </c>
      <c r="K181" s="74">
        <f t="shared" si="7"/>
        <v>0.9260149292106854</v>
      </c>
      <c r="L181" s="74">
        <f t="shared" si="8"/>
        <v>2.3567791105390037</v>
      </c>
    </row>
    <row r="182" spans="1:12" x14ac:dyDescent="0.2">
      <c r="A182" s="118" t="s">
        <v>2549</v>
      </c>
      <c r="B182" s="59" t="s">
        <v>301</v>
      </c>
      <c r="C182" s="59" t="s">
        <v>882</v>
      </c>
      <c r="D182" s="118" t="s">
        <v>212</v>
      </c>
      <c r="E182" s="118" t="s">
        <v>1010</v>
      </c>
      <c r="F182" s="119">
        <v>3.3911319279999996</v>
      </c>
      <c r="G182" s="119">
        <v>1.1881112700000001</v>
      </c>
      <c r="H182" s="74">
        <f t="shared" ref="H182:H245" si="9">IF(ISERROR(F182/G182-1),"",IF((F182/G182-1)&gt;10000%,"",F182/G182-1))</f>
        <v>1.8542208239469016</v>
      </c>
      <c r="I182" s="119">
        <v>51.356807880000005</v>
      </c>
      <c r="J182" s="119">
        <v>0.81005810999999994</v>
      </c>
      <c r="K182" s="74">
        <f t="shared" si="7"/>
        <v>62.39891823316232</v>
      </c>
      <c r="L182" s="74">
        <f t="shared" si="8"/>
        <v>15.144444088404693</v>
      </c>
    </row>
    <row r="183" spans="1:12" x14ac:dyDescent="0.2">
      <c r="A183" s="118" t="s">
        <v>2888</v>
      </c>
      <c r="B183" s="59" t="s">
        <v>124</v>
      </c>
      <c r="C183" s="59" t="s">
        <v>656</v>
      </c>
      <c r="D183" s="118" t="s">
        <v>818</v>
      </c>
      <c r="E183" s="118" t="s">
        <v>1010</v>
      </c>
      <c r="F183" s="119">
        <v>10.181298032999999</v>
      </c>
      <c r="G183" s="119">
        <v>5.5273471600000006</v>
      </c>
      <c r="H183" s="74">
        <f t="shared" si="9"/>
        <v>0.84198635227391772</v>
      </c>
      <c r="I183" s="119">
        <v>51.022600799999999</v>
      </c>
      <c r="J183" s="119">
        <v>3.4584177</v>
      </c>
      <c r="K183" s="74">
        <f t="shared" si="7"/>
        <v>13.753163216808657</v>
      </c>
      <c r="L183" s="74">
        <f t="shared" si="8"/>
        <v>5.0114043056812267</v>
      </c>
    </row>
    <row r="184" spans="1:12" x14ac:dyDescent="0.2">
      <c r="A184" s="118" t="s">
        <v>1881</v>
      </c>
      <c r="B184" s="59" t="s">
        <v>475</v>
      </c>
      <c r="C184" s="59" t="s">
        <v>1876</v>
      </c>
      <c r="D184" s="118" t="s">
        <v>213</v>
      </c>
      <c r="E184" s="118" t="s">
        <v>214</v>
      </c>
      <c r="F184" s="119">
        <v>9.0354979269999998</v>
      </c>
      <c r="G184" s="119">
        <v>5.1406862699999998</v>
      </c>
      <c r="H184" s="74">
        <f t="shared" si="9"/>
        <v>0.75764430125396465</v>
      </c>
      <c r="I184" s="119">
        <v>50.50807726</v>
      </c>
      <c r="J184" s="119">
        <v>56.465888979999995</v>
      </c>
      <c r="K184" s="74">
        <f t="shared" si="7"/>
        <v>-0.10551169613410727</v>
      </c>
      <c r="L184" s="74">
        <f t="shared" si="8"/>
        <v>5.589960583032294</v>
      </c>
    </row>
    <row r="185" spans="1:12" x14ac:dyDescent="0.2">
      <c r="A185" s="118" t="s">
        <v>2150</v>
      </c>
      <c r="B185" s="59" t="s">
        <v>343</v>
      </c>
      <c r="C185" s="59" t="s">
        <v>656</v>
      </c>
      <c r="D185" s="118" t="s">
        <v>213</v>
      </c>
      <c r="E185" s="118" t="s">
        <v>214</v>
      </c>
      <c r="F185" s="119">
        <v>22.766949206</v>
      </c>
      <c r="G185" s="119">
        <v>40.662940397</v>
      </c>
      <c r="H185" s="74">
        <f t="shared" si="9"/>
        <v>-0.44010568385557081</v>
      </c>
      <c r="I185" s="119">
        <v>50.34660736</v>
      </c>
      <c r="J185" s="119">
        <v>102.1114793</v>
      </c>
      <c r="K185" s="74">
        <f t="shared" si="7"/>
        <v>-0.50694468726593012</v>
      </c>
      <c r="L185" s="74">
        <f t="shared" si="8"/>
        <v>2.2113901561624982</v>
      </c>
    </row>
    <row r="186" spans="1:12" x14ac:dyDescent="0.2">
      <c r="A186" s="118" t="s">
        <v>2651</v>
      </c>
      <c r="B186" s="59" t="s">
        <v>550</v>
      </c>
      <c r="C186" s="59" t="s">
        <v>880</v>
      </c>
      <c r="D186" s="118" t="s">
        <v>212</v>
      </c>
      <c r="E186" s="118" t="s">
        <v>1010</v>
      </c>
      <c r="F186" s="119">
        <v>39.322267296999996</v>
      </c>
      <c r="G186" s="119">
        <v>38.302417296999998</v>
      </c>
      <c r="H186" s="74">
        <f t="shared" si="9"/>
        <v>2.6626256825829087E-2</v>
      </c>
      <c r="I186" s="119">
        <v>50.128808190000001</v>
      </c>
      <c r="J186" s="119">
        <v>52.123155079999997</v>
      </c>
      <c r="K186" s="74">
        <f t="shared" si="7"/>
        <v>-3.8262205864917798E-2</v>
      </c>
      <c r="L186" s="74">
        <f t="shared" si="8"/>
        <v>1.2748198828765009</v>
      </c>
    </row>
    <row r="187" spans="1:12" x14ac:dyDescent="0.2">
      <c r="A187" s="118" t="s">
        <v>2351</v>
      </c>
      <c r="B187" s="59" t="s">
        <v>113</v>
      </c>
      <c r="C187" s="59" t="s">
        <v>656</v>
      </c>
      <c r="D187" s="118" t="s">
        <v>212</v>
      </c>
      <c r="E187" s="118" t="s">
        <v>1010</v>
      </c>
      <c r="F187" s="119">
        <v>2.7515109999999999E-2</v>
      </c>
      <c r="G187" s="119">
        <v>5.7723218E-2</v>
      </c>
      <c r="H187" s="74">
        <f t="shared" si="9"/>
        <v>-0.52332681798856051</v>
      </c>
      <c r="I187" s="119">
        <v>49.875479340000005</v>
      </c>
      <c r="J187" s="119">
        <v>2.3051999999999999E-3</v>
      </c>
      <c r="K187" s="74" t="str">
        <f t="shared" si="7"/>
        <v/>
      </c>
      <c r="L187" s="74" t="str">
        <f t="shared" si="8"/>
        <v/>
      </c>
    </row>
    <row r="188" spans="1:12" x14ac:dyDescent="0.2">
      <c r="A188" s="118" t="s">
        <v>1776</v>
      </c>
      <c r="B188" s="59" t="s">
        <v>938</v>
      </c>
      <c r="C188" s="59" t="s">
        <v>881</v>
      </c>
      <c r="D188" s="118" t="s">
        <v>818</v>
      </c>
      <c r="E188" s="118" t="s">
        <v>214</v>
      </c>
      <c r="F188" s="119">
        <v>6.7424303849999996</v>
      </c>
      <c r="G188" s="119">
        <v>3.9610860800000003</v>
      </c>
      <c r="H188" s="74">
        <f t="shared" si="9"/>
        <v>0.70216709478830586</v>
      </c>
      <c r="I188" s="119">
        <v>49.604445520000006</v>
      </c>
      <c r="J188" s="119">
        <v>0.88382563999999997</v>
      </c>
      <c r="K188" s="74">
        <f t="shared" si="7"/>
        <v>55.124696178762143</v>
      </c>
      <c r="L188" s="74">
        <f t="shared" si="8"/>
        <v>7.3570571274055521</v>
      </c>
    </row>
    <row r="189" spans="1:12" x14ac:dyDescent="0.2">
      <c r="A189" s="118" t="s">
        <v>2302</v>
      </c>
      <c r="B189" s="59" t="s">
        <v>234</v>
      </c>
      <c r="C189" s="59" t="s">
        <v>878</v>
      </c>
      <c r="D189" s="118" t="s">
        <v>212</v>
      </c>
      <c r="E189" s="118" t="s">
        <v>1010</v>
      </c>
      <c r="F189" s="119">
        <v>3.1314889700000004</v>
      </c>
      <c r="G189" s="119">
        <v>5.1498780000000001E-2</v>
      </c>
      <c r="H189" s="74">
        <f t="shared" si="9"/>
        <v>59.807051545687109</v>
      </c>
      <c r="I189" s="119">
        <v>48.408985210000004</v>
      </c>
      <c r="J189" s="119">
        <v>90.193322209999991</v>
      </c>
      <c r="K189" s="74">
        <f t="shared" si="7"/>
        <v>-0.46327528442418586</v>
      </c>
      <c r="L189" s="74">
        <f t="shared" si="8"/>
        <v>15.458775577293506</v>
      </c>
    </row>
    <row r="190" spans="1:12" x14ac:dyDescent="0.2">
      <c r="A190" s="118" t="s">
        <v>1674</v>
      </c>
      <c r="B190" s="59" t="s">
        <v>136</v>
      </c>
      <c r="C190" s="59" t="s">
        <v>656</v>
      </c>
      <c r="D190" s="118" t="s">
        <v>212</v>
      </c>
      <c r="E190" s="118" t="s">
        <v>1010</v>
      </c>
      <c r="F190" s="119">
        <v>15.980552679999999</v>
      </c>
      <c r="G190" s="119">
        <v>12.617762172000001</v>
      </c>
      <c r="H190" s="74">
        <f t="shared" si="9"/>
        <v>0.26651243399264146</v>
      </c>
      <c r="I190" s="119">
        <v>47.798611289999997</v>
      </c>
      <c r="J190" s="119">
        <v>107.66064505</v>
      </c>
      <c r="K190" s="74">
        <f t="shared" si="7"/>
        <v>-0.55602521917083758</v>
      </c>
      <c r="L190" s="74">
        <f t="shared" si="8"/>
        <v>2.9910486981980902</v>
      </c>
    </row>
    <row r="191" spans="1:12" x14ac:dyDescent="0.2">
      <c r="A191" s="118" t="s">
        <v>2754</v>
      </c>
      <c r="B191" s="59" t="s">
        <v>2041</v>
      </c>
      <c r="C191" s="59" t="s">
        <v>1912</v>
      </c>
      <c r="D191" s="118" t="s">
        <v>212</v>
      </c>
      <c r="E191" s="118" t="s">
        <v>214</v>
      </c>
      <c r="F191" s="119">
        <v>5.4132852099999997</v>
      </c>
      <c r="G191" s="119">
        <v>11.942695800000001</v>
      </c>
      <c r="H191" s="74">
        <f t="shared" si="9"/>
        <v>-0.54672836848109285</v>
      </c>
      <c r="I191" s="119">
        <v>46.646903259999995</v>
      </c>
      <c r="J191" s="119">
        <v>149.43522562999999</v>
      </c>
      <c r="K191" s="74">
        <f t="shared" si="7"/>
        <v>-0.68784533189318275</v>
      </c>
      <c r="L191" s="74">
        <f t="shared" si="8"/>
        <v>8.6171153838022132</v>
      </c>
    </row>
    <row r="192" spans="1:12" x14ac:dyDescent="0.2">
      <c r="A192" s="118" t="s">
        <v>2249</v>
      </c>
      <c r="B192" s="59" t="s">
        <v>243</v>
      </c>
      <c r="C192" s="59" t="s">
        <v>878</v>
      </c>
      <c r="D192" s="118" t="s">
        <v>212</v>
      </c>
      <c r="E192" s="118" t="s">
        <v>1010</v>
      </c>
      <c r="F192" s="119">
        <v>8.6305932599999995</v>
      </c>
      <c r="G192" s="119">
        <v>9.7665858100000005</v>
      </c>
      <c r="H192" s="74">
        <f t="shared" si="9"/>
        <v>-0.11631419332197535</v>
      </c>
      <c r="I192" s="119">
        <v>46.020442469999999</v>
      </c>
      <c r="J192" s="119">
        <v>206.00523338999997</v>
      </c>
      <c r="K192" s="74">
        <f t="shared" si="7"/>
        <v>-0.77660546912963058</v>
      </c>
      <c r="L192" s="74">
        <f t="shared" si="8"/>
        <v>5.3322455460031728</v>
      </c>
    </row>
    <row r="193" spans="1:12" x14ac:dyDescent="0.2">
      <c r="A193" s="118" t="s">
        <v>1675</v>
      </c>
      <c r="B193" s="59" t="s">
        <v>137</v>
      </c>
      <c r="C193" s="59" t="s">
        <v>656</v>
      </c>
      <c r="D193" s="118" t="s">
        <v>212</v>
      </c>
      <c r="E193" s="118" t="s">
        <v>1010</v>
      </c>
      <c r="F193" s="119">
        <v>28.961899188</v>
      </c>
      <c r="G193" s="119">
        <v>17.389234227999999</v>
      </c>
      <c r="H193" s="74">
        <f t="shared" si="9"/>
        <v>0.66550745180979809</v>
      </c>
      <c r="I193" s="119">
        <v>45.811377</v>
      </c>
      <c r="J193" s="119">
        <v>140.50786174999999</v>
      </c>
      <c r="K193" s="74">
        <f t="shared" si="7"/>
        <v>-0.67395862103780102</v>
      </c>
      <c r="L193" s="74">
        <f t="shared" si="8"/>
        <v>1.5817808322108022</v>
      </c>
    </row>
    <row r="194" spans="1:12" x14ac:dyDescent="0.2">
      <c r="A194" s="118" t="s">
        <v>2111</v>
      </c>
      <c r="B194" s="59" t="s">
        <v>147</v>
      </c>
      <c r="C194" s="59" t="s">
        <v>877</v>
      </c>
      <c r="D194" s="118" t="s">
        <v>212</v>
      </c>
      <c r="E194" s="118" t="s">
        <v>1010</v>
      </c>
      <c r="F194" s="119">
        <v>12.038244494999999</v>
      </c>
      <c r="G194" s="119">
        <v>4.5874855199999995</v>
      </c>
      <c r="H194" s="74">
        <f t="shared" si="9"/>
        <v>1.624148772245062</v>
      </c>
      <c r="I194" s="119">
        <v>45.792415570000003</v>
      </c>
      <c r="J194" s="119">
        <v>6.9731081100000001</v>
      </c>
      <c r="K194" s="74">
        <f t="shared" si="7"/>
        <v>5.5670020954257087</v>
      </c>
      <c r="L194" s="74">
        <f t="shared" si="8"/>
        <v>3.8039114082638514</v>
      </c>
    </row>
    <row r="195" spans="1:12" x14ac:dyDescent="0.2">
      <c r="A195" s="118" t="s">
        <v>2173</v>
      </c>
      <c r="B195" s="59" t="s">
        <v>402</v>
      </c>
      <c r="C195" s="59" t="s">
        <v>881</v>
      </c>
      <c r="D195" s="118" t="s">
        <v>213</v>
      </c>
      <c r="E195" s="118" t="s">
        <v>214</v>
      </c>
      <c r="F195" s="119">
        <v>31.795076311999999</v>
      </c>
      <c r="G195" s="119">
        <v>63.342705847000005</v>
      </c>
      <c r="H195" s="74">
        <f t="shared" si="9"/>
        <v>-0.4980467618671226</v>
      </c>
      <c r="I195" s="119">
        <v>45.525885280000004</v>
      </c>
      <c r="J195" s="119">
        <v>124.35183931</v>
      </c>
      <c r="K195" s="74">
        <f t="shared" si="7"/>
        <v>-0.63389455650505244</v>
      </c>
      <c r="L195" s="74">
        <f t="shared" si="8"/>
        <v>1.4318533106592282</v>
      </c>
    </row>
    <row r="196" spans="1:12" x14ac:dyDescent="0.2">
      <c r="A196" s="118" t="s">
        <v>2241</v>
      </c>
      <c r="B196" s="59" t="s">
        <v>286</v>
      </c>
      <c r="C196" s="59" t="s">
        <v>1876</v>
      </c>
      <c r="D196" s="118" t="s">
        <v>213</v>
      </c>
      <c r="E196" s="118" t="s">
        <v>214</v>
      </c>
      <c r="F196" s="119">
        <v>35.112209417000003</v>
      </c>
      <c r="G196" s="119">
        <v>26.546352116000001</v>
      </c>
      <c r="H196" s="74">
        <f t="shared" si="9"/>
        <v>0.3226754946807624</v>
      </c>
      <c r="I196" s="119">
        <v>44.933886710000003</v>
      </c>
      <c r="J196" s="119">
        <v>50.533017139999998</v>
      </c>
      <c r="K196" s="74">
        <f t="shared" si="7"/>
        <v>-0.11080142740117405</v>
      </c>
      <c r="L196" s="74">
        <f t="shared" si="8"/>
        <v>1.279722565343459</v>
      </c>
    </row>
    <row r="197" spans="1:12" x14ac:dyDescent="0.2">
      <c r="A197" s="118" t="s">
        <v>1987</v>
      </c>
      <c r="B197" s="59" t="s">
        <v>93</v>
      </c>
      <c r="C197" s="59" t="s">
        <v>963</v>
      </c>
      <c r="D197" s="118" t="s">
        <v>213</v>
      </c>
      <c r="E197" s="118" t="s">
        <v>214</v>
      </c>
      <c r="F197" s="119">
        <v>20.1028965</v>
      </c>
      <c r="G197" s="119">
        <v>1.79026128</v>
      </c>
      <c r="H197" s="74">
        <f t="shared" si="9"/>
        <v>10.229029373857653</v>
      </c>
      <c r="I197" s="119">
        <v>44.642296647141102</v>
      </c>
      <c r="J197" s="119">
        <v>5.7158167500000001</v>
      </c>
      <c r="K197" s="74">
        <f t="shared" si="7"/>
        <v>6.8103092873194546</v>
      </c>
      <c r="L197" s="74">
        <f t="shared" si="8"/>
        <v>2.2206897721003092</v>
      </c>
    </row>
    <row r="198" spans="1:12" x14ac:dyDescent="0.2">
      <c r="A198" s="118" t="s">
        <v>1752</v>
      </c>
      <c r="B198" s="59" t="s">
        <v>939</v>
      </c>
      <c r="C198" s="59" t="s">
        <v>881</v>
      </c>
      <c r="D198" s="118" t="s">
        <v>818</v>
      </c>
      <c r="E198" s="118" t="s">
        <v>214</v>
      </c>
      <c r="F198" s="119">
        <v>15.625494214</v>
      </c>
      <c r="G198" s="119">
        <v>15.176478931</v>
      </c>
      <c r="H198" s="74">
        <f t="shared" si="9"/>
        <v>2.9586262073136416E-2</v>
      </c>
      <c r="I198" s="119">
        <v>44.574353548982799</v>
      </c>
      <c r="J198" s="119">
        <v>51.329008950000002</v>
      </c>
      <c r="K198" s="74">
        <f t="shared" si="7"/>
        <v>-0.13159528187261449</v>
      </c>
      <c r="L198" s="74">
        <f t="shared" si="8"/>
        <v>2.8526683981006786</v>
      </c>
    </row>
    <row r="199" spans="1:12" x14ac:dyDescent="0.2">
      <c r="A199" s="118" t="s">
        <v>2767</v>
      </c>
      <c r="B199" s="59" t="s">
        <v>101</v>
      </c>
      <c r="C199" s="59" t="s">
        <v>656</v>
      </c>
      <c r="D199" s="118" t="s">
        <v>212</v>
      </c>
      <c r="E199" s="118" t="s">
        <v>1010</v>
      </c>
      <c r="F199" s="119">
        <v>16.127202147999999</v>
      </c>
      <c r="G199" s="119">
        <v>12.261779543999999</v>
      </c>
      <c r="H199" s="74">
        <f t="shared" si="9"/>
        <v>0.31524156751712673</v>
      </c>
      <c r="I199" s="119">
        <v>44.252837409999998</v>
      </c>
      <c r="J199" s="119">
        <v>53.655309119999998</v>
      </c>
      <c r="K199" s="74">
        <f t="shared" ref="K199:K262" si="10">IF(ISERROR(I199/J199-1),"",IF((I199/J199-1)&gt;10000%,"",I199/J199-1))</f>
        <v>-0.175238422147031</v>
      </c>
      <c r="L199" s="74">
        <f t="shared" ref="L199:L262" si="11">IF(ISERROR(I199/F199),"",IF(I199/F199&gt;10000%,"",I199/F199))</f>
        <v>2.74398727094073</v>
      </c>
    </row>
    <row r="200" spans="1:12" x14ac:dyDescent="0.2">
      <c r="A200" s="118" t="s">
        <v>2340</v>
      </c>
      <c r="B200" s="59" t="s">
        <v>232</v>
      </c>
      <c r="C200" s="59" t="s">
        <v>878</v>
      </c>
      <c r="D200" s="118" t="s">
        <v>212</v>
      </c>
      <c r="E200" s="118" t="s">
        <v>1010</v>
      </c>
      <c r="F200" s="119">
        <v>2.6767694900000003</v>
      </c>
      <c r="G200" s="119">
        <v>0.52393383000000004</v>
      </c>
      <c r="H200" s="74">
        <f t="shared" si="9"/>
        <v>4.1089838768380353</v>
      </c>
      <c r="I200" s="119">
        <v>44.102807740000003</v>
      </c>
      <c r="J200" s="119">
        <v>48.534707220000001</v>
      </c>
      <c r="K200" s="74">
        <f t="shared" si="10"/>
        <v>-9.1314025237875907E-2</v>
      </c>
      <c r="L200" s="74">
        <f t="shared" si="11"/>
        <v>16.476132108035944</v>
      </c>
    </row>
    <row r="201" spans="1:12" x14ac:dyDescent="0.2">
      <c r="A201" s="118" t="s">
        <v>1763</v>
      </c>
      <c r="B201" s="59" t="s">
        <v>372</v>
      </c>
      <c r="C201" s="59" t="s">
        <v>881</v>
      </c>
      <c r="D201" s="118" t="s">
        <v>213</v>
      </c>
      <c r="E201" s="118" t="s">
        <v>214</v>
      </c>
      <c r="F201" s="119">
        <v>12.482511800000001</v>
      </c>
      <c r="G201" s="119">
        <v>24.48593979</v>
      </c>
      <c r="H201" s="74">
        <f t="shared" si="9"/>
        <v>-0.49021716515459912</v>
      </c>
      <c r="I201" s="119">
        <v>43.537575359999998</v>
      </c>
      <c r="J201" s="119">
        <v>28.181289670000002</v>
      </c>
      <c r="K201" s="74">
        <f t="shared" si="10"/>
        <v>0.54491067902926082</v>
      </c>
      <c r="L201" s="74">
        <f t="shared" si="11"/>
        <v>3.4878857763226785</v>
      </c>
    </row>
    <row r="202" spans="1:12" x14ac:dyDescent="0.2">
      <c r="A202" s="118" t="s">
        <v>1814</v>
      </c>
      <c r="B202" s="59" t="s">
        <v>513</v>
      </c>
      <c r="C202" s="59" t="s">
        <v>881</v>
      </c>
      <c r="D202" s="118" t="s">
        <v>213</v>
      </c>
      <c r="E202" s="118" t="s">
        <v>214</v>
      </c>
      <c r="F202" s="119">
        <v>4.3085277599999996</v>
      </c>
      <c r="G202" s="119">
        <v>0.72288867000000001</v>
      </c>
      <c r="H202" s="74">
        <f t="shared" si="9"/>
        <v>4.9601539473567895</v>
      </c>
      <c r="I202" s="119">
        <v>43.518231950368303</v>
      </c>
      <c r="J202" s="119">
        <v>0.26215498999999998</v>
      </c>
      <c r="K202" s="74" t="str">
        <f t="shared" si="10"/>
        <v/>
      </c>
      <c r="L202" s="74">
        <f t="shared" si="11"/>
        <v>10.100487770877983</v>
      </c>
    </row>
    <row r="203" spans="1:12" x14ac:dyDescent="0.2">
      <c r="A203" s="118" t="s">
        <v>1651</v>
      </c>
      <c r="B203" s="59" t="s">
        <v>1652</v>
      </c>
      <c r="C203" s="59" t="s">
        <v>149</v>
      </c>
      <c r="D203" s="118" t="s">
        <v>213</v>
      </c>
      <c r="E203" s="118" t="s">
        <v>1010</v>
      </c>
      <c r="F203" s="119">
        <v>28.307141909999999</v>
      </c>
      <c r="G203" s="119">
        <v>14.195242890000001</v>
      </c>
      <c r="H203" s="74">
        <f t="shared" si="9"/>
        <v>0.9941287464648656</v>
      </c>
      <c r="I203" s="119">
        <v>43.365775219999996</v>
      </c>
      <c r="J203" s="119">
        <v>22.390892899999997</v>
      </c>
      <c r="K203" s="74">
        <f t="shared" si="10"/>
        <v>0.93675953047857252</v>
      </c>
      <c r="L203" s="74">
        <f t="shared" si="11"/>
        <v>1.5319729331162277</v>
      </c>
    </row>
    <row r="204" spans="1:12" x14ac:dyDescent="0.2">
      <c r="A204" s="118" t="s">
        <v>2109</v>
      </c>
      <c r="B204" s="59" t="s">
        <v>887</v>
      </c>
      <c r="C204" s="59" t="s">
        <v>877</v>
      </c>
      <c r="D204" s="118" t="s">
        <v>212</v>
      </c>
      <c r="E204" s="118" t="s">
        <v>1010</v>
      </c>
      <c r="F204" s="119">
        <v>34.173947384999998</v>
      </c>
      <c r="G204" s="119">
        <v>26.166551155000001</v>
      </c>
      <c r="H204" s="74">
        <f t="shared" si="9"/>
        <v>0.30601649344491144</v>
      </c>
      <c r="I204" s="119">
        <v>43.330184678356495</v>
      </c>
      <c r="J204" s="119">
        <v>32.088497459999999</v>
      </c>
      <c r="K204" s="74">
        <f t="shared" si="10"/>
        <v>0.35033386129624344</v>
      </c>
      <c r="L204" s="74">
        <f t="shared" si="11"/>
        <v>1.26793033857644</v>
      </c>
    </row>
    <row r="205" spans="1:12" x14ac:dyDescent="0.2">
      <c r="A205" s="118" t="s">
        <v>2095</v>
      </c>
      <c r="B205" s="59" t="s">
        <v>525</v>
      </c>
      <c r="C205" s="59" t="s">
        <v>877</v>
      </c>
      <c r="D205" s="118" t="s">
        <v>212</v>
      </c>
      <c r="E205" s="118" t="s">
        <v>1010</v>
      </c>
      <c r="F205" s="119">
        <v>1.19054912</v>
      </c>
      <c r="G205" s="119">
        <v>2.597079237</v>
      </c>
      <c r="H205" s="74">
        <f t="shared" si="9"/>
        <v>-0.54158151856188441</v>
      </c>
      <c r="I205" s="119">
        <v>43.225842731613895</v>
      </c>
      <c r="J205" s="119">
        <v>77.918371696008506</v>
      </c>
      <c r="K205" s="74">
        <f t="shared" si="10"/>
        <v>-0.44524196552443862</v>
      </c>
      <c r="L205" s="74">
        <f t="shared" si="11"/>
        <v>36.307483669060119</v>
      </c>
    </row>
    <row r="206" spans="1:12" x14ac:dyDescent="0.2">
      <c r="A206" s="118" t="s">
        <v>1894</v>
      </c>
      <c r="B206" s="59" t="s">
        <v>27</v>
      </c>
      <c r="C206" s="59" t="s">
        <v>1876</v>
      </c>
      <c r="D206" s="118" t="s">
        <v>213</v>
      </c>
      <c r="E206" s="118" t="s">
        <v>214</v>
      </c>
      <c r="F206" s="119">
        <v>0.27675735100000004</v>
      </c>
      <c r="G206" s="119">
        <v>0.73496376599999991</v>
      </c>
      <c r="H206" s="74">
        <f t="shared" si="9"/>
        <v>-0.62344082279560964</v>
      </c>
      <c r="I206" s="119">
        <v>43.19427752</v>
      </c>
      <c r="J206" s="119">
        <v>0.21933763000000001</v>
      </c>
      <c r="K206" s="74" t="str">
        <f t="shared" si="10"/>
        <v/>
      </c>
      <c r="L206" s="74" t="str">
        <f t="shared" si="11"/>
        <v/>
      </c>
    </row>
    <row r="207" spans="1:12" x14ac:dyDescent="0.2">
      <c r="A207" s="118" t="s">
        <v>2223</v>
      </c>
      <c r="B207" s="59" t="s">
        <v>942</v>
      </c>
      <c r="C207" s="59" t="s">
        <v>656</v>
      </c>
      <c r="D207" s="118" t="s">
        <v>212</v>
      </c>
      <c r="E207" s="118" t="s">
        <v>1010</v>
      </c>
      <c r="F207" s="119">
        <v>77.551892568</v>
      </c>
      <c r="G207" s="119">
        <v>39.228681359999996</v>
      </c>
      <c r="H207" s="74">
        <f t="shared" si="9"/>
        <v>0.97691815986138986</v>
      </c>
      <c r="I207" s="119">
        <v>42.171272560000006</v>
      </c>
      <c r="J207" s="119">
        <v>18.253099640000002</v>
      </c>
      <c r="K207" s="74">
        <f t="shared" si="10"/>
        <v>1.3103622612997472</v>
      </c>
      <c r="L207" s="74">
        <f t="shared" si="11"/>
        <v>0.54378134644519316</v>
      </c>
    </row>
    <row r="208" spans="1:12" x14ac:dyDescent="0.2">
      <c r="A208" s="118" t="s">
        <v>2106</v>
      </c>
      <c r="B208" s="59" t="s">
        <v>524</v>
      </c>
      <c r="C208" s="59" t="s">
        <v>877</v>
      </c>
      <c r="D208" s="118" t="s">
        <v>212</v>
      </c>
      <c r="E208" s="118" t="s">
        <v>1010</v>
      </c>
      <c r="F208" s="119">
        <v>20.391493363000002</v>
      </c>
      <c r="G208" s="119">
        <v>14.223118159</v>
      </c>
      <c r="H208" s="74">
        <f t="shared" si="9"/>
        <v>0.43368656120576654</v>
      </c>
      <c r="I208" s="119">
        <v>41.783433602928497</v>
      </c>
      <c r="J208" s="119">
        <v>6.5553315999999997</v>
      </c>
      <c r="K208" s="74">
        <f t="shared" si="10"/>
        <v>5.3739618607437798</v>
      </c>
      <c r="L208" s="74">
        <f t="shared" si="11"/>
        <v>2.0490619720252456</v>
      </c>
    </row>
    <row r="209" spans="1:12" x14ac:dyDescent="0.2">
      <c r="A209" s="118" t="s">
        <v>2194</v>
      </c>
      <c r="B209" s="59" t="s">
        <v>908</v>
      </c>
      <c r="C209" s="59" t="s">
        <v>881</v>
      </c>
      <c r="D209" s="118" t="s">
        <v>213</v>
      </c>
      <c r="E209" s="118" t="s">
        <v>214</v>
      </c>
      <c r="F209" s="119">
        <v>16.163075999</v>
      </c>
      <c r="G209" s="119">
        <v>32.631514035999999</v>
      </c>
      <c r="H209" s="74">
        <f t="shared" si="9"/>
        <v>-0.50467894376067135</v>
      </c>
      <c r="I209" s="119">
        <v>41.655043159999998</v>
      </c>
      <c r="J209" s="119">
        <v>217.31062940000001</v>
      </c>
      <c r="K209" s="74">
        <f t="shared" si="10"/>
        <v>-0.80831566649541897</v>
      </c>
      <c r="L209" s="74">
        <f t="shared" si="11"/>
        <v>2.5771730060897551</v>
      </c>
    </row>
    <row r="210" spans="1:12" x14ac:dyDescent="0.2">
      <c r="A210" s="118" t="s">
        <v>1613</v>
      </c>
      <c r="B210" s="59" t="s">
        <v>1218</v>
      </c>
      <c r="C210" s="59" t="s">
        <v>149</v>
      </c>
      <c r="D210" s="118" t="s">
        <v>818</v>
      </c>
      <c r="E210" s="118" t="s">
        <v>214</v>
      </c>
      <c r="F210" s="119">
        <v>12.620030699999999</v>
      </c>
      <c r="G210" s="119">
        <v>9.7724159000000004</v>
      </c>
      <c r="H210" s="74">
        <f t="shared" si="9"/>
        <v>0.29139312419153174</v>
      </c>
      <c r="I210" s="119">
        <v>41.192708689999996</v>
      </c>
      <c r="J210" s="119">
        <v>59.80800593</v>
      </c>
      <c r="K210" s="74">
        <f t="shared" si="10"/>
        <v>-0.31125092620187955</v>
      </c>
      <c r="L210" s="74">
        <f t="shared" si="11"/>
        <v>3.2640735723408341</v>
      </c>
    </row>
    <row r="211" spans="1:12" x14ac:dyDescent="0.2">
      <c r="A211" s="118" t="s">
        <v>2220</v>
      </c>
      <c r="B211" s="59" t="s">
        <v>591</v>
      </c>
      <c r="C211" s="59" t="s">
        <v>881</v>
      </c>
      <c r="D211" s="118" t="s">
        <v>213</v>
      </c>
      <c r="E211" s="118" t="s">
        <v>214</v>
      </c>
      <c r="F211" s="119">
        <v>66.104499918000002</v>
      </c>
      <c r="G211" s="119">
        <v>69.404444180000013</v>
      </c>
      <c r="H211" s="74">
        <f t="shared" si="9"/>
        <v>-4.7546584386464197E-2</v>
      </c>
      <c r="I211" s="119">
        <v>40.404749939999995</v>
      </c>
      <c r="J211" s="119">
        <v>72.457083220000001</v>
      </c>
      <c r="K211" s="74">
        <f t="shared" si="10"/>
        <v>-0.4423630079433386</v>
      </c>
      <c r="L211" s="74">
        <f t="shared" si="11"/>
        <v>0.61122540810565817</v>
      </c>
    </row>
    <row r="212" spans="1:12" x14ac:dyDescent="0.2">
      <c r="A212" s="118" t="s">
        <v>3009</v>
      </c>
      <c r="B212" s="59" t="s">
        <v>3010</v>
      </c>
      <c r="C212" s="59" t="s">
        <v>878</v>
      </c>
      <c r="D212" s="118" t="s">
        <v>212</v>
      </c>
      <c r="E212" s="118" t="s">
        <v>1010</v>
      </c>
      <c r="F212" s="119">
        <v>2.35409655</v>
      </c>
      <c r="G212" s="119">
        <v>2.3135207499999999</v>
      </c>
      <c r="H212" s="74">
        <f t="shared" si="9"/>
        <v>1.7538550280994825E-2</v>
      </c>
      <c r="I212" s="119">
        <v>40.159869399999998</v>
      </c>
      <c r="J212" s="119">
        <v>20.37108426</v>
      </c>
      <c r="K212" s="74">
        <f t="shared" si="10"/>
        <v>0.97141540859740161</v>
      </c>
      <c r="L212" s="74">
        <f t="shared" si="11"/>
        <v>17.059567671512877</v>
      </c>
    </row>
    <row r="213" spans="1:12" x14ac:dyDescent="0.2">
      <c r="A213" s="118" t="s">
        <v>2056</v>
      </c>
      <c r="B213" s="59" t="s">
        <v>471</v>
      </c>
      <c r="C213" s="59" t="s">
        <v>877</v>
      </c>
      <c r="D213" s="118" t="s">
        <v>212</v>
      </c>
      <c r="E213" s="118" t="s">
        <v>1010</v>
      </c>
      <c r="F213" s="119">
        <v>4.9670032699999993</v>
      </c>
      <c r="G213" s="119">
        <v>1.68239279</v>
      </c>
      <c r="H213" s="74">
        <f t="shared" si="9"/>
        <v>1.9523446008110863</v>
      </c>
      <c r="I213" s="119">
        <v>40.080962907199599</v>
      </c>
      <c r="J213" s="119">
        <v>0</v>
      </c>
      <c r="K213" s="74" t="str">
        <f t="shared" si="10"/>
        <v/>
      </c>
      <c r="L213" s="74">
        <f t="shared" si="11"/>
        <v>8.0694456452813252</v>
      </c>
    </row>
    <row r="214" spans="1:12" x14ac:dyDescent="0.2">
      <c r="A214" s="118" t="s">
        <v>1629</v>
      </c>
      <c r="B214" s="59" t="s">
        <v>832</v>
      </c>
      <c r="C214" s="59" t="s">
        <v>149</v>
      </c>
      <c r="D214" s="118" t="s">
        <v>818</v>
      </c>
      <c r="E214" s="118" t="s">
        <v>1010</v>
      </c>
      <c r="F214" s="119">
        <v>20.866885562</v>
      </c>
      <c r="G214" s="119">
        <v>4.2651571100000005</v>
      </c>
      <c r="H214" s="74">
        <f t="shared" si="9"/>
        <v>3.8924072487449353</v>
      </c>
      <c r="I214" s="119">
        <v>39.153900473891547</v>
      </c>
      <c r="J214" s="119">
        <v>5.1710998899999998</v>
      </c>
      <c r="K214" s="74">
        <f t="shared" si="10"/>
        <v>6.5716774587178879</v>
      </c>
      <c r="L214" s="74">
        <f t="shared" si="11"/>
        <v>1.8763653233040885</v>
      </c>
    </row>
    <row r="215" spans="1:12" x14ac:dyDescent="0.2">
      <c r="A215" s="118" t="s">
        <v>1882</v>
      </c>
      <c r="B215" s="59" t="s">
        <v>41</v>
      </c>
      <c r="C215" s="59" t="s">
        <v>1876</v>
      </c>
      <c r="D215" s="118" t="s">
        <v>213</v>
      </c>
      <c r="E215" s="118" t="s">
        <v>214</v>
      </c>
      <c r="F215" s="119">
        <v>57.568249889000001</v>
      </c>
      <c r="G215" s="119">
        <v>41.984747595000002</v>
      </c>
      <c r="H215" s="74">
        <f t="shared" si="9"/>
        <v>0.37117056042170549</v>
      </c>
      <c r="I215" s="119">
        <v>39.093737228767097</v>
      </c>
      <c r="J215" s="119">
        <v>27.56592852</v>
      </c>
      <c r="K215" s="74">
        <f t="shared" si="10"/>
        <v>0.41819047380911867</v>
      </c>
      <c r="L215" s="74">
        <f t="shared" si="11"/>
        <v>0.67908503913434115</v>
      </c>
    </row>
    <row r="216" spans="1:12" x14ac:dyDescent="0.2">
      <c r="A216" s="118" t="s">
        <v>1756</v>
      </c>
      <c r="B216" s="59" t="s">
        <v>609</v>
      </c>
      <c r="C216" s="59" t="s">
        <v>881</v>
      </c>
      <c r="D216" s="118" t="s">
        <v>213</v>
      </c>
      <c r="E216" s="118" t="s">
        <v>214</v>
      </c>
      <c r="F216" s="119">
        <v>39.336842361000002</v>
      </c>
      <c r="G216" s="119">
        <v>18.661329300000002</v>
      </c>
      <c r="H216" s="74">
        <f t="shared" si="9"/>
        <v>1.107933562964349</v>
      </c>
      <c r="I216" s="119">
        <v>38.714880549999997</v>
      </c>
      <c r="J216" s="119">
        <v>18.678021440000002</v>
      </c>
      <c r="K216" s="74">
        <f t="shared" si="10"/>
        <v>1.0727506215990292</v>
      </c>
      <c r="L216" s="74">
        <f t="shared" si="11"/>
        <v>0.98418882214052239</v>
      </c>
    </row>
    <row r="217" spans="1:12" x14ac:dyDescent="0.2">
      <c r="A217" s="118" t="s">
        <v>2151</v>
      </c>
      <c r="B217" s="59" t="s">
        <v>589</v>
      </c>
      <c r="C217" s="59" t="s">
        <v>881</v>
      </c>
      <c r="D217" s="118" t="s">
        <v>213</v>
      </c>
      <c r="E217" s="118" t="s">
        <v>214</v>
      </c>
      <c r="F217" s="119">
        <v>5.2969149900000003</v>
      </c>
      <c r="G217" s="119">
        <v>30.211439859000002</v>
      </c>
      <c r="H217" s="74">
        <f t="shared" si="9"/>
        <v>-0.8246718787743561</v>
      </c>
      <c r="I217" s="119">
        <v>38.57126753</v>
      </c>
      <c r="J217" s="119">
        <v>36.08193722</v>
      </c>
      <c r="K217" s="74">
        <f t="shared" si="10"/>
        <v>6.899103822563557E-2</v>
      </c>
      <c r="L217" s="74">
        <f t="shared" si="11"/>
        <v>7.2818362391728693</v>
      </c>
    </row>
    <row r="218" spans="1:12" x14ac:dyDescent="0.2">
      <c r="A218" s="118" t="s">
        <v>2333</v>
      </c>
      <c r="B218" s="59" t="s">
        <v>48</v>
      </c>
      <c r="C218" s="59" t="s">
        <v>1876</v>
      </c>
      <c r="D218" s="118" t="s">
        <v>213</v>
      </c>
      <c r="E218" s="118" t="s">
        <v>214</v>
      </c>
      <c r="F218" s="119">
        <v>16.441825739999999</v>
      </c>
      <c r="G218" s="119">
        <v>14.883438285</v>
      </c>
      <c r="H218" s="74">
        <f t="shared" si="9"/>
        <v>0.10470614552623836</v>
      </c>
      <c r="I218" s="119">
        <v>38.515065280000002</v>
      </c>
      <c r="J218" s="119">
        <v>10.660405789999999</v>
      </c>
      <c r="K218" s="74">
        <f t="shared" si="10"/>
        <v>2.6129079923138656</v>
      </c>
      <c r="L218" s="74">
        <f t="shared" si="11"/>
        <v>2.3425053816438273</v>
      </c>
    </row>
    <row r="219" spans="1:12" x14ac:dyDescent="0.2">
      <c r="A219" s="118" t="s">
        <v>1903</v>
      </c>
      <c r="B219" s="59" t="s">
        <v>1904</v>
      </c>
      <c r="C219" s="59" t="s">
        <v>149</v>
      </c>
      <c r="D219" s="118" t="s">
        <v>818</v>
      </c>
      <c r="E219" s="118" t="s">
        <v>214</v>
      </c>
      <c r="F219" s="119">
        <v>10.612874359999999</v>
      </c>
      <c r="G219" s="119">
        <v>9.8493773499999993</v>
      </c>
      <c r="H219" s="74">
        <f t="shared" si="9"/>
        <v>7.7517286917634376E-2</v>
      </c>
      <c r="I219" s="119">
        <v>38.372364009999998</v>
      </c>
      <c r="J219" s="119">
        <v>19.38364322</v>
      </c>
      <c r="K219" s="74">
        <f t="shared" si="10"/>
        <v>0.97962599571619635</v>
      </c>
      <c r="L219" s="74">
        <f t="shared" si="11"/>
        <v>3.6156429171182611</v>
      </c>
    </row>
    <row r="220" spans="1:12" x14ac:dyDescent="0.2">
      <c r="A220" s="118" t="s">
        <v>1893</v>
      </c>
      <c r="B220" s="59" t="s">
        <v>37</v>
      </c>
      <c r="C220" s="59" t="s">
        <v>1876</v>
      </c>
      <c r="D220" s="118" t="s">
        <v>213</v>
      </c>
      <c r="E220" s="118" t="s">
        <v>214</v>
      </c>
      <c r="F220" s="119">
        <v>13.620531244999999</v>
      </c>
      <c r="G220" s="119">
        <v>29.573372097</v>
      </c>
      <c r="H220" s="74">
        <f t="shared" si="9"/>
        <v>-0.53943259495992002</v>
      </c>
      <c r="I220" s="119">
        <v>38.144431350000005</v>
      </c>
      <c r="J220" s="119">
        <v>82.558628650000003</v>
      </c>
      <c r="K220" s="74">
        <f t="shared" si="10"/>
        <v>-0.53797159698824526</v>
      </c>
      <c r="L220" s="74">
        <f t="shared" si="11"/>
        <v>2.8005098086025506</v>
      </c>
    </row>
    <row r="221" spans="1:12" x14ac:dyDescent="0.2">
      <c r="A221" s="118" t="s">
        <v>2533</v>
      </c>
      <c r="B221" s="59" t="s">
        <v>219</v>
      </c>
      <c r="C221" s="59" t="s">
        <v>882</v>
      </c>
      <c r="D221" s="118" t="s">
        <v>212</v>
      </c>
      <c r="E221" s="118" t="s">
        <v>1010</v>
      </c>
      <c r="F221" s="119">
        <v>17.528117357999999</v>
      </c>
      <c r="G221" s="119">
        <v>10.962316117</v>
      </c>
      <c r="H221" s="74">
        <f t="shared" si="9"/>
        <v>0.59894288496369574</v>
      </c>
      <c r="I221" s="119">
        <v>37.191720250000003</v>
      </c>
      <c r="J221" s="119">
        <v>75.510752609999997</v>
      </c>
      <c r="K221" s="74">
        <f t="shared" si="10"/>
        <v>-0.50746458001698358</v>
      </c>
      <c r="L221" s="74">
        <f t="shared" si="11"/>
        <v>2.1218319965792189</v>
      </c>
    </row>
    <row r="222" spans="1:12" x14ac:dyDescent="0.2">
      <c r="A222" s="118" t="s">
        <v>2918</v>
      </c>
      <c r="B222" s="59" t="s">
        <v>1585</v>
      </c>
      <c r="C222" s="59" t="s">
        <v>656</v>
      </c>
      <c r="D222" s="118" t="s">
        <v>213</v>
      </c>
      <c r="E222" s="118" t="s">
        <v>1010</v>
      </c>
      <c r="F222" s="119">
        <v>8.0317011659999995</v>
      </c>
      <c r="G222" s="119">
        <v>5.2943717649999993</v>
      </c>
      <c r="H222" s="74">
        <f t="shared" si="9"/>
        <v>0.51702629178704851</v>
      </c>
      <c r="I222" s="119">
        <v>36.102681945330652</v>
      </c>
      <c r="J222" s="119">
        <v>18.2584415871621</v>
      </c>
      <c r="K222" s="74">
        <f t="shared" si="10"/>
        <v>0.97731453547027902</v>
      </c>
      <c r="L222" s="74">
        <f t="shared" si="11"/>
        <v>4.4950230591448594</v>
      </c>
    </row>
    <row r="223" spans="1:12" x14ac:dyDescent="0.2">
      <c r="A223" s="118" t="s">
        <v>1760</v>
      </c>
      <c r="B223" s="59" t="s">
        <v>922</v>
      </c>
      <c r="C223" s="59" t="s">
        <v>881</v>
      </c>
      <c r="D223" s="118" t="s">
        <v>213</v>
      </c>
      <c r="E223" s="118" t="s">
        <v>214</v>
      </c>
      <c r="F223" s="119">
        <v>11.93942025</v>
      </c>
      <c r="G223" s="119">
        <v>11.616910254</v>
      </c>
      <c r="H223" s="74">
        <f t="shared" si="9"/>
        <v>2.7762114792007742E-2</v>
      </c>
      <c r="I223" s="119">
        <v>35.905980129003851</v>
      </c>
      <c r="J223" s="119">
        <v>47.411636524801949</v>
      </c>
      <c r="K223" s="74">
        <f t="shared" si="10"/>
        <v>-0.24267579099024073</v>
      </c>
      <c r="L223" s="74">
        <f t="shared" si="11"/>
        <v>3.0073470383960941</v>
      </c>
    </row>
    <row r="224" spans="1:12" x14ac:dyDescent="0.2">
      <c r="A224" s="118" t="s">
        <v>2248</v>
      </c>
      <c r="B224" s="59" t="s">
        <v>1345</v>
      </c>
      <c r="C224" s="59" t="s">
        <v>656</v>
      </c>
      <c r="D224" s="118" t="s">
        <v>213</v>
      </c>
      <c r="E224" s="118" t="s">
        <v>1010</v>
      </c>
      <c r="F224" s="119">
        <v>5.3750404069999993</v>
      </c>
      <c r="G224" s="119">
        <v>5.9707065699999999</v>
      </c>
      <c r="H224" s="74">
        <f t="shared" si="9"/>
        <v>-9.9764769213905757E-2</v>
      </c>
      <c r="I224" s="119">
        <v>35.561189880000001</v>
      </c>
      <c r="J224" s="119">
        <v>81.695942219999992</v>
      </c>
      <c r="K224" s="74">
        <f t="shared" si="10"/>
        <v>-0.56471289866225127</v>
      </c>
      <c r="L224" s="74">
        <f t="shared" si="11"/>
        <v>6.6159855903014435</v>
      </c>
    </row>
    <row r="225" spans="1:12" x14ac:dyDescent="0.2">
      <c r="A225" s="118" t="s">
        <v>2102</v>
      </c>
      <c r="B225" s="59" t="s">
        <v>538</v>
      </c>
      <c r="C225" s="59" t="s">
        <v>877</v>
      </c>
      <c r="D225" s="118" t="s">
        <v>212</v>
      </c>
      <c r="E225" s="118" t="s">
        <v>1010</v>
      </c>
      <c r="F225" s="119">
        <v>5.6113033090000002</v>
      </c>
      <c r="G225" s="119">
        <v>4.4973604199999997</v>
      </c>
      <c r="H225" s="74">
        <f t="shared" si="9"/>
        <v>0.24768815148686718</v>
      </c>
      <c r="I225" s="119">
        <v>35.328547689474398</v>
      </c>
      <c r="J225" s="119">
        <v>5.6739699800000007</v>
      </c>
      <c r="K225" s="74">
        <f t="shared" si="10"/>
        <v>5.2264248513832277</v>
      </c>
      <c r="L225" s="74">
        <f t="shared" si="11"/>
        <v>6.2959611598272982</v>
      </c>
    </row>
    <row r="226" spans="1:12" x14ac:dyDescent="0.2">
      <c r="A226" s="118" t="s">
        <v>1768</v>
      </c>
      <c r="B226" s="59" t="s">
        <v>1577</v>
      </c>
      <c r="C226" s="59" t="s">
        <v>881</v>
      </c>
      <c r="D226" s="118" t="s">
        <v>818</v>
      </c>
      <c r="E226" s="118" t="s">
        <v>214</v>
      </c>
      <c r="F226" s="119">
        <v>20.286838710999998</v>
      </c>
      <c r="G226" s="119">
        <v>17.292444299</v>
      </c>
      <c r="H226" s="74">
        <f t="shared" si="9"/>
        <v>0.17316200996369036</v>
      </c>
      <c r="I226" s="119">
        <v>35.137068549999995</v>
      </c>
      <c r="J226" s="119">
        <v>148.14595928</v>
      </c>
      <c r="K226" s="74">
        <f t="shared" si="10"/>
        <v>-0.7628212830051615</v>
      </c>
      <c r="L226" s="74">
        <f t="shared" si="11"/>
        <v>1.7320130085594783</v>
      </c>
    </row>
    <row r="227" spans="1:12" x14ac:dyDescent="0.2">
      <c r="A227" s="118" t="s">
        <v>2495</v>
      </c>
      <c r="B227" s="59" t="s">
        <v>2496</v>
      </c>
      <c r="C227" s="59" t="s">
        <v>963</v>
      </c>
      <c r="D227" s="118" t="s">
        <v>213</v>
      </c>
      <c r="E227" s="118" t="s">
        <v>1010</v>
      </c>
      <c r="F227" s="119">
        <v>0.27997002000000004</v>
      </c>
      <c r="G227" s="119">
        <v>2.5730040099999996</v>
      </c>
      <c r="H227" s="74">
        <f t="shared" si="9"/>
        <v>-0.89118943502929082</v>
      </c>
      <c r="I227" s="119">
        <v>35.06536543</v>
      </c>
      <c r="J227" s="119">
        <v>40.482720799999996</v>
      </c>
      <c r="K227" s="74">
        <f t="shared" si="10"/>
        <v>-0.13381895443154102</v>
      </c>
      <c r="L227" s="74" t="str">
        <f t="shared" si="11"/>
        <v/>
      </c>
    </row>
    <row r="228" spans="1:12" x14ac:dyDescent="0.2">
      <c r="A228" s="118" t="s">
        <v>2986</v>
      </c>
      <c r="B228" s="59" t="s">
        <v>2987</v>
      </c>
      <c r="C228" s="59" t="s">
        <v>656</v>
      </c>
      <c r="D228" s="118" t="s">
        <v>212</v>
      </c>
      <c r="E228" s="118" t="s">
        <v>1010</v>
      </c>
      <c r="F228" s="119">
        <v>20.364698239999999</v>
      </c>
      <c r="G228" s="119">
        <v>1.5707435300000001</v>
      </c>
      <c r="H228" s="74">
        <f t="shared" si="9"/>
        <v>11.965005330946674</v>
      </c>
      <c r="I228" s="119">
        <v>35.00428041</v>
      </c>
      <c r="J228" s="119">
        <v>2.4771675200000001</v>
      </c>
      <c r="K228" s="74">
        <f t="shared" si="10"/>
        <v>13.130768358370855</v>
      </c>
      <c r="L228" s="74">
        <f t="shared" si="11"/>
        <v>1.7188705669718778</v>
      </c>
    </row>
    <row r="229" spans="1:12" x14ac:dyDescent="0.2">
      <c r="A229" s="118" t="s">
        <v>2763</v>
      </c>
      <c r="B229" s="59" t="s">
        <v>645</v>
      </c>
      <c r="C229" s="59" t="s">
        <v>656</v>
      </c>
      <c r="D229" s="118" t="s">
        <v>212</v>
      </c>
      <c r="E229" s="118" t="s">
        <v>1010</v>
      </c>
      <c r="F229" s="119">
        <v>10.518226428</v>
      </c>
      <c r="G229" s="119">
        <v>22.629852249999999</v>
      </c>
      <c r="H229" s="74">
        <f t="shared" si="9"/>
        <v>-0.53520569591876144</v>
      </c>
      <c r="I229" s="119">
        <v>34.542766829999998</v>
      </c>
      <c r="J229" s="119">
        <v>132.81163498999999</v>
      </c>
      <c r="K229" s="74">
        <f t="shared" si="10"/>
        <v>-0.73991159108461479</v>
      </c>
      <c r="L229" s="74">
        <f t="shared" si="11"/>
        <v>3.2840866344201882</v>
      </c>
    </row>
    <row r="230" spans="1:12" x14ac:dyDescent="0.2">
      <c r="A230" s="118" t="s">
        <v>2728</v>
      </c>
      <c r="B230" s="59" t="s">
        <v>30</v>
      </c>
      <c r="C230" s="59" t="s">
        <v>656</v>
      </c>
      <c r="D230" s="118" t="s">
        <v>212</v>
      </c>
      <c r="E230" s="118" t="s">
        <v>1010</v>
      </c>
      <c r="F230" s="119">
        <v>9.456904905</v>
      </c>
      <c r="G230" s="119">
        <v>17.329563628999999</v>
      </c>
      <c r="H230" s="74">
        <f t="shared" si="9"/>
        <v>-0.45429064992874779</v>
      </c>
      <c r="I230" s="119">
        <v>34.438007570000003</v>
      </c>
      <c r="J230" s="119">
        <v>14.646884529999999</v>
      </c>
      <c r="K230" s="74">
        <f t="shared" si="10"/>
        <v>1.3512172502939781</v>
      </c>
      <c r="L230" s="74">
        <f t="shared" si="11"/>
        <v>3.641572788977939</v>
      </c>
    </row>
    <row r="231" spans="1:12" x14ac:dyDescent="0.2">
      <c r="A231" s="118" t="s">
        <v>2234</v>
      </c>
      <c r="B231" s="59" t="s">
        <v>105</v>
      </c>
      <c r="C231" s="59" t="s">
        <v>656</v>
      </c>
      <c r="D231" s="118" t="s">
        <v>212</v>
      </c>
      <c r="E231" s="118" t="s">
        <v>1010</v>
      </c>
      <c r="F231" s="119">
        <v>20.352401630999999</v>
      </c>
      <c r="G231" s="119">
        <v>16.812213844999999</v>
      </c>
      <c r="H231" s="74">
        <f t="shared" si="9"/>
        <v>0.21057237426544284</v>
      </c>
      <c r="I231" s="119">
        <v>34.394221600000002</v>
      </c>
      <c r="J231" s="119">
        <v>35.248064090000007</v>
      </c>
      <c r="K231" s="74">
        <f t="shared" si="10"/>
        <v>-2.422381234384563E-2</v>
      </c>
      <c r="L231" s="74">
        <f t="shared" si="11"/>
        <v>1.6899342998229772</v>
      </c>
    </row>
    <row r="232" spans="1:12" x14ac:dyDescent="0.2">
      <c r="A232" s="118" t="s">
        <v>2175</v>
      </c>
      <c r="B232" s="59" t="s">
        <v>404</v>
      </c>
      <c r="C232" s="59" t="s">
        <v>881</v>
      </c>
      <c r="D232" s="118" t="s">
        <v>213</v>
      </c>
      <c r="E232" s="118" t="s">
        <v>214</v>
      </c>
      <c r="F232" s="119">
        <v>15.808978585</v>
      </c>
      <c r="G232" s="119">
        <v>15.92969149</v>
      </c>
      <c r="H232" s="74">
        <f t="shared" si="9"/>
        <v>-7.577855796879529E-3</v>
      </c>
      <c r="I232" s="119">
        <v>34.31667994</v>
      </c>
      <c r="J232" s="119">
        <v>66.816331779999999</v>
      </c>
      <c r="K232" s="74">
        <f t="shared" si="10"/>
        <v>-0.48640281461437629</v>
      </c>
      <c r="L232" s="74">
        <f t="shared" si="11"/>
        <v>2.1707082311162482</v>
      </c>
    </row>
    <row r="233" spans="1:12" x14ac:dyDescent="0.2">
      <c r="A233" s="118" t="s">
        <v>2726</v>
      </c>
      <c r="B233" s="59" t="s">
        <v>509</v>
      </c>
      <c r="C233" s="59" t="s">
        <v>656</v>
      </c>
      <c r="D233" s="118" t="s">
        <v>212</v>
      </c>
      <c r="E233" s="118" t="s">
        <v>1010</v>
      </c>
      <c r="F233" s="119">
        <v>23.725175002</v>
      </c>
      <c r="G233" s="119">
        <v>13.24195325</v>
      </c>
      <c r="H233" s="74">
        <f t="shared" si="9"/>
        <v>0.79166732838299358</v>
      </c>
      <c r="I233" s="119">
        <v>34.090041579999998</v>
      </c>
      <c r="J233" s="119">
        <v>28.303589089999999</v>
      </c>
      <c r="K233" s="74">
        <f t="shared" si="10"/>
        <v>0.20444235787907283</v>
      </c>
      <c r="L233" s="74">
        <f t="shared" si="11"/>
        <v>1.4368720811174736</v>
      </c>
    </row>
    <row r="234" spans="1:12" x14ac:dyDescent="0.2">
      <c r="A234" s="118" t="s">
        <v>2979</v>
      </c>
      <c r="B234" s="59" t="s">
        <v>1008</v>
      </c>
      <c r="C234" s="59" t="s">
        <v>656</v>
      </c>
      <c r="D234" s="118" t="s">
        <v>213</v>
      </c>
      <c r="E234" s="118" t="s">
        <v>1010</v>
      </c>
      <c r="F234" s="119">
        <v>7.6707454110000004</v>
      </c>
      <c r="G234" s="119">
        <v>15.646823230000001</v>
      </c>
      <c r="H234" s="74">
        <f t="shared" si="9"/>
        <v>-0.50975700957030623</v>
      </c>
      <c r="I234" s="119">
        <v>33.81085961017795</v>
      </c>
      <c r="J234" s="119">
        <v>36.712946467197753</v>
      </c>
      <c r="K234" s="74">
        <f t="shared" si="10"/>
        <v>-7.9048050790822666E-2</v>
      </c>
      <c r="L234" s="74">
        <f t="shared" si="11"/>
        <v>4.4077671462922634</v>
      </c>
    </row>
    <row r="235" spans="1:12" x14ac:dyDescent="0.2">
      <c r="A235" s="118" t="s">
        <v>2263</v>
      </c>
      <c r="B235" s="59" t="s">
        <v>109</v>
      </c>
      <c r="C235" s="59" t="s">
        <v>656</v>
      </c>
      <c r="D235" s="118" t="s">
        <v>212</v>
      </c>
      <c r="E235" s="118" t="s">
        <v>1010</v>
      </c>
      <c r="F235" s="119">
        <v>6.8956657180000001</v>
      </c>
      <c r="G235" s="119">
        <v>4.1087354100000004</v>
      </c>
      <c r="H235" s="74">
        <f t="shared" si="9"/>
        <v>0.67829393472674337</v>
      </c>
      <c r="I235" s="119">
        <v>32.493738960000002</v>
      </c>
      <c r="J235" s="119">
        <v>8.043521740000001</v>
      </c>
      <c r="K235" s="74">
        <f t="shared" si="10"/>
        <v>3.0397403041021676</v>
      </c>
      <c r="L235" s="74">
        <f t="shared" si="11"/>
        <v>4.7121975294104592</v>
      </c>
    </row>
    <row r="236" spans="1:12" x14ac:dyDescent="0.2">
      <c r="A236" s="118" t="s">
        <v>2217</v>
      </c>
      <c r="B236" s="118" t="s">
        <v>914</v>
      </c>
      <c r="C236" s="118" t="s">
        <v>881</v>
      </c>
      <c r="D236" s="118" t="s">
        <v>213</v>
      </c>
      <c r="E236" s="118" t="s">
        <v>214</v>
      </c>
      <c r="F236" s="119">
        <v>19.218987703000003</v>
      </c>
      <c r="G236" s="119">
        <v>15.68915696</v>
      </c>
      <c r="H236" s="74">
        <f t="shared" si="9"/>
        <v>0.22498536741007924</v>
      </c>
      <c r="I236" s="119">
        <v>32.379118040000002</v>
      </c>
      <c r="J236" s="119">
        <v>46.422569920000001</v>
      </c>
      <c r="K236" s="74">
        <f t="shared" si="10"/>
        <v>-0.30251345206008795</v>
      </c>
      <c r="L236" s="74">
        <f t="shared" si="11"/>
        <v>1.684746280104324</v>
      </c>
    </row>
    <row r="237" spans="1:12" x14ac:dyDescent="0.2">
      <c r="A237" s="118" t="s">
        <v>2279</v>
      </c>
      <c r="B237" s="118" t="s">
        <v>45</v>
      </c>
      <c r="C237" s="118" t="s">
        <v>1876</v>
      </c>
      <c r="D237" s="118" t="s">
        <v>213</v>
      </c>
      <c r="E237" s="118" t="s">
        <v>214</v>
      </c>
      <c r="F237" s="119">
        <v>6.6204368300000001</v>
      </c>
      <c r="G237" s="119">
        <v>3.6195796499999999</v>
      </c>
      <c r="H237" s="74">
        <f t="shared" si="9"/>
        <v>0.82906234153460345</v>
      </c>
      <c r="I237" s="119">
        <v>31.707613049999999</v>
      </c>
      <c r="J237" s="119">
        <v>6.7595412599999998</v>
      </c>
      <c r="K237" s="74">
        <f t="shared" si="10"/>
        <v>3.6907936249508149</v>
      </c>
      <c r="L237" s="74">
        <f t="shared" si="11"/>
        <v>4.7893536127887195</v>
      </c>
    </row>
    <row r="238" spans="1:12" x14ac:dyDescent="0.2">
      <c r="A238" s="118" t="s">
        <v>2369</v>
      </c>
      <c r="B238" s="59" t="s">
        <v>230</v>
      </c>
      <c r="C238" s="59" t="s">
        <v>878</v>
      </c>
      <c r="D238" s="118" t="s">
        <v>212</v>
      </c>
      <c r="E238" s="118" t="s">
        <v>1010</v>
      </c>
      <c r="F238" s="119">
        <v>4.3285317300000008</v>
      </c>
      <c r="G238" s="119">
        <v>4.12375896</v>
      </c>
      <c r="H238" s="74">
        <f t="shared" si="9"/>
        <v>4.9656823297936192E-2</v>
      </c>
      <c r="I238" s="119">
        <v>31.213978940000001</v>
      </c>
      <c r="J238" s="119">
        <v>42.119048100000001</v>
      </c>
      <c r="K238" s="74">
        <f t="shared" si="10"/>
        <v>-0.25891062718485325</v>
      </c>
      <c r="L238" s="74">
        <f t="shared" si="11"/>
        <v>7.2112163863010412</v>
      </c>
    </row>
    <row r="239" spans="1:12" x14ac:dyDescent="0.2">
      <c r="A239" s="118" t="s">
        <v>2337</v>
      </c>
      <c r="B239" s="59" t="s">
        <v>354</v>
      </c>
      <c r="C239" s="59" t="s">
        <v>1876</v>
      </c>
      <c r="D239" s="118" t="s">
        <v>213</v>
      </c>
      <c r="E239" s="118" t="s">
        <v>214</v>
      </c>
      <c r="F239" s="119">
        <v>0.99247481100000001</v>
      </c>
      <c r="G239" s="119">
        <v>0.22389525399999999</v>
      </c>
      <c r="H239" s="74">
        <f t="shared" si="9"/>
        <v>3.432763952200613</v>
      </c>
      <c r="I239" s="119">
        <v>31.0692913</v>
      </c>
      <c r="J239" s="119">
        <v>19.070959379999998</v>
      </c>
      <c r="K239" s="74">
        <f t="shared" si="10"/>
        <v>0.6291414962890034</v>
      </c>
      <c r="L239" s="74">
        <f t="shared" si="11"/>
        <v>31.304866335796607</v>
      </c>
    </row>
    <row r="240" spans="1:12" x14ac:dyDescent="0.2">
      <c r="A240" s="118" t="s">
        <v>2186</v>
      </c>
      <c r="B240" s="59" t="s">
        <v>415</v>
      </c>
      <c r="C240" s="59" t="s">
        <v>881</v>
      </c>
      <c r="D240" s="118" t="s">
        <v>213</v>
      </c>
      <c r="E240" s="118" t="s">
        <v>214</v>
      </c>
      <c r="F240" s="119">
        <v>8.4545234499999999</v>
      </c>
      <c r="G240" s="119">
        <v>1.64145951</v>
      </c>
      <c r="H240" s="74">
        <f t="shared" si="9"/>
        <v>4.1506134622839399</v>
      </c>
      <c r="I240" s="119">
        <v>30.947096350000002</v>
      </c>
      <c r="J240" s="119">
        <v>8.7168202899999994</v>
      </c>
      <c r="K240" s="74">
        <f t="shared" si="10"/>
        <v>2.5502735309918849</v>
      </c>
      <c r="L240" s="74">
        <f t="shared" si="11"/>
        <v>3.6604187726275694</v>
      </c>
    </row>
    <row r="241" spans="1:12" x14ac:dyDescent="0.2">
      <c r="A241" s="118" t="s">
        <v>2297</v>
      </c>
      <c r="B241" s="59" t="s">
        <v>240</v>
      </c>
      <c r="C241" s="59" t="s">
        <v>878</v>
      </c>
      <c r="D241" s="118" t="s">
        <v>212</v>
      </c>
      <c r="E241" s="118" t="s">
        <v>1010</v>
      </c>
      <c r="F241" s="119">
        <v>1.23838409</v>
      </c>
      <c r="G241" s="119">
        <v>0.71777081999999992</v>
      </c>
      <c r="H241" s="74">
        <f t="shared" si="9"/>
        <v>0.72531963614792838</v>
      </c>
      <c r="I241" s="119">
        <v>30.854185579999999</v>
      </c>
      <c r="J241" s="119">
        <v>30.036098890000002</v>
      </c>
      <c r="K241" s="74">
        <f t="shared" si="10"/>
        <v>2.7236782412924043E-2</v>
      </c>
      <c r="L241" s="74">
        <f t="shared" si="11"/>
        <v>24.914875626349495</v>
      </c>
    </row>
    <row r="242" spans="1:12" x14ac:dyDescent="0.2">
      <c r="A242" s="118" t="s">
        <v>2137</v>
      </c>
      <c r="B242" s="59" t="s">
        <v>272</v>
      </c>
      <c r="C242" s="59" t="s">
        <v>656</v>
      </c>
      <c r="D242" s="118" t="s">
        <v>212</v>
      </c>
      <c r="E242" s="118" t="s">
        <v>1010</v>
      </c>
      <c r="F242" s="119">
        <v>0.92990952800000004</v>
      </c>
      <c r="G242" s="119">
        <v>1.7687038400000001</v>
      </c>
      <c r="H242" s="74">
        <f t="shared" si="9"/>
        <v>-0.47424237627029753</v>
      </c>
      <c r="I242" s="119">
        <v>30.811543440000001</v>
      </c>
      <c r="J242" s="119">
        <v>29.338689440000003</v>
      </c>
      <c r="K242" s="74">
        <f t="shared" si="10"/>
        <v>5.0201765249674901E-2</v>
      </c>
      <c r="L242" s="74">
        <f t="shared" si="11"/>
        <v>33.133915195242523</v>
      </c>
    </row>
    <row r="243" spans="1:12" x14ac:dyDescent="0.2">
      <c r="A243" s="118" t="s">
        <v>2077</v>
      </c>
      <c r="B243" s="59" t="s">
        <v>391</v>
      </c>
      <c r="C243" s="59" t="s">
        <v>877</v>
      </c>
      <c r="D243" s="118" t="s">
        <v>212</v>
      </c>
      <c r="E243" s="118" t="s">
        <v>1010</v>
      </c>
      <c r="F243" s="119">
        <v>3.2070690879999999</v>
      </c>
      <c r="G243" s="119">
        <v>6.1072346399999997</v>
      </c>
      <c r="H243" s="74">
        <f t="shared" si="9"/>
        <v>-0.47487377232979544</v>
      </c>
      <c r="I243" s="119">
        <v>30.657618879999998</v>
      </c>
      <c r="J243" s="119">
        <v>95.509181170000005</v>
      </c>
      <c r="K243" s="74">
        <f t="shared" si="10"/>
        <v>-0.67900867220888983</v>
      </c>
      <c r="L243" s="74">
        <f t="shared" si="11"/>
        <v>9.5593883507881561</v>
      </c>
    </row>
    <row r="244" spans="1:12" x14ac:dyDescent="0.2">
      <c r="A244" s="118" t="s">
        <v>2160</v>
      </c>
      <c r="B244" s="59" t="s">
        <v>932</v>
      </c>
      <c r="C244" s="59" t="s">
        <v>881</v>
      </c>
      <c r="D244" s="118" t="s">
        <v>213</v>
      </c>
      <c r="E244" s="118" t="s">
        <v>214</v>
      </c>
      <c r="F244" s="119">
        <v>2.4435155759999998</v>
      </c>
      <c r="G244" s="119">
        <v>3.6073005199999999</v>
      </c>
      <c r="H244" s="74">
        <f t="shared" si="9"/>
        <v>-0.32261934860919217</v>
      </c>
      <c r="I244" s="119">
        <v>30.65739314</v>
      </c>
      <c r="J244" s="119">
        <v>64.847780100000008</v>
      </c>
      <c r="K244" s="74">
        <f t="shared" si="10"/>
        <v>-0.52724066895236721</v>
      </c>
      <c r="L244" s="74">
        <f t="shared" si="11"/>
        <v>12.546428367846017</v>
      </c>
    </row>
    <row r="245" spans="1:12" x14ac:dyDescent="0.2">
      <c r="A245" s="118" t="s">
        <v>2764</v>
      </c>
      <c r="B245" s="59" t="s">
        <v>363</v>
      </c>
      <c r="C245" s="59" t="s">
        <v>656</v>
      </c>
      <c r="D245" s="118" t="s">
        <v>212</v>
      </c>
      <c r="E245" s="118" t="s">
        <v>1010</v>
      </c>
      <c r="F245" s="119">
        <v>16.524207950000001</v>
      </c>
      <c r="G245" s="119">
        <v>16.844436108</v>
      </c>
      <c r="H245" s="74">
        <f t="shared" si="9"/>
        <v>-1.9010915886220281E-2</v>
      </c>
      <c r="I245" s="119">
        <v>30.40107596</v>
      </c>
      <c r="J245" s="119">
        <v>26.221348070000001</v>
      </c>
      <c r="K245" s="74">
        <f t="shared" si="10"/>
        <v>0.15940171645034718</v>
      </c>
      <c r="L245" s="74">
        <f t="shared" si="11"/>
        <v>1.8397902067070027</v>
      </c>
    </row>
    <row r="246" spans="1:12" x14ac:dyDescent="0.2">
      <c r="A246" s="118" t="s">
        <v>1784</v>
      </c>
      <c r="B246" s="59" t="s">
        <v>176</v>
      </c>
      <c r="C246" s="59" t="s">
        <v>881</v>
      </c>
      <c r="D246" s="118" t="s">
        <v>213</v>
      </c>
      <c r="E246" s="118" t="s">
        <v>1010</v>
      </c>
      <c r="F246" s="119">
        <v>2.9229613799999998</v>
      </c>
      <c r="G246" s="119">
        <v>1.133130916</v>
      </c>
      <c r="H246" s="74">
        <f t="shared" ref="H246:H295" si="12">IF(ISERROR(F246/G246-1),"",IF((F246/G246-1)&gt;10000%,"",F246/G246-1))</f>
        <v>1.5795442863020424</v>
      </c>
      <c r="I246" s="119">
        <v>30.112329611383597</v>
      </c>
      <c r="J246" s="119">
        <v>36.005668597403599</v>
      </c>
      <c r="K246" s="74">
        <f t="shared" si="10"/>
        <v>-0.16367808780101301</v>
      </c>
      <c r="L246" s="74">
        <f t="shared" si="11"/>
        <v>10.301993662120708</v>
      </c>
    </row>
    <row r="247" spans="1:12" x14ac:dyDescent="0.2">
      <c r="A247" s="118" t="s">
        <v>1617</v>
      </c>
      <c r="B247" s="59" t="s">
        <v>835</v>
      </c>
      <c r="C247" s="59" t="s">
        <v>149</v>
      </c>
      <c r="D247" s="118" t="s">
        <v>818</v>
      </c>
      <c r="E247" s="118" t="s">
        <v>214</v>
      </c>
      <c r="F247" s="119">
        <v>1.3384477279999998</v>
      </c>
      <c r="G247" s="119">
        <v>1.0753025300000001</v>
      </c>
      <c r="H247" s="74">
        <f t="shared" si="12"/>
        <v>0.24471736154103496</v>
      </c>
      <c r="I247" s="119">
        <v>30.110400739999999</v>
      </c>
      <c r="J247" s="119">
        <v>1.6039421200000001</v>
      </c>
      <c r="K247" s="74">
        <f t="shared" si="10"/>
        <v>17.772747697404441</v>
      </c>
      <c r="L247" s="74">
        <f t="shared" si="11"/>
        <v>22.49650853753775</v>
      </c>
    </row>
    <row r="248" spans="1:12" x14ac:dyDescent="0.2">
      <c r="A248" s="118" t="s">
        <v>2666</v>
      </c>
      <c r="B248" s="59" t="s">
        <v>2667</v>
      </c>
      <c r="C248" s="59" t="s">
        <v>1912</v>
      </c>
      <c r="D248" s="118" t="s">
        <v>818</v>
      </c>
      <c r="E248" s="118" t="s">
        <v>1010</v>
      </c>
      <c r="F248" s="119">
        <v>17.301196000000001</v>
      </c>
      <c r="G248" s="119">
        <v>6.6971109900000005</v>
      </c>
      <c r="H248" s="74">
        <f t="shared" si="12"/>
        <v>1.5833820024535683</v>
      </c>
      <c r="I248" s="119">
        <v>30.003099827442899</v>
      </c>
      <c r="J248" s="119">
        <v>4.5957485499999997</v>
      </c>
      <c r="K248" s="74">
        <f t="shared" si="10"/>
        <v>5.5284467809804134</v>
      </c>
      <c r="L248" s="74">
        <f t="shared" si="11"/>
        <v>1.7341633391959086</v>
      </c>
    </row>
    <row r="249" spans="1:12" x14ac:dyDescent="0.2">
      <c r="A249" s="118" t="s">
        <v>2158</v>
      </c>
      <c r="B249" s="59" t="s">
        <v>355</v>
      </c>
      <c r="C249" s="59" t="s">
        <v>881</v>
      </c>
      <c r="D249" s="118" t="s">
        <v>213</v>
      </c>
      <c r="E249" s="118" t="s">
        <v>214</v>
      </c>
      <c r="F249" s="119">
        <v>5.7315395369999997</v>
      </c>
      <c r="G249" s="119">
        <v>9.050058335000001</v>
      </c>
      <c r="H249" s="74">
        <f t="shared" si="12"/>
        <v>-0.36668479640247542</v>
      </c>
      <c r="I249" s="119">
        <v>29.666915850000002</v>
      </c>
      <c r="J249" s="119">
        <v>20.319048690000002</v>
      </c>
      <c r="K249" s="74">
        <f t="shared" si="10"/>
        <v>0.46005437078363531</v>
      </c>
      <c r="L249" s="74">
        <f t="shared" si="11"/>
        <v>5.1760815150074402</v>
      </c>
    </row>
    <row r="250" spans="1:12" x14ac:dyDescent="0.2">
      <c r="A250" s="118" t="s">
        <v>1981</v>
      </c>
      <c r="B250" s="59" t="s">
        <v>146</v>
      </c>
      <c r="C250" s="59" t="s">
        <v>963</v>
      </c>
      <c r="D250" s="118" t="s">
        <v>818</v>
      </c>
      <c r="E250" s="118" t="s">
        <v>214</v>
      </c>
      <c r="F250" s="119">
        <v>24.337333121</v>
      </c>
      <c r="G250" s="119">
        <v>12.916590900000001</v>
      </c>
      <c r="H250" s="74">
        <f t="shared" si="12"/>
        <v>0.88419168102629908</v>
      </c>
      <c r="I250" s="119">
        <v>29.176539707291099</v>
      </c>
      <c r="J250" s="119">
        <v>60.711898460065498</v>
      </c>
      <c r="K250" s="74">
        <f t="shared" si="10"/>
        <v>-0.51942633244317715</v>
      </c>
      <c r="L250" s="74">
        <f t="shared" si="11"/>
        <v>1.1988388194479487</v>
      </c>
    </row>
    <row r="251" spans="1:12" x14ac:dyDescent="0.2">
      <c r="A251" s="118" t="s">
        <v>1815</v>
      </c>
      <c r="B251" s="59" t="s">
        <v>6</v>
      </c>
      <c r="C251" s="59" t="s">
        <v>881</v>
      </c>
      <c r="D251" s="118" t="s">
        <v>818</v>
      </c>
      <c r="E251" s="118" t="s">
        <v>1010</v>
      </c>
      <c r="F251" s="119">
        <v>9.5370053450000007</v>
      </c>
      <c r="G251" s="119">
        <v>3.53476458</v>
      </c>
      <c r="H251" s="74">
        <f t="shared" si="12"/>
        <v>1.6980595536577434</v>
      </c>
      <c r="I251" s="119">
        <v>29.134007513911602</v>
      </c>
      <c r="J251" s="119">
        <v>5.7437510154917497</v>
      </c>
      <c r="K251" s="74">
        <f t="shared" si="10"/>
        <v>4.0722963852947061</v>
      </c>
      <c r="L251" s="74">
        <f t="shared" si="11"/>
        <v>3.0548381237078566</v>
      </c>
    </row>
    <row r="252" spans="1:12" x14ac:dyDescent="0.2">
      <c r="A252" s="118" t="s">
        <v>485</v>
      </c>
      <c r="B252" s="59" t="s">
        <v>60</v>
      </c>
      <c r="C252" s="59" t="s">
        <v>489</v>
      </c>
      <c r="D252" s="118" t="s">
        <v>212</v>
      </c>
      <c r="E252" s="118" t="s">
        <v>1010</v>
      </c>
      <c r="F252" s="119">
        <v>0.82545773699999991</v>
      </c>
      <c r="G252" s="119">
        <v>1.7158146009999999</v>
      </c>
      <c r="H252" s="74">
        <f t="shared" si="12"/>
        <v>-0.51891204532301338</v>
      </c>
      <c r="I252" s="119">
        <v>28.209460289999999</v>
      </c>
      <c r="J252" s="119">
        <v>20.699101210000002</v>
      </c>
      <c r="K252" s="74">
        <f t="shared" si="10"/>
        <v>0.3628350334540924</v>
      </c>
      <c r="L252" s="74">
        <f t="shared" si="11"/>
        <v>34.174324166519988</v>
      </c>
    </row>
    <row r="253" spans="1:12" x14ac:dyDescent="0.2">
      <c r="A253" s="118" t="s">
        <v>2381</v>
      </c>
      <c r="B253" s="59" t="s">
        <v>2382</v>
      </c>
      <c r="C253" s="59" t="s">
        <v>877</v>
      </c>
      <c r="D253" s="118" t="s">
        <v>212</v>
      </c>
      <c r="E253" s="118" t="s">
        <v>1010</v>
      </c>
      <c r="F253" s="119">
        <v>9.0835243400000003</v>
      </c>
      <c r="G253" s="119">
        <v>2.0877642500000002</v>
      </c>
      <c r="H253" s="74">
        <f t="shared" si="12"/>
        <v>3.3508381465962929</v>
      </c>
      <c r="I253" s="119">
        <v>28.16120587</v>
      </c>
      <c r="J253" s="119">
        <v>3.2985547599999996</v>
      </c>
      <c r="K253" s="74">
        <f t="shared" si="10"/>
        <v>7.5374377322752117</v>
      </c>
      <c r="L253" s="74">
        <f t="shared" si="11"/>
        <v>3.1002510496933393</v>
      </c>
    </row>
    <row r="254" spans="1:12" x14ac:dyDescent="0.2">
      <c r="A254" s="118" t="s">
        <v>1634</v>
      </c>
      <c r="B254" s="59" t="s">
        <v>833</v>
      </c>
      <c r="C254" s="59" t="s">
        <v>149</v>
      </c>
      <c r="D254" s="118" t="s">
        <v>818</v>
      </c>
      <c r="E254" s="118" t="s">
        <v>1010</v>
      </c>
      <c r="F254" s="119">
        <v>1.7970505000000001</v>
      </c>
      <c r="G254" s="119">
        <v>1.3737249650000001</v>
      </c>
      <c r="H254" s="74">
        <f t="shared" si="12"/>
        <v>0.30815887152491261</v>
      </c>
      <c r="I254" s="119">
        <v>28.1211151494362</v>
      </c>
      <c r="J254" s="119">
        <v>75.479868996123486</v>
      </c>
      <c r="K254" s="74">
        <f t="shared" si="10"/>
        <v>-0.6274355596605441</v>
      </c>
      <c r="L254" s="74">
        <f t="shared" si="11"/>
        <v>15.648483528668892</v>
      </c>
    </row>
    <row r="255" spans="1:12" x14ac:dyDescent="0.2">
      <c r="A255" s="118" t="s">
        <v>2184</v>
      </c>
      <c r="B255" s="59" t="s">
        <v>413</v>
      </c>
      <c r="C255" s="59" t="s">
        <v>881</v>
      </c>
      <c r="D255" s="118" t="s">
        <v>213</v>
      </c>
      <c r="E255" s="118" t="s">
        <v>214</v>
      </c>
      <c r="F255" s="119">
        <v>12.385880558</v>
      </c>
      <c r="G255" s="119">
        <v>9.0893867719999992</v>
      </c>
      <c r="H255" s="74">
        <f t="shared" si="12"/>
        <v>0.36267504823921715</v>
      </c>
      <c r="I255" s="119">
        <v>28.072734730000001</v>
      </c>
      <c r="J255" s="119">
        <v>112.19261006000001</v>
      </c>
      <c r="K255" s="74">
        <f t="shared" si="10"/>
        <v>-0.74978089274340931</v>
      </c>
      <c r="L255" s="74">
        <f t="shared" si="11"/>
        <v>2.2665110161964148</v>
      </c>
    </row>
    <row r="256" spans="1:12" x14ac:dyDescent="0.2">
      <c r="A256" s="118" t="s">
        <v>1626</v>
      </c>
      <c r="B256" s="59" t="s">
        <v>1597</v>
      </c>
      <c r="C256" s="59" t="s">
        <v>149</v>
      </c>
      <c r="D256" s="118" t="s">
        <v>818</v>
      </c>
      <c r="E256" s="118" t="s">
        <v>214</v>
      </c>
      <c r="F256" s="119">
        <v>0.50555378000000006</v>
      </c>
      <c r="G256" s="119">
        <v>0.74842812000000003</v>
      </c>
      <c r="H256" s="74">
        <f t="shared" si="12"/>
        <v>-0.32451257977853631</v>
      </c>
      <c r="I256" s="119">
        <v>28.0123560168613</v>
      </c>
      <c r="J256" s="119">
        <v>0.65461027000000005</v>
      </c>
      <c r="K256" s="74">
        <f t="shared" si="10"/>
        <v>41.792417566044755</v>
      </c>
      <c r="L256" s="74">
        <f t="shared" si="11"/>
        <v>55.409250459686596</v>
      </c>
    </row>
    <row r="257" spans="1:12" x14ac:dyDescent="0.2">
      <c r="A257" s="118" t="s">
        <v>2081</v>
      </c>
      <c r="B257" s="59" t="s">
        <v>388</v>
      </c>
      <c r="C257" s="59" t="s">
        <v>877</v>
      </c>
      <c r="D257" s="118" t="s">
        <v>212</v>
      </c>
      <c r="E257" s="118" t="s">
        <v>1010</v>
      </c>
      <c r="F257" s="119">
        <v>2.3045912599999996</v>
      </c>
      <c r="G257" s="119">
        <v>2.0095006</v>
      </c>
      <c r="H257" s="74">
        <f t="shared" si="12"/>
        <v>0.14684775908999459</v>
      </c>
      <c r="I257" s="119">
        <v>27.83476203</v>
      </c>
      <c r="J257" s="119">
        <v>21.987377039999998</v>
      </c>
      <c r="K257" s="74">
        <f t="shared" si="10"/>
        <v>0.26594281707009837</v>
      </c>
      <c r="L257" s="74">
        <f t="shared" si="11"/>
        <v>12.077960423229239</v>
      </c>
    </row>
    <row r="258" spans="1:12" x14ac:dyDescent="0.2">
      <c r="A258" s="118" t="s">
        <v>2083</v>
      </c>
      <c r="B258" s="59" t="s">
        <v>394</v>
      </c>
      <c r="C258" s="59" t="s">
        <v>877</v>
      </c>
      <c r="D258" s="118" t="s">
        <v>212</v>
      </c>
      <c r="E258" s="118" t="s">
        <v>1010</v>
      </c>
      <c r="F258" s="119">
        <v>0.96529195999999995</v>
      </c>
      <c r="G258" s="119">
        <v>13.248720359</v>
      </c>
      <c r="H258" s="74">
        <f t="shared" si="12"/>
        <v>-0.92714074009839997</v>
      </c>
      <c r="I258" s="119">
        <v>27.666705749999998</v>
      </c>
      <c r="J258" s="119">
        <v>58.941099860000001</v>
      </c>
      <c r="K258" s="74">
        <f t="shared" si="10"/>
        <v>-0.53060418255316899</v>
      </c>
      <c r="L258" s="74">
        <f t="shared" si="11"/>
        <v>28.661489887474044</v>
      </c>
    </row>
    <row r="259" spans="1:12" x14ac:dyDescent="0.2">
      <c r="A259" s="118" t="s">
        <v>2747</v>
      </c>
      <c r="B259" s="59" t="s">
        <v>2378</v>
      </c>
      <c r="C259" s="59" t="s">
        <v>1912</v>
      </c>
      <c r="D259" s="118" t="s">
        <v>818</v>
      </c>
      <c r="E259" s="118" t="s">
        <v>1010</v>
      </c>
      <c r="F259" s="119">
        <v>0.55904898999999997</v>
      </c>
      <c r="G259" s="119">
        <v>0.66709305000000008</v>
      </c>
      <c r="H259" s="74">
        <f t="shared" si="12"/>
        <v>-0.16196250283225122</v>
      </c>
      <c r="I259" s="119">
        <v>27.45944252</v>
      </c>
      <c r="J259" s="119">
        <v>0.59263191000000004</v>
      </c>
      <c r="K259" s="74">
        <f t="shared" si="10"/>
        <v>45.334735029708405</v>
      </c>
      <c r="L259" s="74">
        <f t="shared" si="11"/>
        <v>49.118132777594326</v>
      </c>
    </row>
    <row r="260" spans="1:12" x14ac:dyDescent="0.2">
      <c r="A260" s="118" t="s">
        <v>1774</v>
      </c>
      <c r="B260" s="59" t="s">
        <v>920</v>
      </c>
      <c r="C260" s="59" t="s">
        <v>881</v>
      </c>
      <c r="D260" s="118" t="s">
        <v>213</v>
      </c>
      <c r="E260" s="118" t="s">
        <v>214</v>
      </c>
      <c r="F260" s="119">
        <v>6.9971627529999996</v>
      </c>
      <c r="G260" s="119">
        <v>4.6306659630000002</v>
      </c>
      <c r="H260" s="74">
        <f t="shared" si="12"/>
        <v>0.51104890935964908</v>
      </c>
      <c r="I260" s="119">
        <v>27.197705410000001</v>
      </c>
      <c r="J260" s="119">
        <v>0.35794721000000002</v>
      </c>
      <c r="K260" s="74">
        <f t="shared" si="10"/>
        <v>74.982448389526482</v>
      </c>
      <c r="L260" s="74">
        <f t="shared" si="11"/>
        <v>3.8869619544491969</v>
      </c>
    </row>
    <row r="261" spans="1:12" x14ac:dyDescent="0.2">
      <c r="A261" s="118" t="s">
        <v>1811</v>
      </c>
      <c r="B261" s="118" t="s">
        <v>2868</v>
      </c>
      <c r="C261" s="59" t="s">
        <v>881</v>
      </c>
      <c r="D261" s="118" t="s">
        <v>213</v>
      </c>
      <c r="E261" s="118" t="s">
        <v>1010</v>
      </c>
      <c r="F261" s="119">
        <v>4.5306219900000002</v>
      </c>
      <c r="G261" s="119">
        <v>6.44102803</v>
      </c>
      <c r="H261" s="74">
        <f t="shared" si="12"/>
        <v>-0.29659955384482306</v>
      </c>
      <c r="I261" s="119">
        <v>26.964486087361749</v>
      </c>
      <c r="J261" s="119">
        <v>18.628616207882501</v>
      </c>
      <c r="K261" s="74">
        <f t="shared" si="10"/>
        <v>0.44747660193632699</v>
      </c>
      <c r="L261" s="74">
        <f t="shared" si="11"/>
        <v>5.9516080014792294</v>
      </c>
    </row>
    <row r="262" spans="1:12" x14ac:dyDescent="0.2">
      <c r="A262" s="118" t="s">
        <v>1761</v>
      </c>
      <c r="B262" s="59" t="s">
        <v>1725</v>
      </c>
      <c r="C262" s="59" t="s">
        <v>881</v>
      </c>
      <c r="D262" s="118" t="s">
        <v>818</v>
      </c>
      <c r="E262" s="118" t="s">
        <v>1010</v>
      </c>
      <c r="F262" s="119">
        <v>13.885473210000001</v>
      </c>
      <c r="G262" s="119">
        <v>6.2646885000000001</v>
      </c>
      <c r="H262" s="74">
        <f t="shared" si="12"/>
        <v>1.2164666623089082</v>
      </c>
      <c r="I262" s="119">
        <v>26.95074254</v>
      </c>
      <c r="J262" s="119">
        <v>8.1200991379325504</v>
      </c>
      <c r="K262" s="74">
        <f t="shared" si="10"/>
        <v>2.3190164408339844</v>
      </c>
      <c r="L262" s="74">
        <f t="shared" si="11"/>
        <v>1.9409307938162808</v>
      </c>
    </row>
    <row r="263" spans="1:12" x14ac:dyDescent="0.2">
      <c r="A263" s="118" t="s">
        <v>2396</v>
      </c>
      <c r="B263" s="59" t="s">
        <v>961</v>
      </c>
      <c r="C263" s="59" t="s">
        <v>876</v>
      </c>
      <c r="D263" s="118" t="s">
        <v>212</v>
      </c>
      <c r="E263" s="118" t="s">
        <v>2980</v>
      </c>
      <c r="F263" s="119">
        <v>5.6185315599999992</v>
      </c>
      <c r="G263" s="119">
        <v>1.23965646</v>
      </c>
      <c r="H263" s="74">
        <f t="shared" si="12"/>
        <v>3.532329513291125</v>
      </c>
      <c r="I263" s="119">
        <v>26.94753927</v>
      </c>
      <c r="J263" s="119">
        <v>5.7048990999999996</v>
      </c>
      <c r="K263" s="74">
        <f t="shared" ref="K263:K326" si="13">IF(ISERROR(I263/J263-1),"",IF((I263/J263-1)&gt;10000%,"",I263/J263-1))</f>
        <v>3.7235785940543629</v>
      </c>
      <c r="L263" s="74">
        <f t="shared" ref="L263:L326" si="14">IF(ISERROR(I263/F263),"",IF(I263/F263&gt;10000%,"",I263/F263))</f>
        <v>4.7961890010278774</v>
      </c>
    </row>
    <row r="264" spans="1:12" x14ac:dyDescent="0.2">
      <c r="A264" s="118" t="s">
        <v>2537</v>
      </c>
      <c r="B264" s="59" t="s">
        <v>517</v>
      </c>
      <c r="C264" s="59" t="s">
        <v>882</v>
      </c>
      <c r="D264" s="118" t="s">
        <v>212</v>
      </c>
      <c r="E264" s="118" t="s">
        <v>1010</v>
      </c>
      <c r="F264" s="119">
        <v>39.154108659000002</v>
      </c>
      <c r="G264" s="119">
        <v>30.218182850000002</v>
      </c>
      <c r="H264" s="74">
        <f t="shared" si="12"/>
        <v>0.29571353953866231</v>
      </c>
      <c r="I264" s="119">
        <v>26.87535742</v>
      </c>
      <c r="J264" s="119">
        <v>18.594017140000002</v>
      </c>
      <c r="K264" s="74">
        <f t="shared" si="13"/>
        <v>0.44537660784365607</v>
      </c>
      <c r="L264" s="74">
        <f t="shared" si="14"/>
        <v>0.68639941861688647</v>
      </c>
    </row>
    <row r="265" spans="1:12" x14ac:dyDescent="0.2">
      <c r="A265" s="118" t="s">
        <v>2635</v>
      </c>
      <c r="B265" s="59" t="s">
        <v>225</v>
      </c>
      <c r="C265" s="59" t="s">
        <v>882</v>
      </c>
      <c r="D265" s="118" t="s">
        <v>212</v>
      </c>
      <c r="E265" s="118" t="s">
        <v>1010</v>
      </c>
      <c r="F265" s="119">
        <v>54.545677266000006</v>
      </c>
      <c r="G265" s="119">
        <v>39.455225495000001</v>
      </c>
      <c r="H265" s="74">
        <f t="shared" si="12"/>
        <v>0.38247029592854198</v>
      </c>
      <c r="I265" s="119">
        <v>26.71246116</v>
      </c>
      <c r="J265" s="119">
        <v>40.933494509999996</v>
      </c>
      <c r="K265" s="74">
        <f t="shared" si="13"/>
        <v>-0.3474180135420839</v>
      </c>
      <c r="L265" s="74">
        <f t="shared" si="14"/>
        <v>0.48972645494404188</v>
      </c>
    </row>
    <row r="266" spans="1:12" x14ac:dyDescent="0.2">
      <c r="A266" s="118" t="s">
        <v>2911</v>
      </c>
      <c r="B266" s="59" t="s">
        <v>183</v>
      </c>
      <c r="C266" s="59" t="s">
        <v>876</v>
      </c>
      <c r="D266" s="118" t="s">
        <v>212</v>
      </c>
      <c r="E266" s="118" t="s">
        <v>1010</v>
      </c>
      <c r="F266" s="119">
        <v>16.290595562</v>
      </c>
      <c r="G266" s="119">
        <v>8.2623368090000007</v>
      </c>
      <c r="H266" s="74">
        <f t="shared" si="12"/>
        <v>0.97166926725317904</v>
      </c>
      <c r="I266" s="119">
        <v>26.304497809999997</v>
      </c>
      <c r="J266" s="119">
        <v>0.17153289000000002</v>
      </c>
      <c r="K266" s="74" t="str">
        <f t="shared" si="13"/>
        <v/>
      </c>
      <c r="L266" s="74">
        <f t="shared" si="14"/>
        <v>1.614704490691474</v>
      </c>
    </row>
    <row r="267" spans="1:12" x14ac:dyDescent="0.2">
      <c r="A267" s="118" t="s">
        <v>2310</v>
      </c>
      <c r="B267" s="59" t="s">
        <v>231</v>
      </c>
      <c r="C267" s="59" t="s">
        <v>878</v>
      </c>
      <c r="D267" s="118" t="s">
        <v>212</v>
      </c>
      <c r="E267" s="118" t="s">
        <v>1010</v>
      </c>
      <c r="F267" s="119">
        <v>1.81441699</v>
      </c>
      <c r="G267" s="119">
        <v>0.80896111999999998</v>
      </c>
      <c r="H267" s="74">
        <f t="shared" si="12"/>
        <v>1.242897643832376</v>
      </c>
      <c r="I267" s="119">
        <v>26.29816168</v>
      </c>
      <c r="J267" s="119">
        <v>61.167053549999999</v>
      </c>
      <c r="K267" s="74">
        <f t="shared" si="13"/>
        <v>-0.57006002163398306</v>
      </c>
      <c r="L267" s="74">
        <f t="shared" si="14"/>
        <v>14.494001006901946</v>
      </c>
    </row>
    <row r="268" spans="1:12" x14ac:dyDescent="0.2">
      <c r="A268" s="118" t="s">
        <v>2156</v>
      </c>
      <c r="B268" s="118" t="s">
        <v>608</v>
      </c>
      <c r="C268" s="118" t="s">
        <v>881</v>
      </c>
      <c r="D268" s="118" t="s">
        <v>213</v>
      </c>
      <c r="E268" s="118" t="s">
        <v>214</v>
      </c>
      <c r="F268" s="119">
        <v>16.455810321000001</v>
      </c>
      <c r="G268" s="119">
        <v>16.729217352999999</v>
      </c>
      <c r="H268" s="74">
        <f t="shared" si="12"/>
        <v>-1.6343085646560063E-2</v>
      </c>
      <c r="I268" s="119">
        <v>26.050726189084997</v>
      </c>
      <c r="J268" s="119">
        <v>26.528226529322051</v>
      </c>
      <c r="K268" s="74">
        <f t="shared" si="13"/>
        <v>-1.7999708337429365E-2</v>
      </c>
      <c r="L268" s="74">
        <f t="shared" si="14"/>
        <v>1.5830716130606155</v>
      </c>
    </row>
    <row r="269" spans="1:12" x14ac:dyDescent="0.2">
      <c r="A269" s="118" t="s">
        <v>1707</v>
      </c>
      <c r="B269" s="59" t="s">
        <v>1528</v>
      </c>
      <c r="C269" s="59" t="s">
        <v>656</v>
      </c>
      <c r="D269" s="118" t="s">
        <v>212</v>
      </c>
      <c r="E269" s="118" t="s">
        <v>214</v>
      </c>
      <c r="F269" s="119">
        <v>19.543995010000003</v>
      </c>
      <c r="G269" s="119">
        <v>10.00670605</v>
      </c>
      <c r="H269" s="74">
        <f t="shared" si="12"/>
        <v>0.95308974924870538</v>
      </c>
      <c r="I269" s="119">
        <v>25.999898079999998</v>
      </c>
      <c r="J269" s="119">
        <v>2.8505270499999997</v>
      </c>
      <c r="K269" s="74">
        <f t="shared" si="13"/>
        <v>8.121084495584773</v>
      </c>
      <c r="L269" s="74">
        <f t="shared" si="14"/>
        <v>1.33032668431898</v>
      </c>
    </row>
    <row r="270" spans="1:12" x14ac:dyDescent="0.2">
      <c r="A270" s="118" t="s">
        <v>1880</v>
      </c>
      <c r="B270" s="59" t="s">
        <v>165</v>
      </c>
      <c r="C270" s="59" t="s">
        <v>1876</v>
      </c>
      <c r="D270" s="118" t="s">
        <v>213</v>
      </c>
      <c r="E270" s="118" t="s">
        <v>214</v>
      </c>
      <c r="F270" s="119">
        <v>3.8674840699999997</v>
      </c>
      <c r="G270" s="119">
        <v>2.8509411690000004</v>
      </c>
      <c r="H270" s="74">
        <f t="shared" si="12"/>
        <v>0.35656396984037486</v>
      </c>
      <c r="I270" s="119">
        <v>25.93730141</v>
      </c>
      <c r="J270" s="119">
        <v>0.40066637999999999</v>
      </c>
      <c r="K270" s="74">
        <f t="shared" si="13"/>
        <v>63.73540757275417</v>
      </c>
      <c r="L270" s="74">
        <f t="shared" si="14"/>
        <v>6.7065050406270972</v>
      </c>
    </row>
    <row r="271" spans="1:12" x14ac:dyDescent="0.2">
      <c r="A271" s="118" t="s">
        <v>1812</v>
      </c>
      <c r="B271" s="59" t="s">
        <v>1722</v>
      </c>
      <c r="C271" s="59" t="s">
        <v>881</v>
      </c>
      <c r="D271" s="118" t="s">
        <v>818</v>
      </c>
      <c r="E271" s="118" t="s">
        <v>214</v>
      </c>
      <c r="F271" s="119">
        <v>2.4113515099999998</v>
      </c>
      <c r="G271" s="119">
        <v>6.1974881100000001</v>
      </c>
      <c r="H271" s="74">
        <f t="shared" si="12"/>
        <v>-0.61091470169839512</v>
      </c>
      <c r="I271" s="119">
        <v>25.4714461615042</v>
      </c>
      <c r="J271" s="119">
        <v>8.3115685289588495</v>
      </c>
      <c r="K271" s="74">
        <f t="shared" si="13"/>
        <v>2.0645775310349137</v>
      </c>
      <c r="L271" s="74">
        <f t="shared" si="14"/>
        <v>10.563141066689278</v>
      </c>
    </row>
    <row r="272" spans="1:12" x14ac:dyDescent="0.2">
      <c r="A272" s="118" t="s">
        <v>2778</v>
      </c>
      <c r="B272" s="59" t="s">
        <v>339</v>
      </c>
      <c r="C272" s="59" t="s">
        <v>656</v>
      </c>
      <c r="D272" s="118" t="s">
        <v>212</v>
      </c>
      <c r="E272" s="118" t="s">
        <v>1010</v>
      </c>
      <c r="F272" s="119">
        <v>21.124714964999999</v>
      </c>
      <c r="G272" s="119">
        <v>28.301518329999997</v>
      </c>
      <c r="H272" s="74">
        <f t="shared" si="12"/>
        <v>-0.2535836869710445</v>
      </c>
      <c r="I272" s="119">
        <v>25.292161660423147</v>
      </c>
      <c r="J272" s="119">
        <v>32.82971622569795</v>
      </c>
      <c r="K272" s="74">
        <f t="shared" si="13"/>
        <v>-0.22959548335585889</v>
      </c>
      <c r="L272" s="74">
        <f t="shared" si="14"/>
        <v>1.1972782450474664</v>
      </c>
    </row>
    <row r="273" spans="1:12" x14ac:dyDescent="0.2">
      <c r="A273" s="118" t="s">
        <v>2075</v>
      </c>
      <c r="B273" s="59" t="s">
        <v>385</v>
      </c>
      <c r="C273" s="59" t="s">
        <v>877</v>
      </c>
      <c r="D273" s="118" t="s">
        <v>212</v>
      </c>
      <c r="E273" s="118" t="s">
        <v>1010</v>
      </c>
      <c r="F273" s="119">
        <v>3.1578558650000002</v>
      </c>
      <c r="G273" s="119">
        <v>5.0949753790000001</v>
      </c>
      <c r="H273" s="74">
        <f t="shared" si="12"/>
        <v>-0.38020193816524428</v>
      </c>
      <c r="I273" s="119">
        <v>25.17265849</v>
      </c>
      <c r="J273" s="119">
        <v>3.2887449999999999E-2</v>
      </c>
      <c r="K273" s="74" t="str">
        <f t="shared" si="13"/>
        <v/>
      </c>
      <c r="L273" s="74">
        <f t="shared" si="14"/>
        <v>7.9714399789428008</v>
      </c>
    </row>
    <row r="274" spans="1:12" x14ac:dyDescent="0.2">
      <c r="A274" s="118" t="s">
        <v>2739</v>
      </c>
      <c r="B274" s="59" t="s">
        <v>992</v>
      </c>
      <c r="C274" s="59" t="s">
        <v>656</v>
      </c>
      <c r="D274" s="118" t="s">
        <v>212</v>
      </c>
      <c r="E274" s="118" t="s">
        <v>1010</v>
      </c>
      <c r="F274" s="119">
        <v>1.8123708670000001</v>
      </c>
      <c r="G274" s="119">
        <v>2.5263428810000002</v>
      </c>
      <c r="H274" s="74">
        <f t="shared" si="12"/>
        <v>-0.28261089156567265</v>
      </c>
      <c r="I274" s="119">
        <v>25.124731620000002</v>
      </c>
      <c r="J274" s="119">
        <v>16.545924960000001</v>
      </c>
      <c r="K274" s="74">
        <f t="shared" si="13"/>
        <v>0.51848456225562378</v>
      </c>
      <c r="L274" s="74">
        <f t="shared" si="14"/>
        <v>13.862908567708731</v>
      </c>
    </row>
    <row r="275" spans="1:12" x14ac:dyDescent="0.2">
      <c r="A275" s="118" t="s">
        <v>3030</v>
      </c>
      <c r="B275" s="59" t="s">
        <v>3031</v>
      </c>
      <c r="C275" s="59" t="s">
        <v>656</v>
      </c>
      <c r="D275" s="118" t="s">
        <v>212</v>
      </c>
      <c r="E275" s="118" t="s">
        <v>1010</v>
      </c>
      <c r="F275" s="119">
        <v>4.1397285000000004</v>
      </c>
      <c r="G275" s="119">
        <v>0.18988451000000001</v>
      </c>
      <c r="H275" s="74">
        <f t="shared" si="12"/>
        <v>20.801296482793674</v>
      </c>
      <c r="I275" s="119">
        <v>25.0236705630149</v>
      </c>
      <c r="J275" s="119">
        <v>8.855310990789599</v>
      </c>
      <c r="K275" s="74">
        <f t="shared" si="13"/>
        <v>1.825837578041245</v>
      </c>
      <c r="L275" s="74">
        <f t="shared" si="14"/>
        <v>6.0447612839863529</v>
      </c>
    </row>
    <row r="276" spans="1:12" x14ac:dyDescent="0.2">
      <c r="A276" s="118" t="s">
        <v>3026</v>
      </c>
      <c r="B276" s="59" t="s">
        <v>3027</v>
      </c>
      <c r="C276" s="59" t="s">
        <v>149</v>
      </c>
      <c r="D276" s="118" t="s">
        <v>818</v>
      </c>
      <c r="E276" s="118" t="s">
        <v>1010</v>
      </c>
      <c r="F276" s="119">
        <v>0.87746159000000001</v>
      </c>
      <c r="G276" s="119">
        <v>6.8843999999999997E-3</v>
      </c>
      <c r="H276" s="74" t="str">
        <f t="shared" si="12"/>
        <v/>
      </c>
      <c r="I276" s="119">
        <v>24.723551699051349</v>
      </c>
      <c r="J276" s="119">
        <v>102.53821855886149</v>
      </c>
      <c r="K276" s="74">
        <f t="shared" si="13"/>
        <v>-0.75888452084957048</v>
      </c>
      <c r="L276" s="74">
        <f t="shared" si="14"/>
        <v>28.176221023020904</v>
      </c>
    </row>
    <row r="277" spans="1:12" x14ac:dyDescent="0.2">
      <c r="A277" s="118" t="s">
        <v>1741</v>
      </c>
      <c r="B277" s="59" t="s">
        <v>1742</v>
      </c>
      <c r="C277" s="59" t="s">
        <v>149</v>
      </c>
      <c r="D277" s="118" t="s">
        <v>818</v>
      </c>
      <c r="E277" s="118" t="s">
        <v>214</v>
      </c>
      <c r="F277" s="119">
        <v>5.5505665999999998</v>
      </c>
      <c r="G277" s="119">
        <v>9.1865169299999998</v>
      </c>
      <c r="H277" s="74">
        <f t="shared" si="12"/>
        <v>-0.39579204585431493</v>
      </c>
      <c r="I277" s="119">
        <v>24.67674118662595</v>
      </c>
      <c r="J277" s="119">
        <v>5.7587154954723001</v>
      </c>
      <c r="K277" s="74">
        <f t="shared" si="13"/>
        <v>3.2851120542467589</v>
      </c>
      <c r="L277" s="74">
        <f t="shared" si="14"/>
        <v>4.445805800551236</v>
      </c>
    </row>
    <row r="278" spans="1:12" x14ac:dyDescent="0.2">
      <c r="A278" s="118" t="s">
        <v>2082</v>
      </c>
      <c r="B278" s="59" t="s">
        <v>384</v>
      </c>
      <c r="C278" s="59" t="s">
        <v>877</v>
      </c>
      <c r="D278" s="118" t="s">
        <v>212</v>
      </c>
      <c r="E278" s="118" t="s">
        <v>1010</v>
      </c>
      <c r="F278" s="119">
        <v>2.9998707629999997</v>
      </c>
      <c r="G278" s="119">
        <v>1.9836019979999999</v>
      </c>
      <c r="H278" s="74">
        <f t="shared" si="12"/>
        <v>0.51233501782346957</v>
      </c>
      <c r="I278" s="119">
        <v>24.611442710000002</v>
      </c>
      <c r="J278" s="119">
        <v>3.3453949999999999</v>
      </c>
      <c r="K278" s="74">
        <f t="shared" si="13"/>
        <v>6.3568121880973703</v>
      </c>
      <c r="L278" s="74">
        <f t="shared" si="14"/>
        <v>8.2041676640054657</v>
      </c>
    </row>
    <row r="279" spans="1:12" x14ac:dyDescent="0.2">
      <c r="A279" s="118" t="s">
        <v>2154</v>
      </c>
      <c r="B279" s="59" t="s">
        <v>604</v>
      </c>
      <c r="C279" s="59" t="s">
        <v>881</v>
      </c>
      <c r="D279" s="118" t="s">
        <v>213</v>
      </c>
      <c r="E279" s="118" t="s">
        <v>214</v>
      </c>
      <c r="F279" s="119">
        <v>10.09185795</v>
      </c>
      <c r="G279" s="119">
        <v>3.7383363209999998</v>
      </c>
      <c r="H279" s="74">
        <f t="shared" si="12"/>
        <v>1.6995585959747039</v>
      </c>
      <c r="I279" s="119">
        <v>24.439324541886499</v>
      </c>
      <c r="J279" s="119">
        <v>25.881021440000001</v>
      </c>
      <c r="K279" s="74">
        <f t="shared" si="13"/>
        <v>-5.5704791306470991E-2</v>
      </c>
      <c r="L279" s="74">
        <f t="shared" si="14"/>
        <v>2.4216873308136981</v>
      </c>
    </row>
    <row r="280" spans="1:12" x14ac:dyDescent="0.2">
      <c r="A280" s="118" t="s">
        <v>2229</v>
      </c>
      <c r="B280" s="118" t="s">
        <v>915</v>
      </c>
      <c r="C280" s="118" t="s">
        <v>881</v>
      </c>
      <c r="D280" s="118" t="s">
        <v>213</v>
      </c>
      <c r="E280" s="118" t="s">
        <v>214</v>
      </c>
      <c r="F280" s="119">
        <v>28.421459563999999</v>
      </c>
      <c r="G280" s="119">
        <v>31.533519840999997</v>
      </c>
      <c r="H280" s="74">
        <f t="shared" si="12"/>
        <v>-9.8690545574734223E-2</v>
      </c>
      <c r="I280" s="119">
        <v>24.011937789999998</v>
      </c>
      <c r="J280" s="119">
        <v>77.081706139999994</v>
      </c>
      <c r="K280" s="74">
        <f t="shared" si="13"/>
        <v>-0.68848720413131215</v>
      </c>
      <c r="L280" s="74">
        <f t="shared" si="14"/>
        <v>0.84485238120616024</v>
      </c>
    </row>
    <row r="281" spans="1:12" x14ac:dyDescent="0.2">
      <c r="A281" s="118" t="s">
        <v>2181</v>
      </c>
      <c r="B281" s="59" t="s">
        <v>410</v>
      </c>
      <c r="C281" s="59" t="s">
        <v>881</v>
      </c>
      <c r="D281" s="118" t="s">
        <v>213</v>
      </c>
      <c r="E281" s="118" t="s">
        <v>214</v>
      </c>
      <c r="F281" s="119">
        <v>3.3455890299999997</v>
      </c>
      <c r="G281" s="119">
        <v>1.6905612800000001</v>
      </c>
      <c r="H281" s="74">
        <f t="shared" si="12"/>
        <v>0.97898122332483539</v>
      </c>
      <c r="I281" s="119">
        <v>23.656310079999997</v>
      </c>
      <c r="J281" s="119">
        <v>38.222414229999998</v>
      </c>
      <c r="K281" s="74">
        <f t="shared" si="13"/>
        <v>-0.38108801977681883</v>
      </c>
      <c r="L281" s="74">
        <f t="shared" si="14"/>
        <v>7.0708953992475276</v>
      </c>
    </row>
    <row r="282" spans="1:12" x14ac:dyDescent="0.2">
      <c r="A282" s="118" t="s">
        <v>1764</v>
      </c>
      <c r="B282" s="59" t="s">
        <v>374</v>
      </c>
      <c r="C282" s="59" t="s">
        <v>881</v>
      </c>
      <c r="D282" s="118" t="s">
        <v>818</v>
      </c>
      <c r="E282" s="118" t="s">
        <v>214</v>
      </c>
      <c r="F282" s="119">
        <v>24.558759897000002</v>
      </c>
      <c r="G282" s="119">
        <v>29.768206824</v>
      </c>
      <c r="H282" s="74">
        <f t="shared" si="12"/>
        <v>-0.17500036054573465</v>
      </c>
      <c r="I282" s="119">
        <v>23.4870509</v>
      </c>
      <c r="J282" s="119">
        <v>65.011653920000001</v>
      </c>
      <c r="K282" s="74">
        <f t="shared" si="13"/>
        <v>-0.63872552867364429</v>
      </c>
      <c r="L282" s="74">
        <f t="shared" si="14"/>
        <v>0.95636143675434859</v>
      </c>
    </row>
    <row r="283" spans="1:12" x14ac:dyDescent="0.2">
      <c r="A283" s="118" t="s">
        <v>2067</v>
      </c>
      <c r="B283" s="59" t="s">
        <v>1999</v>
      </c>
      <c r="C283" s="59" t="s">
        <v>877</v>
      </c>
      <c r="D283" s="118" t="s">
        <v>212</v>
      </c>
      <c r="E283" s="118" t="s">
        <v>1010</v>
      </c>
      <c r="F283" s="119">
        <v>2.82799968</v>
      </c>
      <c r="G283" s="119">
        <v>1.5930849499999999</v>
      </c>
      <c r="H283" s="74">
        <f t="shared" si="12"/>
        <v>0.77517192664458978</v>
      </c>
      <c r="I283" s="119">
        <v>23.214671342718951</v>
      </c>
      <c r="J283" s="119">
        <v>0.73649403000000002</v>
      </c>
      <c r="K283" s="74">
        <f t="shared" si="13"/>
        <v>30.520515302369731</v>
      </c>
      <c r="L283" s="74">
        <f t="shared" si="14"/>
        <v>8.2088663258685202</v>
      </c>
    </row>
    <row r="284" spans="1:12" x14ac:dyDescent="0.2">
      <c r="A284" s="118" t="s">
        <v>2529</v>
      </c>
      <c r="B284" s="118" t="s">
        <v>551</v>
      </c>
      <c r="C284" s="118" t="s">
        <v>882</v>
      </c>
      <c r="D284" s="118" t="s">
        <v>212</v>
      </c>
      <c r="E284" s="118" t="s">
        <v>214</v>
      </c>
      <c r="F284" s="119">
        <v>14.791292349999999</v>
      </c>
      <c r="G284" s="119">
        <v>36.404001501000003</v>
      </c>
      <c r="H284" s="74">
        <f t="shared" si="12"/>
        <v>-0.59369048071285002</v>
      </c>
      <c r="I284" s="119">
        <v>23.010219710000001</v>
      </c>
      <c r="J284" s="119">
        <v>31.222474469999998</v>
      </c>
      <c r="K284" s="74">
        <f t="shared" si="13"/>
        <v>-0.26302382816873504</v>
      </c>
      <c r="L284" s="74">
        <f t="shared" si="14"/>
        <v>1.5556598548334422</v>
      </c>
    </row>
    <row r="285" spans="1:12" x14ac:dyDescent="0.2">
      <c r="A285" s="118" t="s">
        <v>1890</v>
      </c>
      <c r="B285" s="59" t="s">
        <v>170</v>
      </c>
      <c r="C285" s="59" t="s">
        <v>1876</v>
      </c>
      <c r="D285" s="118" t="s">
        <v>213</v>
      </c>
      <c r="E285" s="118" t="s">
        <v>214</v>
      </c>
      <c r="F285" s="119">
        <v>5.0627735530000004</v>
      </c>
      <c r="G285" s="119">
        <v>3.3267293870000003</v>
      </c>
      <c r="H285" s="74">
        <f t="shared" si="12"/>
        <v>0.52184712492215701</v>
      </c>
      <c r="I285" s="119">
        <v>22.500017059999998</v>
      </c>
      <c r="J285" s="119">
        <v>16.965792969999999</v>
      </c>
      <c r="K285" s="74">
        <f t="shared" si="13"/>
        <v>0.32619896398511794</v>
      </c>
      <c r="L285" s="74">
        <f t="shared" si="14"/>
        <v>4.4442076708462244</v>
      </c>
    </row>
    <row r="286" spans="1:12" x14ac:dyDescent="0.2">
      <c r="A286" s="118" t="s">
        <v>1931</v>
      </c>
      <c r="B286" s="59" t="s">
        <v>1932</v>
      </c>
      <c r="C286" s="59" t="s">
        <v>881</v>
      </c>
      <c r="D286" s="118" t="s">
        <v>818</v>
      </c>
      <c r="E286" s="118" t="s">
        <v>214</v>
      </c>
      <c r="F286" s="119">
        <v>5.9286937100000001</v>
      </c>
      <c r="G286" s="119">
        <v>1.8624803600000002</v>
      </c>
      <c r="H286" s="74">
        <f t="shared" si="12"/>
        <v>2.1832248206901896</v>
      </c>
      <c r="I286" s="119">
        <v>22.457475149999997</v>
      </c>
      <c r="J286" s="119">
        <v>0.56466179999999999</v>
      </c>
      <c r="K286" s="74">
        <f t="shared" si="13"/>
        <v>38.771550244765976</v>
      </c>
      <c r="L286" s="74">
        <f t="shared" si="14"/>
        <v>3.7879297276094226</v>
      </c>
    </row>
    <row r="287" spans="1:12" x14ac:dyDescent="0.2">
      <c r="A287" s="118" t="s">
        <v>2183</v>
      </c>
      <c r="B287" s="59" t="s">
        <v>412</v>
      </c>
      <c r="C287" s="59" t="s">
        <v>881</v>
      </c>
      <c r="D287" s="118" t="s">
        <v>213</v>
      </c>
      <c r="E287" s="118" t="s">
        <v>214</v>
      </c>
      <c r="F287" s="119">
        <v>8.7991374159999989</v>
      </c>
      <c r="G287" s="119">
        <v>3.167597384</v>
      </c>
      <c r="H287" s="74">
        <f t="shared" si="12"/>
        <v>1.7778585310259869</v>
      </c>
      <c r="I287" s="119">
        <v>22.252957540000001</v>
      </c>
      <c r="J287" s="119">
        <v>9.8968643000000007</v>
      </c>
      <c r="K287" s="74">
        <f t="shared" si="13"/>
        <v>1.248485668334363</v>
      </c>
      <c r="L287" s="74">
        <f t="shared" si="14"/>
        <v>2.528993069199728</v>
      </c>
    </row>
    <row r="288" spans="1:12" x14ac:dyDescent="0.2">
      <c r="A288" s="118" t="s">
        <v>1635</v>
      </c>
      <c r="B288" s="59" t="s">
        <v>1347</v>
      </c>
      <c r="C288" s="59" t="s">
        <v>149</v>
      </c>
      <c r="D288" s="118" t="s">
        <v>213</v>
      </c>
      <c r="E288" s="118" t="s">
        <v>214</v>
      </c>
      <c r="F288" s="119">
        <v>8.1203203300000002</v>
      </c>
      <c r="G288" s="119">
        <v>2.59189282</v>
      </c>
      <c r="H288" s="74">
        <f t="shared" si="12"/>
        <v>2.1329691827303261</v>
      </c>
      <c r="I288" s="119">
        <v>21.724989341255899</v>
      </c>
      <c r="J288" s="119">
        <v>44.702026937613802</v>
      </c>
      <c r="K288" s="74">
        <f t="shared" si="13"/>
        <v>-0.51400437900555795</v>
      </c>
      <c r="L288" s="74">
        <f t="shared" si="14"/>
        <v>2.6753857555340921</v>
      </c>
    </row>
    <row r="289" spans="1:12" x14ac:dyDescent="0.2">
      <c r="A289" s="118" t="s">
        <v>1837</v>
      </c>
      <c r="B289" s="59" t="s">
        <v>588</v>
      </c>
      <c r="C289" s="59" t="s">
        <v>881</v>
      </c>
      <c r="D289" s="118" t="s">
        <v>213</v>
      </c>
      <c r="E289" s="118" t="s">
        <v>214</v>
      </c>
      <c r="F289" s="119">
        <v>14.623430599999999</v>
      </c>
      <c r="G289" s="119">
        <v>12.44987791</v>
      </c>
      <c r="H289" s="74">
        <f t="shared" si="12"/>
        <v>0.17458425742907546</v>
      </c>
      <c r="I289" s="119">
        <v>21.528198850000003</v>
      </c>
      <c r="J289" s="119">
        <v>39.753138049999997</v>
      </c>
      <c r="K289" s="74">
        <f t="shared" si="13"/>
        <v>-0.45845284407679598</v>
      </c>
      <c r="L289" s="74">
        <f t="shared" si="14"/>
        <v>1.4721715744320627</v>
      </c>
    </row>
    <row r="290" spans="1:12" x14ac:dyDescent="0.2">
      <c r="A290" s="118" t="s">
        <v>2547</v>
      </c>
      <c r="B290" s="118" t="s">
        <v>245</v>
      </c>
      <c r="C290" s="118" t="s">
        <v>882</v>
      </c>
      <c r="D290" s="118" t="s">
        <v>212</v>
      </c>
      <c r="E290" s="118" t="s">
        <v>214</v>
      </c>
      <c r="F290" s="119">
        <v>19.725509817000002</v>
      </c>
      <c r="G290" s="119">
        <v>15.689948164</v>
      </c>
      <c r="H290" s="74">
        <f t="shared" si="12"/>
        <v>0.25720681871081297</v>
      </c>
      <c r="I290" s="119">
        <v>21.51823095</v>
      </c>
      <c r="J290" s="119">
        <v>33.76519485</v>
      </c>
      <c r="K290" s="74">
        <f t="shared" si="13"/>
        <v>-0.3627097060865917</v>
      </c>
      <c r="L290" s="74">
        <f t="shared" si="14"/>
        <v>1.0908833865198748</v>
      </c>
    </row>
    <row r="291" spans="1:12" x14ac:dyDescent="0.2">
      <c r="A291" s="118" t="s">
        <v>2191</v>
      </c>
      <c r="B291" s="59" t="s">
        <v>906</v>
      </c>
      <c r="C291" s="59" t="s">
        <v>881</v>
      </c>
      <c r="D291" s="118" t="s">
        <v>213</v>
      </c>
      <c r="E291" s="118" t="s">
        <v>214</v>
      </c>
      <c r="F291" s="119">
        <v>6.5541508229999996</v>
      </c>
      <c r="G291" s="119">
        <v>1.7570150309999999</v>
      </c>
      <c r="H291" s="74">
        <f t="shared" si="12"/>
        <v>2.7302758982487041</v>
      </c>
      <c r="I291" s="119">
        <v>21.513530280000001</v>
      </c>
      <c r="J291" s="119">
        <v>10.70136293</v>
      </c>
      <c r="K291" s="74">
        <f t="shared" si="13"/>
        <v>1.010354234383489</v>
      </c>
      <c r="L291" s="74">
        <f t="shared" si="14"/>
        <v>3.2824283207679859</v>
      </c>
    </row>
    <row r="292" spans="1:12" x14ac:dyDescent="0.2">
      <c r="A292" s="118" t="s">
        <v>2546</v>
      </c>
      <c r="B292" s="118" t="s">
        <v>573</v>
      </c>
      <c r="C292" s="118" t="s">
        <v>882</v>
      </c>
      <c r="D292" s="118" t="s">
        <v>212</v>
      </c>
      <c r="E292" s="118" t="s">
        <v>1010</v>
      </c>
      <c r="F292" s="119">
        <v>16.458902427999998</v>
      </c>
      <c r="G292" s="119">
        <v>9.2363865160000014</v>
      </c>
      <c r="H292" s="74">
        <f t="shared" si="12"/>
        <v>0.78196336841129188</v>
      </c>
      <c r="I292" s="119">
        <v>21.510952769999999</v>
      </c>
      <c r="J292" s="119">
        <v>8.5682084100000004</v>
      </c>
      <c r="K292" s="74">
        <f t="shared" si="13"/>
        <v>1.5105543353607569</v>
      </c>
      <c r="L292" s="74">
        <f t="shared" si="14"/>
        <v>1.306949407112677</v>
      </c>
    </row>
    <row r="293" spans="1:12" x14ac:dyDescent="0.2">
      <c r="A293" s="118" t="s">
        <v>1887</v>
      </c>
      <c r="B293" s="59" t="s">
        <v>26</v>
      </c>
      <c r="C293" s="59" t="s">
        <v>1876</v>
      </c>
      <c r="D293" s="118" t="s">
        <v>213</v>
      </c>
      <c r="E293" s="118" t="s">
        <v>214</v>
      </c>
      <c r="F293" s="119">
        <v>14.366247939999999</v>
      </c>
      <c r="G293" s="119">
        <v>8.4607320500000007</v>
      </c>
      <c r="H293" s="74">
        <f t="shared" si="12"/>
        <v>0.69799112595700241</v>
      </c>
      <c r="I293" s="119">
        <v>21.364930469999997</v>
      </c>
      <c r="J293" s="119">
        <v>40.56617945</v>
      </c>
      <c r="K293" s="74">
        <f t="shared" si="13"/>
        <v>-0.47333146084576627</v>
      </c>
      <c r="L293" s="74">
        <f t="shared" si="14"/>
        <v>1.4871614745359878</v>
      </c>
    </row>
    <row r="294" spans="1:12" x14ac:dyDescent="0.2">
      <c r="A294" s="118" t="s">
        <v>2242</v>
      </c>
      <c r="B294" s="59" t="s">
        <v>1397</v>
      </c>
      <c r="C294" s="59" t="s">
        <v>963</v>
      </c>
      <c r="D294" s="118" t="s">
        <v>212</v>
      </c>
      <c r="E294" s="118" t="s">
        <v>1010</v>
      </c>
      <c r="F294" s="119">
        <v>5.59520817176523</v>
      </c>
      <c r="G294" s="119">
        <v>2.7713374804681399</v>
      </c>
      <c r="H294" s="74">
        <f t="shared" si="12"/>
        <v>1.0189559052981436</v>
      </c>
      <c r="I294" s="119">
        <v>21.278763558729899</v>
      </c>
      <c r="J294" s="119">
        <v>4.5672143160118495</v>
      </c>
      <c r="K294" s="74">
        <f t="shared" si="13"/>
        <v>3.6590245358380269</v>
      </c>
      <c r="L294" s="74">
        <f t="shared" si="14"/>
        <v>3.8030334002777004</v>
      </c>
    </row>
    <row r="295" spans="1:12" x14ac:dyDescent="0.2">
      <c r="A295" s="118" t="s">
        <v>3055</v>
      </c>
      <c r="B295" s="59" t="s">
        <v>544</v>
      </c>
      <c r="C295" s="59" t="s">
        <v>877</v>
      </c>
      <c r="D295" s="118" t="s">
        <v>212</v>
      </c>
      <c r="E295" s="118" t="s">
        <v>1010</v>
      </c>
      <c r="F295" s="119">
        <v>2.2223438399999997</v>
      </c>
      <c r="G295" s="119">
        <v>2.019158735</v>
      </c>
      <c r="H295" s="74">
        <f t="shared" si="12"/>
        <v>0.10062859421500603</v>
      </c>
      <c r="I295" s="119">
        <v>21.2546836706512</v>
      </c>
      <c r="J295" s="119">
        <v>8.8631691799999999</v>
      </c>
      <c r="K295" s="74">
        <f t="shared" si="13"/>
        <v>1.3980907098798268</v>
      </c>
      <c r="L295" s="74">
        <f t="shared" si="14"/>
        <v>9.5640842285913781</v>
      </c>
    </row>
    <row r="296" spans="1:12" x14ac:dyDescent="0.2">
      <c r="A296" s="118" t="s">
        <v>2190</v>
      </c>
      <c r="B296" s="59" t="s">
        <v>418</v>
      </c>
      <c r="C296" s="59" t="s">
        <v>881</v>
      </c>
      <c r="D296" s="118" t="s">
        <v>213</v>
      </c>
      <c r="E296" s="118" t="s">
        <v>214</v>
      </c>
      <c r="F296" s="119">
        <v>14.672172323000002</v>
      </c>
      <c r="G296" s="119">
        <v>17.876342897000001</v>
      </c>
      <c r="H296" s="74">
        <f t="shared" ref="H296:H308" si="15">IF(ISERROR(F296/G296-1),"",IF((F296/G296-1)&gt;10000%,"",F296/G296-1))</f>
        <v>-0.17924083200136653</v>
      </c>
      <c r="I296" s="119">
        <v>21.214866699999998</v>
      </c>
      <c r="J296" s="119">
        <v>66.10041219</v>
      </c>
      <c r="K296" s="74">
        <f t="shared" si="13"/>
        <v>-0.67905091667174977</v>
      </c>
      <c r="L296" s="74">
        <f t="shared" si="14"/>
        <v>1.4459254044299705</v>
      </c>
    </row>
    <row r="297" spans="1:12" x14ac:dyDescent="0.2">
      <c r="A297" s="118" t="s">
        <v>2076</v>
      </c>
      <c r="B297" s="59" t="s">
        <v>390</v>
      </c>
      <c r="C297" s="59" t="s">
        <v>877</v>
      </c>
      <c r="D297" s="118" t="s">
        <v>212</v>
      </c>
      <c r="E297" s="118" t="s">
        <v>1010</v>
      </c>
      <c r="F297" s="119">
        <v>2.4665220099999998</v>
      </c>
      <c r="G297" s="119">
        <v>0.533362055</v>
      </c>
      <c r="H297" s="74">
        <f t="shared" si="15"/>
        <v>3.6244797260652515</v>
      </c>
      <c r="I297" s="119">
        <v>21.159909420000002</v>
      </c>
      <c r="J297" s="119">
        <v>52.117511819999997</v>
      </c>
      <c r="K297" s="74">
        <f t="shared" si="13"/>
        <v>-0.59399616978875169</v>
      </c>
      <c r="L297" s="74">
        <f t="shared" si="14"/>
        <v>8.5788447596297761</v>
      </c>
    </row>
    <row r="298" spans="1:12" x14ac:dyDescent="0.2">
      <c r="A298" s="118" t="s">
        <v>2074</v>
      </c>
      <c r="B298" s="59" t="s">
        <v>389</v>
      </c>
      <c r="C298" s="59" t="s">
        <v>877</v>
      </c>
      <c r="D298" s="118" t="s">
        <v>212</v>
      </c>
      <c r="E298" s="118" t="s">
        <v>1010</v>
      </c>
      <c r="F298" s="119">
        <v>3.0533918399999997</v>
      </c>
      <c r="G298" s="119">
        <v>1.4274468440000001</v>
      </c>
      <c r="H298" s="74">
        <f t="shared" si="15"/>
        <v>1.1390581742741235</v>
      </c>
      <c r="I298" s="119">
        <v>21.148004030000003</v>
      </c>
      <c r="J298" s="119">
        <v>25.787175129999998</v>
      </c>
      <c r="K298" s="74">
        <f t="shared" si="13"/>
        <v>-0.17990226058545389</v>
      </c>
      <c r="L298" s="74">
        <f t="shared" si="14"/>
        <v>6.9260694788520833</v>
      </c>
    </row>
    <row r="299" spans="1:12" x14ac:dyDescent="0.2">
      <c r="A299" s="118" t="s">
        <v>2219</v>
      </c>
      <c r="B299" s="59" t="s">
        <v>506</v>
      </c>
      <c r="C299" s="59" t="s">
        <v>881</v>
      </c>
      <c r="D299" s="118" t="s">
        <v>213</v>
      </c>
      <c r="E299" s="118" t="s">
        <v>214</v>
      </c>
      <c r="F299" s="119">
        <v>21.175121747999999</v>
      </c>
      <c r="G299" s="119">
        <v>5.5743457529999993</v>
      </c>
      <c r="H299" s="74">
        <f t="shared" si="15"/>
        <v>2.7986739047544691</v>
      </c>
      <c r="I299" s="119">
        <v>21.13946344</v>
      </c>
      <c r="J299" s="119">
        <v>48.115994579509049</v>
      </c>
      <c r="K299" s="74">
        <f t="shared" si="13"/>
        <v>-0.56065620954653261</v>
      </c>
      <c r="L299" s="74">
        <f t="shared" si="14"/>
        <v>0.99831602819457854</v>
      </c>
    </row>
    <row r="300" spans="1:12" x14ac:dyDescent="0.2">
      <c r="A300" s="118" t="s">
        <v>2232</v>
      </c>
      <c r="B300" s="118" t="s">
        <v>249</v>
      </c>
      <c r="C300" s="118" t="s">
        <v>881</v>
      </c>
      <c r="D300" s="118" t="s">
        <v>213</v>
      </c>
      <c r="E300" s="118" t="s">
        <v>214</v>
      </c>
      <c r="F300" s="119">
        <v>12.626417522000001</v>
      </c>
      <c r="G300" s="119">
        <v>4.4321123020000002</v>
      </c>
      <c r="H300" s="74">
        <f t="shared" si="15"/>
        <v>1.8488487343387718</v>
      </c>
      <c r="I300" s="119">
        <v>21.119756089999999</v>
      </c>
      <c r="J300" s="119">
        <v>12.24586635</v>
      </c>
      <c r="K300" s="74">
        <f t="shared" si="13"/>
        <v>0.72464368680620117</v>
      </c>
      <c r="L300" s="74">
        <f t="shared" si="14"/>
        <v>1.6726641625149323</v>
      </c>
    </row>
    <row r="301" spans="1:12" x14ac:dyDescent="0.2">
      <c r="A301" s="118" t="s">
        <v>1787</v>
      </c>
      <c r="B301" s="59" t="s">
        <v>921</v>
      </c>
      <c r="C301" s="59" t="s">
        <v>881</v>
      </c>
      <c r="D301" s="118" t="s">
        <v>213</v>
      </c>
      <c r="E301" s="118" t="s">
        <v>214</v>
      </c>
      <c r="F301" s="119">
        <v>5.6890972520000007</v>
      </c>
      <c r="G301" s="119">
        <v>3.8372251779999997</v>
      </c>
      <c r="H301" s="74">
        <f t="shared" si="15"/>
        <v>0.48260708926266749</v>
      </c>
      <c r="I301" s="119">
        <v>21.042341354935001</v>
      </c>
      <c r="J301" s="119">
        <v>0.41194242999999997</v>
      </c>
      <c r="K301" s="74">
        <f t="shared" si="13"/>
        <v>50.080781736746573</v>
      </c>
      <c r="L301" s="74">
        <f t="shared" si="14"/>
        <v>3.6987135959993602</v>
      </c>
    </row>
    <row r="302" spans="1:12" x14ac:dyDescent="0.2">
      <c r="A302" s="118" t="s">
        <v>1965</v>
      </c>
      <c r="B302" s="59" t="s">
        <v>1966</v>
      </c>
      <c r="C302" s="59" t="s">
        <v>656</v>
      </c>
      <c r="D302" s="118" t="s">
        <v>213</v>
      </c>
      <c r="E302" s="118" t="s">
        <v>214</v>
      </c>
      <c r="F302" s="119">
        <v>4.0424408700000001</v>
      </c>
      <c r="G302" s="119">
        <v>2.5108160699999997</v>
      </c>
      <c r="H302" s="74">
        <f t="shared" si="15"/>
        <v>0.61001075240051361</v>
      </c>
      <c r="I302" s="119">
        <v>21.042091190000001</v>
      </c>
      <c r="J302" s="119">
        <v>2.0145506900000001</v>
      </c>
      <c r="K302" s="74">
        <f t="shared" si="13"/>
        <v>9.4450542219913061</v>
      </c>
      <c r="L302" s="74">
        <f t="shared" si="14"/>
        <v>5.205293501299872</v>
      </c>
    </row>
    <row r="303" spans="1:12" x14ac:dyDescent="0.2">
      <c r="A303" s="118" t="s">
        <v>1822</v>
      </c>
      <c r="B303" s="59" t="s">
        <v>927</v>
      </c>
      <c r="C303" s="59" t="s">
        <v>881</v>
      </c>
      <c r="D303" s="118" t="s">
        <v>213</v>
      </c>
      <c r="E303" s="118" t="s">
        <v>214</v>
      </c>
      <c r="F303" s="119">
        <v>6.1536842580000002</v>
      </c>
      <c r="G303" s="119">
        <v>4.0123182010000003</v>
      </c>
      <c r="H303" s="74">
        <f t="shared" si="15"/>
        <v>0.53369796454984608</v>
      </c>
      <c r="I303" s="119">
        <v>20.838397480000001</v>
      </c>
      <c r="J303" s="119">
        <v>1.01907536</v>
      </c>
      <c r="K303" s="74">
        <f t="shared" si="13"/>
        <v>19.448338069914673</v>
      </c>
      <c r="L303" s="74">
        <f t="shared" si="14"/>
        <v>3.3863286782888431</v>
      </c>
    </row>
    <row r="304" spans="1:12" x14ac:dyDescent="0.2">
      <c r="A304" s="118" t="s">
        <v>1898</v>
      </c>
      <c r="B304" s="59" t="s">
        <v>25</v>
      </c>
      <c r="C304" s="59" t="s">
        <v>1876</v>
      </c>
      <c r="D304" s="118" t="s">
        <v>213</v>
      </c>
      <c r="E304" s="118" t="s">
        <v>214</v>
      </c>
      <c r="F304" s="119">
        <v>6.1641295099999995</v>
      </c>
      <c r="G304" s="119">
        <v>1.88531125</v>
      </c>
      <c r="H304" s="74">
        <f t="shared" si="15"/>
        <v>2.2695553638689629</v>
      </c>
      <c r="I304" s="119">
        <v>20.812931500000001</v>
      </c>
      <c r="J304" s="119">
        <v>2.6899198599999998</v>
      </c>
      <c r="K304" s="74">
        <f t="shared" si="13"/>
        <v>6.7373797671429525</v>
      </c>
      <c r="L304" s="74">
        <f t="shared" si="14"/>
        <v>3.3764591522996739</v>
      </c>
    </row>
    <row r="305" spans="1:12" x14ac:dyDescent="0.2">
      <c r="A305" s="118" t="s">
        <v>2247</v>
      </c>
      <c r="B305" s="59" t="s">
        <v>913</v>
      </c>
      <c r="C305" s="59" t="s">
        <v>881</v>
      </c>
      <c r="D305" s="118" t="s">
        <v>213</v>
      </c>
      <c r="E305" s="118" t="s">
        <v>214</v>
      </c>
      <c r="F305" s="119">
        <v>12.369535875</v>
      </c>
      <c r="G305" s="119">
        <v>15.509569119999998</v>
      </c>
      <c r="H305" s="74">
        <f t="shared" si="15"/>
        <v>-0.20245780013003989</v>
      </c>
      <c r="I305" s="119">
        <v>20.808231809999999</v>
      </c>
      <c r="J305" s="119">
        <v>95.664159489999989</v>
      </c>
      <c r="K305" s="74">
        <f t="shared" si="13"/>
        <v>-0.7824866499540496</v>
      </c>
      <c r="L305" s="74">
        <f t="shared" si="14"/>
        <v>1.68221605242727</v>
      </c>
    </row>
    <row r="306" spans="1:12" x14ac:dyDescent="0.2">
      <c r="A306" s="118" t="s">
        <v>1979</v>
      </c>
      <c r="B306" s="59" t="s">
        <v>1396</v>
      </c>
      <c r="C306" s="59" t="s">
        <v>963</v>
      </c>
      <c r="D306" s="118" t="s">
        <v>213</v>
      </c>
      <c r="E306" s="118" t="s">
        <v>214</v>
      </c>
      <c r="F306" s="119">
        <v>2.9093561299999999</v>
      </c>
      <c r="G306" s="119">
        <v>4.4379967999999996</v>
      </c>
      <c r="H306" s="74">
        <f t="shared" si="15"/>
        <v>-0.34444384232093184</v>
      </c>
      <c r="I306" s="119">
        <v>20.793158850000001</v>
      </c>
      <c r="J306" s="119">
        <v>21.582609959999999</v>
      </c>
      <c r="K306" s="74">
        <f t="shared" si="13"/>
        <v>-3.6578111334223395E-2</v>
      </c>
      <c r="L306" s="74">
        <f t="shared" si="14"/>
        <v>7.1469967652258513</v>
      </c>
    </row>
    <row r="307" spans="1:12" x14ac:dyDescent="0.2">
      <c r="A307" s="118" t="s">
        <v>1803</v>
      </c>
      <c r="B307" s="59" t="s">
        <v>322</v>
      </c>
      <c r="C307" s="59" t="s">
        <v>881</v>
      </c>
      <c r="D307" s="118" t="s">
        <v>213</v>
      </c>
      <c r="E307" s="118" t="s">
        <v>1010</v>
      </c>
      <c r="F307" s="119">
        <v>2.5488785899999997</v>
      </c>
      <c r="G307" s="119">
        <v>1.42278317</v>
      </c>
      <c r="H307" s="74">
        <f t="shared" si="15"/>
        <v>0.79147367198615348</v>
      </c>
      <c r="I307" s="119">
        <v>20.761721429779001</v>
      </c>
      <c r="J307" s="119">
        <v>0.90560654000000007</v>
      </c>
      <c r="K307" s="74">
        <f t="shared" si="13"/>
        <v>21.925763576949212</v>
      </c>
      <c r="L307" s="74">
        <f t="shared" si="14"/>
        <v>8.1454336472648556</v>
      </c>
    </row>
    <row r="308" spans="1:12" x14ac:dyDescent="0.2">
      <c r="A308" s="118" t="s">
        <v>1809</v>
      </c>
      <c r="B308" s="118" t="s">
        <v>2924</v>
      </c>
      <c r="C308" s="59" t="s">
        <v>881</v>
      </c>
      <c r="D308" s="118" t="s">
        <v>213</v>
      </c>
      <c r="E308" s="118" t="s">
        <v>1010</v>
      </c>
      <c r="F308" s="119">
        <v>1.92224555</v>
      </c>
      <c r="G308" s="119">
        <v>4.0415032499999999</v>
      </c>
      <c r="H308" s="74">
        <f t="shared" si="15"/>
        <v>-0.52437362261183385</v>
      </c>
      <c r="I308" s="119">
        <v>20.672030765689897</v>
      </c>
      <c r="J308" s="119">
        <v>4.9222071968642549</v>
      </c>
      <c r="K308" s="74">
        <f t="shared" si="13"/>
        <v>3.1997481899703928</v>
      </c>
      <c r="L308" s="74">
        <f t="shared" si="14"/>
        <v>10.75410514837186</v>
      </c>
    </row>
    <row r="309" spans="1:12" x14ac:dyDescent="0.2">
      <c r="A309" s="118" t="s">
        <v>1654</v>
      </c>
      <c r="B309" s="59" t="s">
        <v>166</v>
      </c>
      <c r="C309" s="59" t="s">
        <v>656</v>
      </c>
      <c r="D309" s="118" t="s">
        <v>212</v>
      </c>
      <c r="E309" s="118" t="s">
        <v>214</v>
      </c>
      <c r="F309" s="119">
        <v>6.4855486200000003</v>
      </c>
      <c r="G309" s="119">
        <v>11.67605674</v>
      </c>
      <c r="H309" s="74">
        <f t="shared" ref="H309:H340" si="16">IF(ISERROR(F309/G309-1),"",IF((F309/G309-1)&gt;10000%,"",F309/G309-1))</f>
        <v>-0.4445428996776184</v>
      </c>
      <c r="I309" s="119">
        <v>20.489525130000001</v>
      </c>
      <c r="J309" s="119">
        <v>43.695673899999996</v>
      </c>
      <c r="K309" s="74">
        <f t="shared" si="13"/>
        <v>-0.53108572768802165</v>
      </c>
      <c r="L309" s="74">
        <f t="shared" si="14"/>
        <v>3.1592585809648899</v>
      </c>
    </row>
    <row r="310" spans="1:12" x14ac:dyDescent="0.2">
      <c r="A310" s="118" t="s">
        <v>1804</v>
      </c>
      <c r="B310" s="59" t="s">
        <v>601</v>
      </c>
      <c r="C310" s="59" t="s">
        <v>881</v>
      </c>
      <c r="D310" s="118" t="s">
        <v>213</v>
      </c>
      <c r="E310" s="118" t="s">
        <v>214</v>
      </c>
      <c r="F310" s="119">
        <v>7.7589291060000001</v>
      </c>
      <c r="G310" s="119">
        <v>3.0092089139999998</v>
      </c>
      <c r="H310" s="74">
        <f t="shared" si="16"/>
        <v>1.5783949628430487</v>
      </c>
      <c r="I310" s="119">
        <v>20.340675960000002</v>
      </c>
      <c r="J310" s="119">
        <v>12.886017300000001</v>
      </c>
      <c r="K310" s="74">
        <f t="shared" si="13"/>
        <v>0.57850757813277198</v>
      </c>
      <c r="L310" s="74">
        <f t="shared" si="14"/>
        <v>2.6215829120375007</v>
      </c>
    </row>
    <row r="311" spans="1:12" x14ac:dyDescent="0.2">
      <c r="A311" s="118" t="s">
        <v>1616</v>
      </c>
      <c r="B311" s="59" t="s">
        <v>823</v>
      </c>
      <c r="C311" s="59" t="s">
        <v>149</v>
      </c>
      <c r="D311" s="118" t="s">
        <v>818</v>
      </c>
      <c r="E311" s="118" t="s">
        <v>214</v>
      </c>
      <c r="F311" s="119">
        <v>9.9962657559999997</v>
      </c>
      <c r="G311" s="119">
        <v>14.509418936000001</v>
      </c>
      <c r="H311" s="74">
        <f t="shared" si="16"/>
        <v>-0.3110498911022691</v>
      </c>
      <c r="I311" s="119">
        <v>20.300676862316703</v>
      </c>
      <c r="J311" s="119">
        <v>169.64399171211002</v>
      </c>
      <c r="K311" s="74">
        <f t="shared" si="13"/>
        <v>-0.88033365250702511</v>
      </c>
      <c r="L311" s="74">
        <f t="shared" si="14"/>
        <v>2.030826046229488</v>
      </c>
    </row>
    <row r="312" spans="1:12" x14ac:dyDescent="0.2">
      <c r="A312" s="118" t="s">
        <v>2742</v>
      </c>
      <c r="B312" s="59" t="s">
        <v>306</v>
      </c>
      <c r="C312" s="59" t="s">
        <v>656</v>
      </c>
      <c r="D312" s="118" t="s">
        <v>213</v>
      </c>
      <c r="E312" s="118" t="s">
        <v>1010</v>
      </c>
      <c r="F312" s="119">
        <v>13.335782411</v>
      </c>
      <c r="G312" s="119">
        <v>5.9161082149999995</v>
      </c>
      <c r="H312" s="74">
        <f t="shared" si="16"/>
        <v>1.2541478158205059</v>
      </c>
      <c r="I312" s="119">
        <v>20.287133591008701</v>
      </c>
      <c r="J312" s="119">
        <v>7.7450947399999999</v>
      </c>
      <c r="K312" s="74">
        <f t="shared" si="13"/>
        <v>1.619352541452411</v>
      </c>
      <c r="L312" s="74">
        <f t="shared" si="14"/>
        <v>1.5212555938431396</v>
      </c>
    </row>
    <row r="313" spans="1:12" x14ac:dyDescent="0.2">
      <c r="A313" s="118" t="s">
        <v>2439</v>
      </c>
      <c r="B313" s="59" t="s">
        <v>104</v>
      </c>
      <c r="C313" s="59" t="s">
        <v>656</v>
      </c>
      <c r="D313" s="118" t="s">
        <v>213</v>
      </c>
      <c r="E313" s="118" t="s">
        <v>214</v>
      </c>
      <c r="F313" s="119">
        <v>13.388467185</v>
      </c>
      <c r="G313" s="119">
        <v>8.2071552220000008</v>
      </c>
      <c r="H313" s="74">
        <f t="shared" si="16"/>
        <v>0.6313164333862038</v>
      </c>
      <c r="I313" s="119">
        <v>20.283369199999999</v>
      </c>
      <c r="J313" s="119">
        <v>14.611529460000002</v>
      </c>
      <c r="K313" s="74">
        <f t="shared" si="13"/>
        <v>0.38817563592689064</v>
      </c>
      <c r="L313" s="74">
        <f t="shared" si="14"/>
        <v>1.5149881550835649</v>
      </c>
    </row>
    <row r="314" spans="1:12" x14ac:dyDescent="0.2">
      <c r="A314" s="118" t="s">
        <v>2079</v>
      </c>
      <c r="B314" s="59" t="s">
        <v>217</v>
      </c>
      <c r="C314" s="59" t="s">
        <v>877</v>
      </c>
      <c r="D314" s="118" t="s">
        <v>212</v>
      </c>
      <c r="E314" s="118" t="s">
        <v>1010</v>
      </c>
      <c r="F314" s="119">
        <v>1.623455235</v>
      </c>
      <c r="G314" s="119">
        <v>1.0884718459999998</v>
      </c>
      <c r="H314" s="74">
        <f t="shared" si="16"/>
        <v>0.49149951922596657</v>
      </c>
      <c r="I314" s="119">
        <v>19.967802719999998</v>
      </c>
      <c r="J314" s="119">
        <v>2.0775825399999999</v>
      </c>
      <c r="K314" s="74">
        <f t="shared" si="13"/>
        <v>8.6110755339713236</v>
      </c>
      <c r="L314" s="74">
        <f t="shared" si="14"/>
        <v>12.299570871752431</v>
      </c>
    </row>
    <row r="315" spans="1:12" x14ac:dyDescent="0.2">
      <c r="A315" s="118" t="s">
        <v>2275</v>
      </c>
      <c r="B315" s="59" t="s">
        <v>293</v>
      </c>
      <c r="C315" s="59" t="s">
        <v>878</v>
      </c>
      <c r="D315" s="118" t="s">
        <v>212</v>
      </c>
      <c r="E315" s="118" t="s">
        <v>1010</v>
      </c>
      <c r="F315" s="119">
        <v>3.7033837799999998</v>
      </c>
      <c r="G315" s="119">
        <v>3.2585863399999999</v>
      </c>
      <c r="H315" s="74">
        <f t="shared" si="16"/>
        <v>0.13650012416120294</v>
      </c>
      <c r="I315" s="119">
        <v>19.94050009735475</v>
      </c>
      <c r="J315" s="119">
        <v>0.62630184</v>
      </c>
      <c r="K315" s="74">
        <f t="shared" si="13"/>
        <v>30.838482379925228</v>
      </c>
      <c r="L315" s="74">
        <f t="shared" si="14"/>
        <v>5.3844001275381599</v>
      </c>
    </row>
    <row r="316" spans="1:12" x14ac:dyDescent="0.2">
      <c r="A316" s="118" t="s">
        <v>2086</v>
      </c>
      <c r="B316" s="118" t="s">
        <v>393</v>
      </c>
      <c r="C316" s="118" t="s">
        <v>877</v>
      </c>
      <c r="D316" s="118" t="s">
        <v>212</v>
      </c>
      <c r="E316" s="118" t="s">
        <v>1010</v>
      </c>
      <c r="F316" s="119">
        <v>1.8461729999999999E-2</v>
      </c>
      <c r="G316" s="119">
        <v>0.35212142800000001</v>
      </c>
      <c r="H316" s="74">
        <f t="shared" si="16"/>
        <v>-0.94756998997516273</v>
      </c>
      <c r="I316" s="119">
        <v>19.91007531</v>
      </c>
      <c r="J316" s="119">
        <v>0.22893721</v>
      </c>
      <c r="K316" s="74">
        <f t="shared" si="13"/>
        <v>85.967406084838714</v>
      </c>
      <c r="L316" s="74" t="str">
        <f t="shared" si="14"/>
        <v/>
      </c>
    </row>
    <row r="317" spans="1:12" x14ac:dyDescent="0.2">
      <c r="A317" s="118" t="s">
        <v>1842</v>
      </c>
      <c r="B317" s="59" t="s">
        <v>382</v>
      </c>
      <c r="C317" s="59" t="s">
        <v>881</v>
      </c>
      <c r="D317" s="118" t="s">
        <v>213</v>
      </c>
      <c r="E317" s="118" t="s">
        <v>214</v>
      </c>
      <c r="F317" s="119">
        <v>2.3874027200000003</v>
      </c>
      <c r="G317" s="119">
        <v>1.5980192979999999</v>
      </c>
      <c r="H317" s="74">
        <f t="shared" si="16"/>
        <v>0.49397615096886049</v>
      </c>
      <c r="I317" s="119">
        <v>19.759499250000001</v>
      </c>
      <c r="J317" s="119">
        <v>89.468149280000006</v>
      </c>
      <c r="K317" s="74">
        <f t="shared" si="13"/>
        <v>-0.77914487547785782</v>
      </c>
      <c r="L317" s="74">
        <f t="shared" si="14"/>
        <v>8.2765672856400183</v>
      </c>
    </row>
    <row r="318" spans="1:12" x14ac:dyDescent="0.2">
      <c r="A318" s="118" t="s">
        <v>1692</v>
      </c>
      <c r="B318" s="59" t="s">
        <v>123</v>
      </c>
      <c r="C318" s="59" t="s">
        <v>656</v>
      </c>
      <c r="D318" s="118" t="s">
        <v>212</v>
      </c>
      <c r="E318" s="118" t="s">
        <v>1010</v>
      </c>
      <c r="F318" s="119">
        <v>11.763875077</v>
      </c>
      <c r="G318" s="119">
        <v>6.6014463880000003</v>
      </c>
      <c r="H318" s="74">
        <f t="shared" si="16"/>
        <v>0.78201478669646951</v>
      </c>
      <c r="I318" s="119">
        <v>19.738396680000001</v>
      </c>
      <c r="J318" s="119">
        <v>14.020385320000001</v>
      </c>
      <c r="K318" s="74">
        <f t="shared" si="13"/>
        <v>0.40783553586386034</v>
      </c>
      <c r="L318" s="74">
        <f t="shared" si="14"/>
        <v>1.6778822072491479</v>
      </c>
    </row>
    <row r="319" spans="1:12" x14ac:dyDescent="0.2">
      <c r="A319" s="118" t="s">
        <v>1843</v>
      </c>
      <c r="B319" s="59" t="s">
        <v>1523</v>
      </c>
      <c r="C319" s="59" t="s">
        <v>881</v>
      </c>
      <c r="D319" s="118" t="s">
        <v>213</v>
      </c>
      <c r="E319" s="118" t="s">
        <v>1010</v>
      </c>
      <c r="F319" s="119">
        <v>1.0052815100000001</v>
      </c>
      <c r="G319" s="119">
        <v>0.58551125999999998</v>
      </c>
      <c r="H319" s="74">
        <f t="shared" si="16"/>
        <v>0.71692942335558185</v>
      </c>
      <c r="I319" s="119">
        <v>19.728113629999999</v>
      </c>
      <c r="J319" s="119">
        <v>8.44683925</v>
      </c>
      <c r="K319" s="74">
        <f t="shared" si="13"/>
        <v>1.3355616279781812</v>
      </c>
      <c r="L319" s="74">
        <f t="shared" si="14"/>
        <v>19.62446681228624</v>
      </c>
    </row>
    <row r="320" spans="1:12" x14ac:dyDescent="0.2">
      <c r="A320" s="118" t="s">
        <v>2758</v>
      </c>
      <c r="B320" s="59" t="s">
        <v>1223</v>
      </c>
      <c r="C320" s="59" t="s">
        <v>656</v>
      </c>
      <c r="D320" s="118" t="s">
        <v>212</v>
      </c>
      <c r="E320" s="118" t="s">
        <v>214</v>
      </c>
      <c r="F320" s="119">
        <v>7.8839632999999996</v>
      </c>
      <c r="G320" s="119">
        <v>1.7473499999999999E-2</v>
      </c>
      <c r="H320" s="74" t="str">
        <f t="shared" si="16"/>
        <v/>
      </c>
      <c r="I320" s="119">
        <v>19.660358120000001</v>
      </c>
      <c r="J320" s="119">
        <v>10.320825130000001</v>
      </c>
      <c r="K320" s="74">
        <f t="shared" si="13"/>
        <v>0.90492115430309594</v>
      </c>
      <c r="L320" s="74">
        <f t="shared" si="14"/>
        <v>2.4937150734834095</v>
      </c>
    </row>
    <row r="321" spans="1:12" x14ac:dyDescent="0.2">
      <c r="A321" s="118" t="s">
        <v>1806</v>
      </c>
      <c r="B321" s="59" t="s">
        <v>924</v>
      </c>
      <c r="C321" s="59" t="s">
        <v>881</v>
      </c>
      <c r="D321" s="118" t="s">
        <v>213</v>
      </c>
      <c r="E321" s="118" t="s">
        <v>214</v>
      </c>
      <c r="F321" s="119">
        <v>8.1395051540000001</v>
      </c>
      <c r="G321" s="119">
        <v>2.378073815</v>
      </c>
      <c r="H321" s="74">
        <f t="shared" si="16"/>
        <v>2.4227302376650575</v>
      </c>
      <c r="I321" s="119">
        <v>19.64471215</v>
      </c>
      <c r="J321" s="119">
        <v>1.4464277400000001</v>
      </c>
      <c r="K321" s="74">
        <f t="shared" si="13"/>
        <v>12.581537194523108</v>
      </c>
      <c r="L321" s="74">
        <f t="shared" si="14"/>
        <v>2.4135020223368238</v>
      </c>
    </row>
    <row r="322" spans="1:12" x14ac:dyDescent="0.2">
      <c r="A322" s="118" t="s">
        <v>1608</v>
      </c>
      <c r="B322" s="59" t="s">
        <v>1609</v>
      </c>
      <c r="C322" s="59" t="s">
        <v>656</v>
      </c>
      <c r="D322" s="118" t="s">
        <v>213</v>
      </c>
      <c r="E322" s="118" t="s">
        <v>1010</v>
      </c>
      <c r="F322" s="119">
        <v>6.4013471480000002</v>
      </c>
      <c r="G322" s="119">
        <v>2.8250212179999998</v>
      </c>
      <c r="H322" s="74">
        <f t="shared" si="16"/>
        <v>1.2659465731488888</v>
      </c>
      <c r="I322" s="119">
        <v>19.308095659999999</v>
      </c>
      <c r="J322" s="119">
        <v>19.216500323021251</v>
      </c>
      <c r="K322" s="74">
        <f t="shared" si="13"/>
        <v>4.7664941815144246E-3</v>
      </c>
      <c r="L322" s="74">
        <f t="shared" si="14"/>
        <v>3.0162550496941116</v>
      </c>
    </row>
    <row r="323" spans="1:12" x14ac:dyDescent="0.2">
      <c r="A323" s="118" t="s">
        <v>2992</v>
      </c>
      <c r="B323" s="59" t="s">
        <v>2993</v>
      </c>
      <c r="C323" s="59" t="s">
        <v>878</v>
      </c>
      <c r="D323" s="118" t="s">
        <v>212</v>
      </c>
      <c r="E323" s="118" t="s">
        <v>1010</v>
      </c>
      <c r="F323" s="119">
        <v>5.0121937300000008</v>
      </c>
      <c r="G323" s="119">
        <v>5.8462239999999999E-2</v>
      </c>
      <c r="H323" s="74">
        <f t="shared" si="16"/>
        <v>84.733863943632699</v>
      </c>
      <c r="I323" s="119">
        <v>19.229228539999998</v>
      </c>
      <c r="J323" s="119">
        <v>0</v>
      </c>
      <c r="K323" s="74" t="str">
        <f t="shared" si="13"/>
        <v/>
      </c>
      <c r="L323" s="74">
        <f t="shared" si="14"/>
        <v>3.8364894846153512</v>
      </c>
    </row>
    <row r="324" spans="1:12" x14ac:dyDescent="0.2">
      <c r="A324" s="118" t="s">
        <v>2551</v>
      </c>
      <c r="B324" s="59" t="s">
        <v>158</v>
      </c>
      <c r="C324" s="59" t="s">
        <v>882</v>
      </c>
      <c r="D324" s="118" t="s">
        <v>212</v>
      </c>
      <c r="E324" s="118" t="s">
        <v>214</v>
      </c>
      <c r="F324" s="119">
        <v>17.996210569999999</v>
      </c>
      <c r="G324" s="119">
        <v>13.406276988</v>
      </c>
      <c r="H324" s="74">
        <f t="shared" si="16"/>
        <v>0.34237197889529369</v>
      </c>
      <c r="I324" s="119">
        <v>19.22315051</v>
      </c>
      <c r="J324" s="119">
        <v>10.38458048</v>
      </c>
      <c r="K324" s="74">
        <f t="shared" si="13"/>
        <v>0.85112441923123305</v>
      </c>
      <c r="L324" s="74">
        <f t="shared" si="14"/>
        <v>1.0681776830309673</v>
      </c>
    </row>
    <row r="325" spans="1:12" x14ac:dyDescent="0.2">
      <c r="A325" s="118" t="s">
        <v>2664</v>
      </c>
      <c r="B325" s="59" t="s">
        <v>2665</v>
      </c>
      <c r="C325" s="59" t="s">
        <v>1912</v>
      </c>
      <c r="D325" s="118" t="s">
        <v>213</v>
      </c>
      <c r="E325" s="118" t="s">
        <v>1010</v>
      </c>
      <c r="F325" s="119">
        <v>2.1564510800000001</v>
      </c>
      <c r="G325" s="119">
        <v>2.01802159</v>
      </c>
      <c r="H325" s="74">
        <f t="shared" si="16"/>
        <v>6.859663478625122E-2</v>
      </c>
      <c r="I325" s="119">
        <v>19.159733975223197</v>
      </c>
      <c r="J325" s="119">
        <v>11.8945703231017</v>
      </c>
      <c r="K325" s="74">
        <f t="shared" si="13"/>
        <v>0.6107966454249345</v>
      </c>
      <c r="L325" s="74">
        <f t="shared" si="14"/>
        <v>8.8848451759096694</v>
      </c>
    </row>
    <row r="326" spans="1:12" x14ac:dyDescent="0.2">
      <c r="A326" s="118" t="s">
        <v>2282</v>
      </c>
      <c r="B326" s="59" t="s">
        <v>287</v>
      </c>
      <c r="C326" s="59" t="s">
        <v>878</v>
      </c>
      <c r="D326" s="118" t="s">
        <v>212</v>
      </c>
      <c r="E326" s="118" t="s">
        <v>1010</v>
      </c>
      <c r="F326" s="119">
        <v>2.6269571699999998</v>
      </c>
      <c r="G326" s="119">
        <v>2.8751836800000001</v>
      </c>
      <c r="H326" s="74">
        <f t="shared" si="16"/>
        <v>-8.6334139876587002E-2</v>
      </c>
      <c r="I326" s="119">
        <v>19.133725219999999</v>
      </c>
      <c r="J326" s="119">
        <v>9.7636065799999994</v>
      </c>
      <c r="K326" s="74">
        <f t="shared" si="13"/>
        <v>0.95969850518085908</v>
      </c>
      <c r="L326" s="74">
        <f t="shared" si="14"/>
        <v>7.2836076044589646</v>
      </c>
    </row>
    <row r="327" spans="1:12" x14ac:dyDescent="0.2">
      <c r="A327" s="118" t="s">
        <v>2180</v>
      </c>
      <c r="B327" s="59" t="s">
        <v>409</v>
      </c>
      <c r="C327" s="59" t="s">
        <v>881</v>
      </c>
      <c r="D327" s="118" t="s">
        <v>213</v>
      </c>
      <c r="E327" s="118" t="s">
        <v>214</v>
      </c>
      <c r="F327" s="119">
        <v>21.60758869</v>
      </c>
      <c r="G327" s="119">
        <v>6.7449828399999996</v>
      </c>
      <c r="H327" s="74">
        <f t="shared" si="16"/>
        <v>2.2035053613272058</v>
      </c>
      <c r="I327" s="119">
        <v>18.535262199999998</v>
      </c>
      <c r="J327" s="119">
        <v>6.8158554800000006</v>
      </c>
      <c r="K327" s="74">
        <f t="shared" ref="K327:K390" si="17">IF(ISERROR(I327/J327-1),"",IF((I327/J327-1)&gt;10000%,"",I327/J327-1))</f>
        <v>1.7194329830479322</v>
      </c>
      <c r="L327" s="74">
        <f t="shared" ref="L327:L390" si="18">IF(ISERROR(I327/F327),"",IF(I327/F327&gt;10000%,"",I327/F327))</f>
        <v>0.85781261694314481</v>
      </c>
    </row>
    <row r="328" spans="1:12" x14ac:dyDescent="0.2">
      <c r="A328" s="118" t="s">
        <v>2581</v>
      </c>
      <c r="B328" s="59" t="s">
        <v>585</v>
      </c>
      <c r="C328" s="59" t="s">
        <v>882</v>
      </c>
      <c r="D328" s="118" t="s">
        <v>213</v>
      </c>
      <c r="E328" s="118" t="s">
        <v>1010</v>
      </c>
      <c r="F328" s="119">
        <v>2.0754346190000001</v>
      </c>
      <c r="G328" s="119">
        <v>1.012856599</v>
      </c>
      <c r="H328" s="74">
        <f t="shared" si="16"/>
        <v>1.0490902868669565</v>
      </c>
      <c r="I328" s="119">
        <v>18.388989949999999</v>
      </c>
      <c r="J328" s="119">
        <v>28.81542511</v>
      </c>
      <c r="K328" s="74">
        <f t="shared" si="17"/>
        <v>-0.361835201812853</v>
      </c>
      <c r="L328" s="74">
        <f t="shared" si="18"/>
        <v>8.8603079960477409</v>
      </c>
    </row>
    <row r="329" spans="1:12" x14ac:dyDescent="0.2">
      <c r="A329" s="118" t="s">
        <v>1855</v>
      </c>
      <c r="B329" s="59" t="s">
        <v>14</v>
      </c>
      <c r="C329" s="59" t="s">
        <v>881</v>
      </c>
      <c r="D329" s="118" t="s">
        <v>818</v>
      </c>
      <c r="E329" s="118" t="s">
        <v>1010</v>
      </c>
      <c r="F329" s="119">
        <v>6.8754221100000006</v>
      </c>
      <c r="G329" s="119">
        <v>1.8199257099999999</v>
      </c>
      <c r="H329" s="74">
        <f t="shared" si="16"/>
        <v>2.7778586632527991</v>
      </c>
      <c r="I329" s="119">
        <v>18.226255739999999</v>
      </c>
      <c r="J329" s="119">
        <v>0.31969421000000003</v>
      </c>
      <c r="K329" s="74">
        <f t="shared" si="17"/>
        <v>56.011529048336527</v>
      </c>
      <c r="L329" s="74">
        <f t="shared" si="18"/>
        <v>2.6509289827443041</v>
      </c>
    </row>
    <row r="330" spans="1:12" x14ac:dyDescent="0.2">
      <c r="A330" s="118" t="s">
        <v>2133</v>
      </c>
      <c r="B330" s="59" t="s">
        <v>465</v>
      </c>
      <c r="C330" s="59" t="s">
        <v>877</v>
      </c>
      <c r="D330" s="118" t="s">
        <v>212</v>
      </c>
      <c r="E330" s="118" t="s">
        <v>1010</v>
      </c>
      <c r="F330" s="119">
        <v>0.63805979000000002</v>
      </c>
      <c r="G330" s="119">
        <v>0.60154498000000001</v>
      </c>
      <c r="H330" s="74">
        <f t="shared" si="16"/>
        <v>6.0701711782217949E-2</v>
      </c>
      <c r="I330" s="119">
        <v>18.031296999999999</v>
      </c>
      <c r="J330" s="119">
        <v>0.51141670000000006</v>
      </c>
      <c r="K330" s="74">
        <f t="shared" si="17"/>
        <v>34.257544386016328</v>
      </c>
      <c r="L330" s="74">
        <f t="shared" si="18"/>
        <v>28.259572664812492</v>
      </c>
    </row>
    <row r="331" spans="1:12" x14ac:dyDescent="0.2">
      <c r="A331" s="118" t="s">
        <v>2894</v>
      </c>
      <c r="B331" s="59" t="s">
        <v>68</v>
      </c>
      <c r="C331" s="59" t="s">
        <v>876</v>
      </c>
      <c r="D331" s="118" t="s">
        <v>212</v>
      </c>
      <c r="E331" s="118" t="s">
        <v>2980</v>
      </c>
      <c r="F331" s="119">
        <v>29.153753622</v>
      </c>
      <c r="G331" s="119">
        <v>22.298598239999997</v>
      </c>
      <c r="H331" s="74">
        <f t="shared" si="16"/>
        <v>0.30742539545391634</v>
      </c>
      <c r="I331" s="119">
        <v>18.029390790000001</v>
      </c>
      <c r="J331" s="119">
        <v>16.50781877</v>
      </c>
      <c r="K331" s="74">
        <f t="shared" si="17"/>
        <v>9.2172808606621359E-2</v>
      </c>
      <c r="L331" s="74">
        <f t="shared" si="18"/>
        <v>0.61842433820922005</v>
      </c>
    </row>
    <row r="332" spans="1:12" x14ac:dyDescent="0.2">
      <c r="A332" s="118" t="s">
        <v>1821</v>
      </c>
      <c r="B332" s="59" t="s">
        <v>1726</v>
      </c>
      <c r="C332" s="59" t="s">
        <v>881</v>
      </c>
      <c r="D332" s="118" t="s">
        <v>818</v>
      </c>
      <c r="E332" s="118" t="s">
        <v>1010</v>
      </c>
      <c r="F332" s="119">
        <v>7.2624747300000001</v>
      </c>
      <c r="G332" s="119">
        <v>4.4293668799999999</v>
      </c>
      <c r="H332" s="74">
        <f t="shared" si="16"/>
        <v>0.63961914349257976</v>
      </c>
      <c r="I332" s="119">
        <v>17.807916500000001</v>
      </c>
      <c r="J332" s="119">
        <v>12.99532522</v>
      </c>
      <c r="K332" s="74">
        <f t="shared" si="17"/>
        <v>0.37033250022810904</v>
      </c>
      <c r="L332" s="74">
        <f t="shared" si="18"/>
        <v>2.4520452272885223</v>
      </c>
    </row>
    <row r="333" spans="1:12" x14ac:dyDescent="0.2">
      <c r="A333" s="118" t="s">
        <v>2335</v>
      </c>
      <c r="B333" s="59" t="s">
        <v>1468</v>
      </c>
      <c r="C333" s="59" t="s">
        <v>878</v>
      </c>
      <c r="D333" s="118" t="s">
        <v>212</v>
      </c>
      <c r="E333" s="118" t="s">
        <v>1010</v>
      </c>
      <c r="F333" s="119">
        <v>5.3684265700000005</v>
      </c>
      <c r="G333" s="119">
        <v>1.2954330900000002</v>
      </c>
      <c r="H333" s="74">
        <f t="shared" si="16"/>
        <v>3.1441172156564257</v>
      </c>
      <c r="I333" s="119">
        <v>17.664472399999998</v>
      </c>
      <c r="J333" s="119">
        <v>20.559265710000002</v>
      </c>
      <c r="K333" s="74">
        <f t="shared" si="17"/>
        <v>-0.14080236866591889</v>
      </c>
      <c r="L333" s="74">
        <f t="shared" si="18"/>
        <v>3.290437555523833</v>
      </c>
    </row>
    <row r="334" spans="1:12" x14ac:dyDescent="0.2">
      <c r="A334" s="118" t="s">
        <v>1665</v>
      </c>
      <c r="B334" s="59" t="s">
        <v>155</v>
      </c>
      <c r="C334" s="59" t="s">
        <v>656</v>
      </c>
      <c r="D334" s="118" t="s">
        <v>212</v>
      </c>
      <c r="E334" s="118" t="s">
        <v>1010</v>
      </c>
      <c r="F334" s="119">
        <v>5.8461483599999999</v>
      </c>
      <c r="G334" s="119">
        <v>4.9677579340000007</v>
      </c>
      <c r="H334" s="74">
        <f t="shared" si="16"/>
        <v>0.17681828254717846</v>
      </c>
      <c r="I334" s="119">
        <v>17.209686920000003</v>
      </c>
      <c r="J334" s="119">
        <v>12.804748380000001</v>
      </c>
      <c r="K334" s="74">
        <f t="shared" si="17"/>
        <v>0.34400820768022</v>
      </c>
      <c r="L334" s="74">
        <f t="shared" si="18"/>
        <v>2.9437649988068388</v>
      </c>
    </row>
    <row r="335" spans="1:12" x14ac:dyDescent="0.2">
      <c r="A335" s="118" t="s">
        <v>1704</v>
      </c>
      <c r="B335" s="59" t="s">
        <v>1592</v>
      </c>
      <c r="C335" s="59" t="s">
        <v>656</v>
      </c>
      <c r="D335" s="118" t="s">
        <v>212</v>
      </c>
      <c r="E335" s="118" t="s">
        <v>214</v>
      </c>
      <c r="F335" s="119">
        <v>10.058823875</v>
      </c>
      <c r="G335" s="119">
        <v>8.4978309600000017</v>
      </c>
      <c r="H335" s="74">
        <f t="shared" si="16"/>
        <v>0.18369310031556552</v>
      </c>
      <c r="I335" s="119">
        <v>17.085593579999998</v>
      </c>
      <c r="J335" s="119">
        <v>6.9804135800000005</v>
      </c>
      <c r="K335" s="74">
        <f t="shared" si="17"/>
        <v>1.4476477481152337</v>
      </c>
      <c r="L335" s="74">
        <f t="shared" si="18"/>
        <v>1.698567724449793</v>
      </c>
    </row>
    <row r="336" spans="1:12" x14ac:dyDescent="0.2">
      <c r="A336" s="118" t="s">
        <v>2410</v>
      </c>
      <c r="B336" s="59" t="s">
        <v>479</v>
      </c>
      <c r="C336" s="59" t="s">
        <v>876</v>
      </c>
      <c r="D336" s="118" t="s">
        <v>212</v>
      </c>
      <c r="E336" s="118" t="s">
        <v>2980</v>
      </c>
      <c r="F336" s="119">
        <v>20.811967041999999</v>
      </c>
      <c r="G336" s="119">
        <v>15.688389365000001</v>
      </c>
      <c r="H336" s="74">
        <f t="shared" si="16"/>
        <v>0.32658404618835113</v>
      </c>
      <c r="I336" s="119">
        <v>16.898598890000002</v>
      </c>
      <c r="J336" s="119">
        <v>19.483925329999998</v>
      </c>
      <c r="K336" s="74">
        <f t="shared" si="17"/>
        <v>-0.13269022520935703</v>
      </c>
      <c r="L336" s="74">
        <f t="shared" si="18"/>
        <v>0.81196548389190948</v>
      </c>
    </row>
    <row r="337" spans="1:12" x14ac:dyDescent="0.2">
      <c r="A337" s="118" t="s">
        <v>2415</v>
      </c>
      <c r="B337" s="59" t="s">
        <v>195</v>
      </c>
      <c r="C337" s="59" t="s">
        <v>876</v>
      </c>
      <c r="D337" s="118" t="s">
        <v>212</v>
      </c>
      <c r="E337" s="118" t="s">
        <v>2980</v>
      </c>
      <c r="F337" s="119">
        <v>0.22132882999999998</v>
      </c>
      <c r="G337" s="119">
        <v>0.60749865000000003</v>
      </c>
      <c r="H337" s="74">
        <f t="shared" si="16"/>
        <v>-0.63567189820092618</v>
      </c>
      <c r="I337" s="119">
        <v>16.875310750000001</v>
      </c>
      <c r="J337" s="119">
        <v>4.4111464000000007</v>
      </c>
      <c r="K337" s="74">
        <f t="shared" si="17"/>
        <v>2.8256065928802538</v>
      </c>
      <c r="L337" s="74">
        <f t="shared" si="18"/>
        <v>76.245425189298672</v>
      </c>
    </row>
    <row r="338" spans="1:12" x14ac:dyDescent="0.2">
      <c r="A338" s="118" t="s">
        <v>2649</v>
      </c>
      <c r="B338" s="59" t="s">
        <v>342</v>
      </c>
      <c r="C338" s="59" t="s">
        <v>656</v>
      </c>
      <c r="D338" s="118" t="s">
        <v>213</v>
      </c>
      <c r="E338" s="118" t="s">
        <v>1010</v>
      </c>
      <c r="F338" s="119">
        <v>7.0676804529999995</v>
      </c>
      <c r="G338" s="119">
        <v>5.8392057019999992</v>
      </c>
      <c r="H338" s="74">
        <f t="shared" si="16"/>
        <v>0.21038387987928431</v>
      </c>
      <c r="I338" s="119">
        <v>16.833704701831252</v>
      </c>
      <c r="J338" s="119">
        <v>3.6404363799999997</v>
      </c>
      <c r="K338" s="74">
        <f t="shared" si="17"/>
        <v>3.6240897916285668</v>
      </c>
      <c r="L338" s="74">
        <f t="shared" si="18"/>
        <v>2.3817863319904191</v>
      </c>
    </row>
    <row r="339" spans="1:12" x14ac:dyDescent="0.2">
      <c r="A339" s="118" t="s">
        <v>2611</v>
      </c>
      <c r="B339" s="59" t="s">
        <v>325</v>
      </c>
      <c r="C339" s="59" t="s">
        <v>882</v>
      </c>
      <c r="D339" s="118" t="s">
        <v>212</v>
      </c>
      <c r="E339" s="118" t="s">
        <v>1010</v>
      </c>
      <c r="F339" s="119">
        <v>2.319222495</v>
      </c>
      <c r="G339" s="119">
        <v>1.06235206</v>
      </c>
      <c r="H339" s="74">
        <f t="shared" si="16"/>
        <v>1.1831016122847258</v>
      </c>
      <c r="I339" s="119">
        <v>16.727466669999998</v>
      </c>
      <c r="J339" s="119">
        <v>0.23373643</v>
      </c>
      <c r="K339" s="74">
        <f t="shared" si="17"/>
        <v>70.565509364543644</v>
      </c>
      <c r="L339" s="74">
        <f t="shared" si="18"/>
        <v>7.2125320904150678</v>
      </c>
    </row>
    <row r="340" spans="1:12" x14ac:dyDescent="0.2">
      <c r="A340" s="118" t="s">
        <v>2419</v>
      </c>
      <c r="B340" s="59" t="s">
        <v>196</v>
      </c>
      <c r="C340" s="59" t="s">
        <v>876</v>
      </c>
      <c r="D340" s="118" t="s">
        <v>212</v>
      </c>
      <c r="E340" s="118" t="s">
        <v>2980</v>
      </c>
      <c r="F340" s="119">
        <v>0.45468500000000001</v>
      </c>
      <c r="G340" s="119">
        <v>0.70336606000000002</v>
      </c>
      <c r="H340" s="74">
        <f t="shared" si="16"/>
        <v>-0.35355851546206252</v>
      </c>
      <c r="I340" s="119">
        <v>16.620641079999999</v>
      </c>
      <c r="J340" s="119">
        <v>1.038355E-2</v>
      </c>
      <c r="K340" s="74" t="str">
        <f t="shared" si="17"/>
        <v/>
      </c>
      <c r="L340" s="74">
        <f t="shared" si="18"/>
        <v>36.554188240210252</v>
      </c>
    </row>
    <row r="341" spans="1:12" x14ac:dyDescent="0.2">
      <c r="A341" s="118" t="s">
        <v>2737</v>
      </c>
      <c r="B341" s="59" t="s">
        <v>999</v>
      </c>
      <c r="C341" s="59" t="s">
        <v>656</v>
      </c>
      <c r="D341" s="118" t="s">
        <v>212</v>
      </c>
      <c r="E341" s="118" t="s">
        <v>1010</v>
      </c>
      <c r="F341" s="119">
        <v>6.5216865209999995</v>
      </c>
      <c r="G341" s="119">
        <v>13.995382416</v>
      </c>
      <c r="H341" s="74">
        <f t="shared" ref="H341:H344" si="19">IF(ISERROR(F341/G341-1),"",IF((F341/G341-1)&gt;10000%,"",F341/G341-1))</f>
        <v>-0.53401155272869261</v>
      </c>
      <c r="I341" s="119">
        <v>16.494044450000001</v>
      </c>
      <c r="J341" s="119">
        <v>13.538681960000002</v>
      </c>
      <c r="K341" s="74">
        <f t="shared" si="17"/>
        <v>0.21829026627049886</v>
      </c>
      <c r="L341" s="74">
        <f t="shared" si="18"/>
        <v>2.5291072174181863</v>
      </c>
    </row>
    <row r="342" spans="1:12" x14ac:dyDescent="0.2">
      <c r="A342" s="118" t="s">
        <v>2659</v>
      </c>
      <c r="B342" s="59" t="s">
        <v>379</v>
      </c>
      <c r="C342" s="59" t="s">
        <v>881</v>
      </c>
      <c r="D342" s="118" t="s">
        <v>818</v>
      </c>
      <c r="E342" s="118" t="s">
        <v>1010</v>
      </c>
      <c r="F342" s="119">
        <v>28.983294069999999</v>
      </c>
      <c r="G342" s="119">
        <v>13.847473908</v>
      </c>
      <c r="H342" s="74">
        <f t="shared" si="19"/>
        <v>1.0930383593830566</v>
      </c>
      <c r="I342" s="119">
        <v>16.475954038152498</v>
      </c>
      <c r="J342" s="119">
        <v>23.20148823140255</v>
      </c>
      <c r="K342" s="74">
        <f t="shared" si="17"/>
        <v>-0.28987512034453178</v>
      </c>
      <c r="L342" s="74">
        <f t="shared" si="18"/>
        <v>0.56846381913525879</v>
      </c>
    </row>
    <row r="343" spans="1:12" x14ac:dyDescent="0.2">
      <c r="A343" s="118" t="s">
        <v>1773</v>
      </c>
      <c r="B343" s="59" t="s">
        <v>923</v>
      </c>
      <c r="C343" s="59" t="s">
        <v>881</v>
      </c>
      <c r="D343" s="118" t="s">
        <v>213</v>
      </c>
      <c r="E343" s="118" t="s">
        <v>214</v>
      </c>
      <c r="F343" s="119">
        <v>10.925305852999999</v>
      </c>
      <c r="G343" s="119">
        <v>10.863512539</v>
      </c>
      <c r="H343" s="74">
        <f t="shared" si="19"/>
        <v>5.6881523152074731E-3</v>
      </c>
      <c r="I343" s="119">
        <v>16.277445730094698</v>
      </c>
      <c r="J343" s="119">
        <v>20.011953571761602</v>
      </c>
      <c r="K343" s="74">
        <f t="shared" si="17"/>
        <v>-0.18661385697679111</v>
      </c>
      <c r="L343" s="74">
        <f t="shared" si="18"/>
        <v>1.489884672256113</v>
      </c>
    </row>
    <row r="344" spans="1:12" x14ac:dyDescent="0.2">
      <c r="A344" s="118" t="s">
        <v>3022</v>
      </c>
      <c r="B344" s="59" t="s">
        <v>3023</v>
      </c>
      <c r="C344" s="59" t="s">
        <v>149</v>
      </c>
      <c r="D344" s="118" t="s">
        <v>818</v>
      </c>
      <c r="E344" s="118" t="s">
        <v>1010</v>
      </c>
      <c r="F344" s="119">
        <v>0.27496208</v>
      </c>
      <c r="G344" s="119">
        <v>0.50966663000000001</v>
      </c>
      <c r="H344" s="74">
        <f t="shared" si="19"/>
        <v>-0.4605060174333957</v>
      </c>
      <c r="I344" s="119">
        <v>16.251239779999999</v>
      </c>
      <c r="J344" s="119">
        <v>103.9623721</v>
      </c>
      <c r="K344" s="74">
        <f t="shared" si="17"/>
        <v>-0.84368152196096347</v>
      </c>
      <c r="L344" s="74">
        <f t="shared" si="18"/>
        <v>59.103567226433547</v>
      </c>
    </row>
    <row r="345" spans="1:12" x14ac:dyDescent="0.2">
      <c r="A345" s="118" t="s">
        <v>2308</v>
      </c>
      <c r="B345" s="59" t="s">
        <v>296</v>
      </c>
      <c r="C345" s="59" t="s">
        <v>1876</v>
      </c>
      <c r="D345" s="118" t="s">
        <v>213</v>
      </c>
      <c r="E345" s="118" t="s">
        <v>214</v>
      </c>
      <c r="F345" s="119">
        <v>6.4555450690000002</v>
      </c>
      <c r="G345" s="119">
        <v>0.49037998799999999</v>
      </c>
      <c r="H345" s="74">
        <f t="shared" ref="H345:H376" si="20">IF(ISERROR(F345/G345-1),"",IF((F345/G345-1)&gt;10000%,"",F345/G345-1))</f>
        <v>12.164372990277899</v>
      </c>
      <c r="I345" s="119">
        <v>16.09845928</v>
      </c>
      <c r="J345" s="119">
        <v>4.2169150000000002E-2</v>
      </c>
      <c r="K345" s="74" t="str">
        <f t="shared" si="17"/>
        <v/>
      </c>
      <c r="L345" s="74">
        <f t="shared" si="18"/>
        <v>2.4937412887574713</v>
      </c>
    </row>
    <row r="346" spans="1:12" x14ac:dyDescent="0.2">
      <c r="A346" s="118" t="s">
        <v>2273</v>
      </c>
      <c r="B346" s="59" t="s">
        <v>831</v>
      </c>
      <c r="C346" s="59" t="s">
        <v>877</v>
      </c>
      <c r="D346" s="118" t="s">
        <v>212</v>
      </c>
      <c r="E346" s="118" t="s">
        <v>1010</v>
      </c>
      <c r="F346" s="119">
        <v>12.993444933000001</v>
      </c>
      <c r="G346" s="119">
        <v>17.042000835</v>
      </c>
      <c r="H346" s="74">
        <f t="shared" si="20"/>
        <v>-0.23756341413182425</v>
      </c>
      <c r="I346" s="119">
        <v>16.034185230000002</v>
      </c>
      <c r="J346" s="119">
        <v>9.8225850700000006</v>
      </c>
      <c r="K346" s="74">
        <f t="shared" si="17"/>
        <v>0.63237937016920132</v>
      </c>
      <c r="L346" s="74">
        <f t="shared" si="18"/>
        <v>1.2340211016154234</v>
      </c>
    </row>
    <row r="347" spans="1:12" x14ac:dyDescent="0.2">
      <c r="A347" s="118" t="s">
        <v>2055</v>
      </c>
      <c r="B347" s="118" t="s">
        <v>470</v>
      </c>
      <c r="C347" s="118" t="s">
        <v>877</v>
      </c>
      <c r="D347" s="118" t="s">
        <v>212</v>
      </c>
      <c r="E347" s="118" t="s">
        <v>1010</v>
      </c>
      <c r="F347" s="119">
        <v>24.471132728999997</v>
      </c>
      <c r="G347" s="119">
        <v>6.3000812750000001</v>
      </c>
      <c r="H347" s="74">
        <f t="shared" si="20"/>
        <v>2.8842566723871346</v>
      </c>
      <c r="I347" s="119">
        <v>16.003919109999998</v>
      </c>
      <c r="J347" s="119">
        <v>1.2270468000000001</v>
      </c>
      <c r="K347" s="74">
        <f t="shared" si="17"/>
        <v>12.042631389446594</v>
      </c>
      <c r="L347" s="74">
        <f t="shared" si="18"/>
        <v>0.65399175784920816</v>
      </c>
    </row>
    <row r="348" spans="1:12" x14ac:dyDescent="0.2">
      <c r="A348" s="118" t="s">
        <v>2442</v>
      </c>
      <c r="B348" s="59" t="s">
        <v>894</v>
      </c>
      <c r="C348" s="59" t="s">
        <v>656</v>
      </c>
      <c r="D348" s="118" t="s">
        <v>213</v>
      </c>
      <c r="E348" s="118" t="s">
        <v>1010</v>
      </c>
      <c r="F348" s="119">
        <v>5.0098897980000006</v>
      </c>
      <c r="G348" s="119">
        <v>3.7276528730000003</v>
      </c>
      <c r="H348" s="74">
        <f t="shared" si="20"/>
        <v>0.34397970215720797</v>
      </c>
      <c r="I348" s="119">
        <v>15.97758116863605</v>
      </c>
      <c r="J348" s="119">
        <v>7.7670558780866497</v>
      </c>
      <c r="K348" s="74">
        <f t="shared" si="17"/>
        <v>1.0570962047168888</v>
      </c>
      <c r="L348" s="74">
        <f t="shared" si="18"/>
        <v>3.1892081089317501</v>
      </c>
    </row>
    <row r="349" spans="1:12" x14ac:dyDescent="0.2">
      <c r="A349" s="118" t="s">
        <v>2126</v>
      </c>
      <c r="B349" s="59" t="s">
        <v>422</v>
      </c>
      <c r="C349" s="59" t="s">
        <v>877</v>
      </c>
      <c r="D349" s="118" t="s">
        <v>212</v>
      </c>
      <c r="E349" s="118" t="s">
        <v>1010</v>
      </c>
      <c r="F349" s="119">
        <v>5.8903896900000001</v>
      </c>
      <c r="G349" s="119">
        <v>7.5922986900000007</v>
      </c>
      <c r="H349" s="74">
        <f t="shared" si="20"/>
        <v>-0.22416254542799086</v>
      </c>
      <c r="I349" s="119">
        <v>15.834887779999999</v>
      </c>
      <c r="J349" s="119">
        <v>8.1664161200000009</v>
      </c>
      <c r="K349" s="74">
        <f t="shared" si="17"/>
        <v>0.93902533832674662</v>
      </c>
      <c r="L349" s="74">
        <f t="shared" si="18"/>
        <v>2.6882580972329522</v>
      </c>
    </row>
    <row r="350" spans="1:12" x14ac:dyDescent="0.2">
      <c r="A350" s="118" t="s">
        <v>2269</v>
      </c>
      <c r="B350" s="59" t="s">
        <v>829</v>
      </c>
      <c r="C350" s="59" t="s">
        <v>877</v>
      </c>
      <c r="D350" s="118" t="s">
        <v>212</v>
      </c>
      <c r="E350" s="118" t="s">
        <v>1010</v>
      </c>
      <c r="F350" s="119">
        <v>14.18457001</v>
      </c>
      <c r="G350" s="119">
        <v>3.9978738199999997</v>
      </c>
      <c r="H350" s="74">
        <f t="shared" si="20"/>
        <v>2.5480284392767558</v>
      </c>
      <c r="I350" s="119">
        <v>15.750042730000001</v>
      </c>
      <c r="J350" s="119">
        <v>0.53272248999999994</v>
      </c>
      <c r="K350" s="74">
        <f t="shared" si="17"/>
        <v>28.56519205712528</v>
      </c>
      <c r="L350" s="74">
        <f t="shared" si="18"/>
        <v>1.1103644818909812</v>
      </c>
    </row>
    <row r="351" spans="1:12" x14ac:dyDescent="0.2">
      <c r="A351" s="118" t="s">
        <v>1786</v>
      </c>
      <c r="B351" s="59" t="s">
        <v>600</v>
      </c>
      <c r="C351" s="59" t="s">
        <v>881</v>
      </c>
      <c r="D351" s="118" t="s">
        <v>213</v>
      </c>
      <c r="E351" s="118" t="s">
        <v>214</v>
      </c>
      <c r="F351" s="119">
        <v>3.7304920049999999</v>
      </c>
      <c r="G351" s="119">
        <v>1.4460900190000001</v>
      </c>
      <c r="H351" s="74">
        <f t="shared" si="20"/>
        <v>1.5797093929046748</v>
      </c>
      <c r="I351" s="119">
        <v>15.646917759999999</v>
      </c>
      <c r="J351" s="119">
        <v>6.2831589999999993E-2</v>
      </c>
      <c r="K351" s="74" t="str">
        <f t="shared" si="17"/>
        <v/>
      </c>
      <c r="L351" s="74">
        <f t="shared" si="18"/>
        <v>4.1943308654805707</v>
      </c>
    </row>
    <row r="352" spans="1:12" x14ac:dyDescent="0.2">
      <c r="A352" s="118" t="s">
        <v>2909</v>
      </c>
      <c r="B352" s="59" t="s">
        <v>2673</v>
      </c>
      <c r="C352" s="59" t="s">
        <v>881</v>
      </c>
      <c r="D352" s="118" t="s">
        <v>818</v>
      </c>
      <c r="E352" s="118" t="s">
        <v>214</v>
      </c>
      <c r="F352" s="119">
        <v>24.45053519</v>
      </c>
      <c r="G352" s="119">
        <v>4.7647749400000006</v>
      </c>
      <c r="H352" s="74">
        <f t="shared" si="20"/>
        <v>4.1315194312199761</v>
      </c>
      <c r="I352" s="119">
        <v>15.553950944706749</v>
      </c>
      <c r="J352" s="119">
        <v>1.25288442</v>
      </c>
      <c r="K352" s="74">
        <f t="shared" si="17"/>
        <v>11.414513818207388</v>
      </c>
      <c r="L352" s="74">
        <f t="shared" si="18"/>
        <v>0.63613948831141098</v>
      </c>
    </row>
    <row r="353" spans="1:12" x14ac:dyDescent="0.2">
      <c r="A353" s="118" t="s">
        <v>2768</v>
      </c>
      <c r="B353" s="59" t="s">
        <v>29</v>
      </c>
      <c r="C353" s="59" t="s">
        <v>656</v>
      </c>
      <c r="D353" s="118" t="s">
        <v>212</v>
      </c>
      <c r="E353" s="118" t="s">
        <v>1010</v>
      </c>
      <c r="F353" s="119">
        <v>9.2463539839999989</v>
      </c>
      <c r="G353" s="119">
        <v>5.7586185460000001</v>
      </c>
      <c r="H353" s="74">
        <f t="shared" si="20"/>
        <v>0.60565488235413989</v>
      </c>
      <c r="I353" s="119">
        <v>15.247656599999999</v>
      </c>
      <c r="J353" s="119">
        <v>21.866854739999997</v>
      </c>
      <c r="K353" s="74">
        <f t="shared" si="17"/>
        <v>-0.30270462847552615</v>
      </c>
      <c r="L353" s="74">
        <f t="shared" si="18"/>
        <v>1.6490453022223381</v>
      </c>
    </row>
    <row r="354" spans="1:12" x14ac:dyDescent="0.2">
      <c r="A354" s="118" t="s">
        <v>2688</v>
      </c>
      <c r="B354" s="59" t="s">
        <v>2689</v>
      </c>
      <c r="C354" s="59" t="s">
        <v>656</v>
      </c>
      <c r="D354" s="118" t="s">
        <v>213</v>
      </c>
      <c r="E354" s="118" t="s">
        <v>1010</v>
      </c>
      <c r="F354" s="119">
        <v>0.35823665999999998</v>
      </c>
      <c r="G354" s="119">
        <v>1.7215216499999999</v>
      </c>
      <c r="H354" s="74">
        <f t="shared" si="20"/>
        <v>-0.79190696788506842</v>
      </c>
      <c r="I354" s="119">
        <v>15.03323943203505</v>
      </c>
      <c r="J354" s="119">
        <v>2.8293320899999999</v>
      </c>
      <c r="K354" s="74">
        <f t="shared" si="17"/>
        <v>4.3133527468085413</v>
      </c>
      <c r="L354" s="74">
        <f t="shared" si="18"/>
        <v>41.964547771395175</v>
      </c>
    </row>
    <row r="355" spans="1:12" x14ac:dyDescent="0.2">
      <c r="A355" s="118" t="s">
        <v>2051</v>
      </c>
      <c r="B355" s="59" t="s">
        <v>270</v>
      </c>
      <c r="C355" s="59" t="s">
        <v>877</v>
      </c>
      <c r="D355" s="118" t="s">
        <v>212</v>
      </c>
      <c r="E355" s="118" t="s">
        <v>1010</v>
      </c>
      <c r="F355" s="119">
        <v>0.19649401999999999</v>
      </c>
      <c r="G355" s="119">
        <v>7.3806300000000005E-2</v>
      </c>
      <c r="H355" s="74">
        <f t="shared" si="20"/>
        <v>1.6622933272633906</v>
      </c>
      <c r="I355" s="119">
        <v>15.014686560000001</v>
      </c>
      <c r="J355" s="119">
        <v>0</v>
      </c>
      <c r="K355" s="74" t="str">
        <f t="shared" si="17"/>
        <v/>
      </c>
      <c r="L355" s="74">
        <f t="shared" si="18"/>
        <v>76.41294406822152</v>
      </c>
    </row>
    <row r="356" spans="1:12" x14ac:dyDescent="0.2">
      <c r="A356" s="118" t="s">
        <v>1674</v>
      </c>
      <c r="B356" s="59" t="s">
        <v>1338</v>
      </c>
      <c r="C356" s="59" t="s">
        <v>656</v>
      </c>
      <c r="D356" s="118" t="s">
        <v>212</v>
      </c>
      <c r="E356" s="118" t="s">
        <v>214</v>
      </c>
      <c r="F356" s="119">
        <v>0.76332463000000006</v>
      </c>
      <c r="G356" s="119">
        <v>1.1326166499999999</v>
      </c>
      <c r="H356" s="74">
        <f t="shared" si="20"/>
        <v>-0.32605208478967695</v>
      </c>
      <c r="I356" s="119">
        <v>14.8937548</v>
      </c>
      <c r="J356" s="119">
        <v>17.7364222</v>
      </c>
      <c r="K356" s="74">
        <f t="shared" si="17"/>
        <v>-0.16027287622866804</v>
      </c>
      <c r="L356" s="74">
        <f t="shared" si="18"/>
        <v>19.511691637671902</v>
      </c>
    </row>
    <row r="357" spans="1:12" x14ac:dyDescent="0.2">
      <c r="A357" s="118" t="s">
        <v>1615</v>
      </c>
      <c r="B357" s="59" t="s">
        <v>1557</v>
      </c>
      <c r="C357" s="59" t="s">
        <v>149</v>
      </c>
      <c r="D357" s="118" t="s">
        <v>213</v>
      </c>
      <c r="E357" s="118" t="s">
        <v>214</v>
      </c>
      <c r="F357" s="119">
        <v>0.56773585999999998</v>
      </c>
      <c r="G357" s="119">
        <v>3.0836127700000002</v>
      </c>
      <c r="H357" s="74">
        <f t="shared" si="20"/>
        <v>-0.81588613670191801</v>
      </c>
      <c r="I357" s="119">
        <v>14.679981783761001</v>
      </c>
      <c r="J357" s="119">
        <v>2.0314209169280999</v>
      </c>
      <c r="K357" s="74">
        <f t="shared" si="17"/>
        <v>6.2264598938756439</v>
      </c>
      <c r="L357" s="74">
        <f t="shared" si="18"/>
        <v>25.857062796352164</v>
      </c>
    </row>
    <row r="358" spans="1:12" x14ac:dyDescent="0.2">
      <c r="A358" s="118" t="s">
        <v>2690</v>
      </c>
      <c r="B358" s="59" t="s">
        <v>2691</v>
      </c>
      <c r="C358" s="59" t="s">
        <v>656</v>
      </c>
      <c r="D358" s="118" t="s">
        <v>213</v>
      </c>
      <c r="E358" s="118" t="s">
        <v>1010</v>
      </c>
      <c r="F358" s="119">
        <v>0.69087195999999995</v>
      </c>
      <c r="G358" s="119">
        <v>1.81640899</v>
      </c>
      <c r="H358" s="74">
        <f t="shared" si="20"/>
        <v>-0.61964955921078113</v>
      </c>
      <c r="I358" s="119">
        <v>14.533706911965599</v>
      </c>
      <c r="J358" s="119">
        <v>2.8283568799999999</v>
      </c>
      <c r="K358" s="74">
        <f t="shared" si="17"/>
        <v>4.1385689743529106</v>
      </c>
      <c r="L358" s="74">
        <f t="shared" si="18"/>
        <v>21.036758984929133</v>
      </c>
    </row>
    <row r="359" spans="1:12" x14ac:dyDescent="0.2">
      <c r="A359" s="118" t="s">
        <v>2097</v>
      </c>
      <c r="B359" s="59" t="s">
        <v>527</v>
      </c>
      <c r="C359" s="59" t="s">
        <v>877</v>
      </c>
      <c r="D359" s="118" t="s">
        <v>212</v>
      </c>
      <c r="E359" s="118" t="s">
        <v>1010</v>
      </c>
      <c r="F359" s="119">
        <v>8.0033151220000001</v>
      </c>
      <c r="G359" s="119">
        <v>5.6944590799999997</v>
      </c>
      <c r="H359" s="74">
        <f t="shared" si="20"/>
        <v>0.40545660431719188</v>
      </c>
      <c r="I359" s="119">
        <v>14.221935090000001</v>
      </c>
      <c r="J359" s="119">
        <v>38.036512889999997</v>
      </c>
      <c r="K359" s="74">
        <f t="shared" si="17"/>
        <v>-0.62609781997815517</v>
      </c>
      <c r="L359" s="74">
        <f t="shared" si="18"/>
        <v>1.7770055124914275</v>
      </c>
    </row>
    <row r="360" spans="1:12" x14ac:dyDescent="0.2">
      <c r="A360" s="118" t="s">
        <v>1682</v>
      </c>
      <c r="B360" s="59" t="s">
        <v>340</v>
      </c>
      <c r="C360" s="59" t="s">
        <v>656</v>
      </c>
      <c r="D360" s="118" t="s">
        <v>212</v>
      </c>
      <c r="E360" s="118" t="s">
        <v>1010</v>
      </c>
      <c r="F360" s="119">
        <v>8.8450509660000005</v>
      </c>
      <c r="G360" s="119">
        <v>8.4039301809999998</v>
      </c>
      <c r="H360" s="74">
        <f t="shared" si="20"/>
        <v>5.2489820298282197E-2</v>
      </c>
      <c r="I360" s="119">
        <v>14.159626619999999</v>
      </c>
      <c r="J360" s="119">
        <v>6.7994106500000004</v>
      </c>
      <c r="K360" s="74">
        <f t="shared" si="17"/>
        <v>1.0824785189286956</v>
      </c>
      <c r="L360" s="74">
        <f t="shared" si="18"/>
        <v>1.6008530278037969</v>
      </c>
    </row>
    <row r="361" spans="1:12" x14ac:dyDescent="0.2">
      <c r="A361" s="118" t="s">
        <v>2251</v>
      </c>
      <c r="B361" s="59" t="s">
        <v>944</v>
      </c>
      <c r="C361" s="59" t="s">
        <v>656</v>
      </c>
      <c r="D361" s="118" t="s">
        <v>212</v>
      </c>
      <c r="E361" s="118" t="s">
        <v>1010</v>
      </c>
      <c r="F361" s="119">
        <v>7.6111942800000003</v>
      </c>
      <c r="G361" s="119">
        <v>10.767745679999999</v>
      </c>
      <c r="H361" s="74">
        <f t="shared" si="20"/>
        <v>-0.29314876983610172</v>
      </c>
      <c r="I361" s="119">
        <v>14.06495891</v>
      </c>
      <c r="J361" s="119">
        <v>11.607644310000001</v>
      </c>
      <c r="K361" s="74">
        <f t="shared" si="17"/>
        <v>0.21169795820526804</v>
      </c>
      <c r="L361" s="74">
        <f t="shared" si="18"/>
        <v>1.8479306128025941</v>
      </c>
    </row>
    <row r="362" spans="1:12" x14ac:dyDescent="0.2">
      <c r="A362" s="118" t="s">
        <v>1772</v>
      </c>
      <c r="B362" s="59" t="s">
        <v>817</v>
      </c>
      <c r="C362" s="59" t="s">
        <v>881</v>
      </c>
      <c r="D362" s="118" t="s">
        <v>818</v>
      </c>
      <c r="E362" s="118" t="s">
        <v>1010</v>
      </c>
      <c r="F362" s="119">
        <v>109.13357657500001</v>
      </c>
      <c r="G362" s="119">
        <v>33.711360248000005</v>
      </c>
      <c r="H362" s="74">
        <f t="shared" si="20"/>
        <v>2.2372937719555406</v>
      </c>
      <c r="I362" s="119">
        <v>14.029698140000001</v>
      </c>
      <c r="J362" s="119">
        <v>192.39175685000001</v>
      </c>
      <c r="K362" s="74">
        <f t="shared" si="17"/>
        <v>-0.92707744671754111</v>
      </c>
      <c r="L362" s="74">
        <f t="shared" si="18"/>
        <v>0.12855528591934631</v>
      </c>
    </row>
    <row r="363" spans="1:12" x14ac:dyDescent="0.2">
      <c r="A363" s="118" t="s">
        <v>2525</v>
      </c>
      <c r="B363" s="59" t="s">
        <v>518</v>
      </c>
      <c r="C363" s="59" t="s">
        <v>882</v>
      </c>
      <c r="D363" s="118" t="s">
        <v>212</v>
      </c>
      <c r="E363" s="118" t="s">
        <v>1010</v>
      </c>
      <c r="F363" s="119">
        <v>7.6558055099999995</v>
      </c>
      <c r="G363" s="119">
        <v>12.739377800000002</v>
      </c>
      <c r="H363" s="74">
        <f t="shared" si="20"/>
        <v>-0.39904400119132988</v>
      </c>
      <c r="I363" s="119">
        <v>13.78741643</v>
      </c>
      <c r="J363" s="119">
        <v>38.566510969999996</v>
      </c>
      <c r="K363" s="74">
        <f t="shared" si="17"/>
        <v>-0.64250288441376213</v>
      </c>
      <c r="L363" s="74">
        <f t="shared" si="18"/>
        <v>1.8009099646001849</v>
      </c>
    </row>
    <row r="364" spans="1:12" x14ac:dyDescent="0.2">
      <c r="A364" s="118" t="s">
        <v>2014</v>
      </c>
      <c r="B364" s="59" t="s">
        <v>2015</v>
      </c>
      <c r="C364" s="59" t="s">
        <v>1912</v>
      </c>
      <c r="D364" s="118" t="s">
        <v>212</v>
      </c>
      <c r="E364" s="118" t="s">
        <v>1010</v>
      </c>
      <c r="F364" s="119">
        <v>0.48634784999999997</v>
      </c>
      <c r="G364" s="119">
        <v>1.3403423600000002</v>
      </c>
      <c r="H364" s="74">
        <f t="shared" si="20"/>
        <v>-0.63714654963228956</v>
      </c>
      <c r="I364" s="119">
        <v>13.535068320000001</v>
      </c>
      <c r="J364" s="119">
        <v>2.9354803299999999</v>
      </c>
      <c r="K364" s="74">
        <f t="shared" si="17"/>
        <v>3.6108530115751112</v>
      </c>
      <c r="L364" s="74">
        <f t="shared" si="18"/>
        <v>27.830015738735149</v>
      </c>
    </row>
    <row r="365" spans="1:12" x14ac:dyDescent="0.2">
      <c r="A365" s="118" t="s">
        <v>2698</v>
      </c>
      <c r="B365" s="59" t="s">
        <v>2699</v>
      </c>
      <c r="C365" s="59" t="s">
        <v>963</v>
      </c>
      <c r="D365" s="118" t="s">
        <v>213</v>
      </c>
      <c r="E365" s="118" t="s">
        <v>214</v>
      </c>
      <c r="F365" s="119">
        <v>0.31346129</v>
      </c>
      <c r="G365" s="119">
        <v>1.3589743999999999</v>
      </c>
      <c r="H365" s="74">
        <f t="shared" si="20"/>
        <v>-0.76933981243502447</v>
      </c>
      <c r="I365" s="119">
        <v>13.50942639</v>
      </c>
      <c r="J365" s="119">
        <v>5.1231338300000004</v>
      </c>
      <c r="K365" s="74">
        <f t="shared" si="17"/>
        <v>1.6369458300877531</v>
      </c>
      <c r="L365" s="74">
        <f t="shared" si="18"/>
        <v>43.09759074238481</v>
      </c>
    </row>
    <row r="366" spans="1:12" x14ac:dyDescent="0.2">
      <c r="A366" s="118" t="s">
        <v>2946</v>
      </c>
      <c r="B366" s="59" t="s">
        <v>335</v>
      </c>
      <c r="C366" s="59" t="s">
        <v>656</v>
      </c>
      <c r="D366" s="118" t="s">
        <v>213</v>
      </c>
      <c r="E366" s="118" t="s">
        <v>1010</v>
      </c>
      <c r="F366" s="119">
        <v>5.1185282619999999</v>
      </c>
      <c r="G366" s="119">
        <v>4.6563409630000008</v>
      </c>
      <c r="H366" s="74">
        <f t="shared" si="20"/>
        <v>9.9259762691909836E-2</v>
      </c>
      <c r="I366" s="119">
        <v>13.216233707476599</v>
      </c>
      <c r="J366" s="119">
        <v>38.044199759999998</v>
      </c>
      <c r="K366" s="74">
        <f t="shared" si="17"/>
        <v>-0.65260844515456828</v>
      </c>
      <c r="L366" s="74">
        <f t="shared" si="18"/>
        <v>2.5820378497456069</v>
      </c>
    </row>
    <row r="367" spans="1:12" x14ac:dyDescent="0.2">
      <c r="A367" s="118" t="s">
        <v>2104</v>
      </c>
      <c r="B367" s="59" t="s">
        <v>540</v>
      </c>
      <c r="C367" s="59" t="s">
        <v>877</v>
      </c>
      <c r="D367" s="118" t="s">
        <v>212</v>
      </c>
      <c r="E367" s="118" t="s">
        <v>1010</v>
      </c>
      <c r="F367" s="119">
        <v>10.420403436000001</v>
      </c>
      <c r="G367" s="119">
        <v>4.2413220590000007</v>
      </c>
      <c r="H367" s="74">
        <f t="shared" si="20"/>
        <v>1.4568762501513208</v>
      </c>
      <c r="I367" s="119">
        <v>12.97315165197495</v>
      </c>
      <c r="J367" s="119">
        <v>0.36173093000000001</v>
      </c>
      <c r="K367" s="74">
        <f t="shared" si="17"/>
        <v>34.864092827160093</v>
      </c>
      <c r="L367" s="74">
        <f t="shared" si="18"/>
        <v>1.2449759485468495</v>
      </c>
    </row>
    <row r="368" spans="1:12" x14ac:dyDescent="0.2">
      <c r="A368" s="118" t="s">
        <v>2185</v>
      </c>
      <c r="B368" s="59" t="s">
        <v>414</v>
      </c>
      <c r="C368" s="59" t="s">
        <v>881</v>
      </c>
      <c r="D368" s="118" t="s">
        <v>213</v>
      </c>
      <c r="E368" s="118" t="s">
        <v>214</v>
      </c>
      <c r="F368" s="119">
        <v>5.8848941200000002</v>
      </c>
      <c r="G368" s="119">
        <v>4.2921725300000002</v>
      </c>
      <c r="H368" s="74">
        <f t="shared" si="20"/>
        <v>0.37107585467912219</v>
      </c>
      <c r="I368" s="119">
        <v>12.767515939999999</v>
      </c>
      <c r="J368" s="119">
        <v>32.916193190000001</v>
      </c>
      <c r="K368" s="74">
        <f t="shared" si="17"/>
        <v>-0.61212051872757889</v>
      </c>
      <c r="L368" s="74">
        <f t="shared" si="18"/>
        <v>2.1695404674502452</v>
      </c>
    </row>
    <row r="369" spans="1:12" x14ac:dyDescent="0.2">
      <c r="A369" s="118" t="s">
        <v>1836</v>
      </c>
      <c r="B369" s="59" t="s">
        <v>1600</v>
      </c>
      <c r="C369" s="59" t="s">
        <v>881</v>
      </c>
      <c r="D369" s="118" t="s">
        <v>818</v>
      </c>
      <c r="E369" s="118" t="s">
        <v>214</v>
      </c>
      <c r="F369" s="119">
        <v>8.5672650399999988</v>
      </c>
      <c r="G369" s="119">
        <v>3.7535970099999996</v>
      </c>
      <c r="H369" s="74">
        <f t="shared" si="20"/>
        <v>1.2824147123881047</v>
      </c>
      <c r="I369" s="119">
        <v>12.71168085</v>
      </c>
      <c r="J369" s="119">
        <v>1.9967350809098101</v>
      </c>
      <c r="K369" s="74">
        <f t="shared" si="17"/>
        <v>5.3662330428971767</v>
      </c>
      <c r="L369" s="74">
        <f t="shared" si="18"/>
        <v>1.4837501572146998</v>
      </c>
    </row>
    <row r="370" spans="1:12" x14ac:dyDescent="0.2">
      <c r="A370" s="118" t="s">
        <v>2569</v>
      </c>
      <c r="B370" s="59" t="s">
        <v>563</v>
      </c>
      <c r="C370" s="59" t="s">
        <v>882</v>
      </c>
      <c r="D370" s="118" t="s">
        <v>212</v>
      </c>
      <c r="E370" s="118" t="s">
        <v>1010</v>
      </c>
      <c r="F370" s="119">
        <v>11.67594879</v>
      </c>
      <c r="G370" s="119">
        <v>17.107795813999999</v>
      </c>
      <c r="H370" s="74">
        <f t="shared" si="20"/>
        <v>-0.31750712266245895</v>
      </c>
      <c r="I370" s="119">
        <v>12.673715830000001</v>
      </c>
      <c r="J370" s="119">
        <v>5.0186655899999995</v>
      </c>
      <c r="K370" s="74">
        <f t="shared" si="17"/>
        <v>1.5253158638928168</v>
      </c>
      <c r="L370" s="74">
        <f t="shared" si="18"/>
        <v>1.0854549003207816</v>
      </c>
    </row>
    <row r="371" spans="1:12" x14ac:dyDescent="0.2">
      <c r="A371" s="118" t="s">
        <v>1847</v>
      </c>
      <c r="B371" s="59" t="s">
        <v>316</v>
      </c>
      <c r="C371" s="59" t="s">
        <v>881</v>
      </c>
      <c r="D371" s="118" t="s">
        <v>818</v>
      </c>
      <c r="E371" s="118" t="s">
        <v>1010</v>
      </c>
      <c r="F371" s="119">
        <v>3.8833560189999998</v>
      </c>
      <c r="G371" s="119">
        <v>2.1263819150000001</v>
      </c>
      <c r="H371" s="74">
        <f t="shared" si="20"/>
        <v>0.82627400637951709</v>
      </c>
      <c r="I371" s="119">
        <v>12.65231895</v>
      </c>
      <c r="J371" s="119">
        <v>10.274063401218699</v>
      </c>
      <c r="K371" s="74">
        <f t="shared" si="17"/>
        <v>0.23148149431306742</v>
      </c>
      <c r="L371" s="74">
        <f t="shared" si="18"/>
        <v>3.2580888510083321</v>
      </c>
    </row>
    <row r="372" spans="1:12" x14ac:dyDescent="0.2">
      <c r="A372" s="118" t="s">
        <v>2893</v>
      </c>
      <c r="B372" s="59" t="s">
        <v>498</v>
      </c>
      <c r="C372" s="59" t="s">
        <v>881</v>
      </c>
      <c r="D372" s="118" t="s">
        <v>213</v>
      </c>
      <c r="E372" s="118" t="s">
        <v>214</v>
      </c>
      <c r="F372" s="119">
        <v>7.8881933200000001</v>
      </c>
      <c r="G372" s="119">
        <v>4.8005048119999998</v>
      </c>
      <c r="H372" s="74">
        <f t="shared" si="20"/>
        <v>0.64320079427513344</v>
      </c>
      <c r="I372" s="119">
        <v>12.516240829999999</v>
      </c>
      <c r="J372" s="119">
        <v>9.1682833400000003</v>
      </c>
      <c r="K372" s="74">
        <f t="shared" si="17"/>
        <v>0.36516732367915661</v>
      </c>
      <c r="L372" s="74">
        <f t="shared" si="18"/>
        <v>1.5867056399677586</v>
      </c>
    </row>
    <row r="373" spans="1:12" x14ac:dyDescent="0.2">
      <c r="A373" s="118" t="s">
        <v>2732</v>
      </c>
      <c r="B373" s="59" t="s">
        <v>996</v>
      </c>
      <c r="C373" s="59" t="s">
        <v>656</v>
      </c>
      <c r="D373" s="118" t="s">
        <v>212</v>
      </c>
      <c r="E373" s="118" t="s">
        <v>1010</v>
      </c>
      <c r="F373" s="119">
        <v>3.6664386600000003</v>
      </c>
      <c r="G373" s="119">
        <v>9.9023413900000001</v>
      </c>
      <c r="H373" s="74">
        <f t="shared" si="20"/>
        <v>-0.62974022853801048</v>
      </c>
      <c r="I373" s="119">
        <v>12.313106560000001</v>
      </c>
      <c r="J373" s="119">
        <v>25.876600359999998</v>
      </c>
      <c r="K373" s="74">
        <f t="shared" si="17"/>
        <v>-0.52416057794695559</v>
      </c>
      <c r="L373" s="74">
        <f t="shared" si="18"/>
        <v>3.3583288040062289</v>
      </c>
    </row>
    <row r="374" spans="1:12" x14ac:dyDescent="0.2">
      <c r="A374" s="118" t="s">
        <v>2034</v>
      </c>
      <c r="B374" s="59" t="s">
        <v>1561</v>
      </c>
      <c r="C374" s="59" t="s">
        <v>963</v>
      </c>
      <c r="D374" s="118" t="s">
        <v>213</v>
      </c>
      <c r="E374" s="118" t="s">
        <v>214</v>
      </c>
      <c r="F374" s="119">
        <v>4.5513186799999996</v>
      </c>
      <c r="G374" s="119">
        <v>4.9390059199999996</v>
      </c>
      <c r="H374" s="74">
        <f t="shared" si="20"/>
        <v>-7.8494993988587947E-2</v>
      </c>
      <c r="I374" s="119">
        <v>12.2382033141277</v>
      </c>
      <c r="J374" s="119">
        <v>18.886284789999998</v>
      </c>
      <c r="K374" s="74">
        <f t="shared" si="17"/>
        <v>-0.35200578355105372</v>
      </c>
      <c r="L374" s="74">
        <f t="shared" si="18"/>
        <v>2.6889357073382745</v>
      </c>
    </row>
    <row r="375" spans="1:12" x14ac:dyDescent="0.2">
      <c r="A375" s="118" t="s">
        <v>1972</v>
      </c>
      <c r="B375" s="59" t="s">
        <v>1391</v>
      </c>
      <c r="C375" s="59" t="s">
        <v>963</v>
      </c>
      <c r="D375" s="118" t="s">
        <v>213</v>
      </c>
      <c r="E375" s="118" t="s">
        <v>214</v>
      </c>
      <c r="F375" s="119">
        <v>9.8539750700000006</v>
      </c>
      <c r="G375" s="119">
        <v>3.6652753100000002</v>
      </c>
      <c r="H375" s="74">
        <f t="shared" si="20"/>
        <v>1.6884679148426645</v>
      </c>
      <c r="I375" s="119">
        <v>12.235095248756449</v>
      </c>
      <c r="J375" s="119">
        <v>40.591340025814802</v>
      </c>
      <c r="K375" s="74">
        <f t="shared" si="17"/>
        <v>-0.69857868104439724</v>
      </c>
      <c r="L375" s="74">
        <f t="shared" si="18"/>
        <v>1.2416405726462274</v>
      </c>
    </row>
    <row r="376" spans="1:12" x14ac:dyDescent="0.2">
      <c r="A376" s="118" t="s">
        <v>2257</v>
      </c>
      <c r="B376" s="59" t="s">
        <v>116</v>
      </c>
      <c r="C376" s="59" t="s">
        <v>656</v>
      </c>
      <c r="D376" s="118" t="s">
        <v>212</v>
      </c>
      <c r="E376" s="118" t="s">
        <v>1010</v>
      </c>
      <c r="F376" s="119">
        <v>0.96868240000000005</v>
      </c>
      <c r="G376" s="119">
        <v>0.35505987</v>
      </c>
      <c r="H376" s="74">
        <f t="shared" si="20"/>
        <v>1.7282227079055712</v>
      </c>
      <c r="I376" s="119">
        <v>12.17733776</v>
      </c>
      <c r="J376" s="119">
        <v>2.37218156</v>
      </c>
      <c r="K376" s="74">
        <f t="shared" si="17"/>
        <v>4.1333919651580127</v>
      </c>
      <c r="L376" s="74">
        <f t="shared" si="18"/>
        <v>12.571032321842535</v>
      </c>
    </row>
    <row r="377" spans="1:12" x14ac:dyDescent="0.2">
      <c r="A377" s="118" t="s">
        <v>2738</v>
      </c>
      <c r="B377" s="59" t="s">
        <v>993</v>
      </c>
      <c r="C377" s="59" t="s">
        <v>656</v>
      </c>
      <c r="D377" s="118" t="s">
        <v>212</v>
      </c>
      <c r="E377" s="118" t="s">
        <v>1010</v>
      </c>
      <c r="F377" s="119">
        <v>2.5815460619999997</v>
      </c>
      <c r="G377" s="119">
        <v>3.1090715759999998</v>
      </c>
      <c r="H377" s="74">
        <f t="shared" ref="H377:H408" si="21">IF(ISERROR(F377/G377-1),"",IF((F377/G377-1)&gt;10000%,"",F377/G377-1))</f>
        <v>-0.16967300401578156</v>
      </c>
      <c r="I377" s="119">
        <v>12.10130253</v>
      </c>
      <c r="J377" s="119">
        <v>47.17941579</v>
      </c>
      <c r="K377" s="74">
        <f t="shared" si="17"/>
        <v>-0.74350461260766698</v>
      </c>
      <c r="L377" s="74">
        <f t="shared" si="18"/>
        <v>4.6876182874012962</v>
      </c>
    </row>
    <row r="378" spans="1:12" x14ac:dyDescent="0.2">
      <c r="A378" s="118" t="s">
        <v>2277</v>
      </c>
      <c r="B378" s="59" t="s">
        <v>108</v>
      </c>
      <c r="C378" s="59" t="s">
        <v>656</v>
      </c>
      <c r="D378" s="118" t="s">
        <v>212</v>
      </c>
      <c r="E378" s="118" t="s">
        <v>1010</v>
      </c>
      <c r="F378" s="119">
        <v>4.0917374610000001</v>
      </c>
      <c r="G378" s="119">
        <v>3.4218802579999998</v>
      </c>
      <c r="H378" s="74">
        <f t="shared" si="21"/>
        <v>0.19575705533060184</v>
      </c>
      <c r="I378" s="119">
        <v>12.027799699999999</v>
      </c>
      <c r="J378" s="119">
        <v>11.0183043</v>
      </c>
      <c r="K378" s="74">
        <f t="shared" si="17"/>
        <v>9.1619851159855825E-2</v>
      </c>
      <c r="L378" s="74">
        <f t="shared" si="18"/>
        <v>2.9395335880275333</v>
      </c>
    </row>
    <row r="379" spans="1:12" x14ac:dyDescent="0.2">
      <c r="A379" s="118" t="s">
        <v>1662</v>
      </c>
      <c r="B379" s="59" t="s">
        <v>521</v>
      </c>
      <c r="C379" s="59" t="s">
        <v>656</v>
      </c>
      <c r="D379" s="118" t="s">
        <v>212</v>
      </c>
      <c r="E379" s="118" t="s">
        <v>1010</v>
      </c>
      <c r="F379" s="119">
        <v>19.11437286</v>
      </c>
      <c r="G379" s="119">
        <v>16.407278039999998</v>
      </c>
      <c r="H379" s="74">
        <f t="shared" si="21"/>
        <v>0.16499353600275812</v>
      </c>
      <c r="I379" s="119">
        <v>11.856800029999999</v>
      </c>
      <c r="J379" s="119">
        <v>17.283531699999997</v>
      </c>
      <c r="K379" s="74">
        <f t="shared" si="17"/>
        <v>-0.31398279959182185</v>
      </c>
      <c r="L379" s="74">
        <f t="shared" si="18"/>
        <v>0.62030808527400461</v>
      </c>
    </row>
    <row r="380" spans="1:12" x14ac:dyDescent="0.2">
      <c r="A380" s="118" t="s">
        <v>2036</v>
      </c>
      <c r="B380" s="59" t="s">
        <v>2037</v>
      </c>
      <c r="C380" s="59" t="s">
        <v>149</v>
      </c>
      <c r="D380" s="118" t="s">
        <v>818</v>
      </c>
      <c r="E380" s="118" t="s">
        <v>1010</v>
      </c>
      <c r="F380" s="119">
        <v>0.42534843</v>
      </c>
      <c r="G380" s="119">
        <v>0.31997139000000002</v>
      </c>
      <c r="H380" s="74">
        <f t="shared" si="21"/>
        <v>0.32933269440120871</v>
      </c>
      <c r="I380" s="119">
        <v>11.810834956715</v>
      </c>
      <c r="J380" s="119">
        <v>11.642479183767799</v>
      </c>
      <c r="K380" s="74">
        <f t="shared" si="17"/>
        <v>1.4460474465088691E-2</v>
      </c>
      <c r="L380" s="74">
        <f t="shared" si="18"/>
        <v>27.767435174769542</v>
      </c>
    </row>
    <row r="381" spans="1:12" x14ac:dyDescent="0.2">
      <c r="A381" s="118" t="s">
        <v>1619</v>
      </c>
      <c r="B381" s="59" t="s">
        <v>826</v>
      </c>
      <c r="C381" s="59" t="s">
        <v>149</v>
      </c>
      <c r="D381" s="118" t="s">
        <v>818</v>
      </c>
      <c r="E381" s="118" t="s">
        <v>214</v>
      </c>
      <c r="F381" s="119">
        <v>6.1212897100000001</v>
      </c>
      <c r="G381" s="119">
        <v>3.1335653300000001</v>
      </c>
      <c r="H381" s="74">
        <f t="shared" si="21"/>
        <v>0.95345846196224016</v>
      </c>
      <c r="I381" s="119">
        <v>11.54677513</v>
      </c>
      <c r="J381" s="119">
        <v>5.6346178</v>
      </c>
      <c r="K381" s="74">
        <f t="shared" si="17"/>
        <v>1.0492561412062411</v>
      </c>
      <c r="L381" s="74">
        <f t="shared" si="18"/>
        <v>1.8863304429353662</v>
      </c>
    </row>
    <row r="382" spans="1:12" x14ac:dyDescent="0.2">
      <c r="A382" s="118" t="s">
        <v>1748</v>
      </c>
      <c r="B382" s="59" t="s">
        <v>502</v>
      </c>
      <c r="C382" s="59" t="s">
        <v>881</v>
      </c>
      <c r="D382" s="118" t="s">
        <v>213</v>
      </c>
      <c r="E382" s="118" t="s">
        <v>214</v>
      </c>
      <c r="F382" s="119">
        <v>12.501452416999999</v>
      </c>
      <c r="G382" s="119">
        <v>5.0820890399999996</v>
      </c>
      <c r="H382" s="74">
        <f t="shared" si="21"/>
        <v>1.4599042477618616</v>
      </c>
      <c r="I382" s="119">
        <v>11.510643829999999</v>
      </c>
      <c r="J382" s="119">
        <v>4.5689968099999998</v>
      </c>
      <c r="K382" s="74">
        <f t="shared" si="17"/>
        <v>1.5192934704631584</v>
      </c>
      <c r="L382" s="74">
        <f t="shared" si="18"/>
        <v>0.92074452200028722</v>
      </c>
    </row>
    <row r="383" spans="1:12" x14ac:dyDescent="0.2">
      <c r="A383" s="118" t="s">
        <v>2539</v>
      </c>
      <c r="B383" s="59" t="s">
        <v>159</v>
      </c>
      <c r="C383" s="59" t="s">
        <v>882</v>
      </c>
      <c r="D383" s="118" t="s">
        <v>212</v>
      </c>
      <c r="E383" s="118" t="s">
        <v>214</v>
      </c>
      <c r="F383" s="119">
        <v>16.455780130000001</v>
      </c>
      <c r="G383" s="119">
        <v>6.8611929800000002</v>
      </c>
      <c r="H383" s="74">
        <f t="shared" si="21"/>
        <v>1.3983846800356283</v>
      </c>
      <c r="I383" s="119">
        <v>11.435331470000001</v>
      </c>
      <c r="J383" s="119">
        <v>7.2529049999999998E-2</v>
      </c>
      <c r="K383" s="74" t="str">
        <f t="shared" si="17"/>
        <v/>
      </c>
      <c r="L383" s="74">
        <f t="shared" si="18"/>
        <v>0.69491275282370957</v>
      </c>
    </row>
    <row r="384" spans="1:12" x14ac:dyDescent="0.2">
      <c r="A384" s="118" t="s">
        <v>1831</v>
      </c>
      <c r="B384" s="59" t="s">
        <v>172</v>
      </c>
      <c r="C384" s="59" t="s">
        <v>881</v>
      </c>
      <c r="D384" s="118" t="s">
        <v>213</v>
      </c>
      <c r="E384" s="118" t="s">
        <v>1010</v>
      </c>
      <c r="F384" s="119">
        <v>1.8188274</v>
      </c>
      <c r="G384" s="119">
        <v>4.9337920510000002</v>
      </c>
      <c r="H384" s="74">
        <f t="shared" si="21"/>
        <v>-0.63135304828436112</v>
      </c>
      <c r="I384" s="119">
        <v>11.35735409515735</v>
      </c>
      <c r="J384" s="119">
        <v>0.12897411360063751</v>
      </c>
      <c r="K384" s="74">
        <f t="shared" si="17"/>
        <v>87.059175427441829</v>
      </c>
      <c r="L384" s="74">
        <f t="shared" si="18"/>
        <v>6.2443275789430865</v>
      </c>
    </row>
    <row r="385" spans="1:12" x14ac:dyDescent="0.2">
      <c r="A385" s="118" t="s">
        <v>2254</v>
      </c>
      <c r="B385" s="118" t="s">
        <v>44</v>
      </c>
      <c r="C385" s="118" t="s">
        <v>1876</v>
      </c>
      <c r="D385" s="118" t="s">
        <v>213</v>
      </c>
      <c r="E385" s="118" t="s">
        <v>214</v>
      </c>
      <c r="F385" s="119">
        <v>14.068309737</v>
      </c>
      <c r="G385" s="119">
        <v>6.1389786739999996</v>
      </c>
      <c r="H385" s="74">
        <f t="shared" si="21"/>
        <v>1.2916368477679452</v>
      </c>
      <c r="I385" s="119">
        <v>11.102838380000001</v>
      </c>
      <c r="J385" s="119">
        <v>30.100182109999999</v>
      </c>
      <c r="K385" s="74">
        <f t="shared" si="17"/>
        <v>-0.63113716922292729</v>
      </c>
      <c r="L385" s="74">
        <f t="shared" si="18"/>
        <v>0.78920912231547358</v>
      </c>
    </row>
    <row r="386" spans="1:12" x14ac:dyDescent="0.2">
      <c r="A386" s="118" t="s">
        <v>2468</v>
      </c>
      <c r="B386" s="118" t="s">
        <v>2462</v>
      </c>
      <c r="C386" s="59" t="s">
        <v>1876</v>
      </c>
      <c r="D386" s="118" t="s">
        <v>213</v>
      </c>
      <c r="E386" s="118" t="s">
        <v>1010</v>
      </c>
      <c r="F386" s="119">
        <v>10.487234519999999</v>
      </c>
      <c r="G386" s="119">
        <v>8.8120337400000004</v>
      </c>
      <c r="H386" s="74">
        <f t="shared" si="21"/>
        <v>0.19010376371981508</v>
      </c>
      <c r="I386" s="119">
        <v>10.80160845</v>
      </c>
      <c r="J386" s="119">
        <v>70.831481249999996</v>
      </c>
      <c r="K386" s="74">
        <f t="shared" si="17"/>
        <v>-0.84750271687986189</v>
      </c>
      <c r="L386" s="74">
        <f t="shared" si="18"/>
        <v>1.0299768189030638</v>
      </c>
    </row>
    <row r="387" spans="1:12" x14ac:dyDescent="0.2">
      <c r="A387" s="118" t="s">
        <v>2110</v>
      </c>
      <c r="B387" s="59" t="s">
        <v>148</v>
      </c>
      <c r="C387" s="59" t="s">
        <v>877</v>
      </c>
      <c r="D387" s="118" t="s">
        <v>212</v>
      </c>
      <c r="E387" s="118" t="s">
        <v>1010</v>
      </c>
      <c r="F387" s="119">
        <v>3.821274265</v>
      </c>
      <c r="G387" s="119">
        <v>6.9903035500000001</v>
      </c>
      <c r="H387" s="74">
        <f t="shared" si="21"/>
        <v>-0.45334644802370561</v>
      </c>
      <c r="I387" s="119">
        <v>10.7541525</v>
      </c>
      <c r="J387" s="119">
        <v>0.69950493000000002</v>
      </c>
      <c r="K387" s="74">
        <f t="shared" si="17"/>
        <v>14.37394811499041</v>
      </c>
      <c r="L387" s="74">
        <f t="shared" si="18"/>
        <v>2.8142843863629348</v>
      </c>
    </row>
    <row r="388" spans="1:12" x14ac:dyDescent="0.2">
      <c r="A388" s="118" t="s">
        <v>1693</v>
      </c>
      <c r="B388" s="59" t="s">
        <v>652</v>
      </c>
      <c r="C388" s="59" t="s">
        <v>656</v>
      </c>
      <c r="D388" s="118" t="s">
        <v>212</v>
      </c>
      <c r="E388" s="118" t="s">
        <v>1010</v>
      </c>
      <c r="F388" s="119">
        <v>8.1790473600000002</v>
      </c>
      <c r="G388" s="119">
        <v>1.6217037299999999</v>
      </c>
      <c r="H388" s="74">
        <f t="shared" si="21"/>
        <v>4.043490502423646</v>
      </c>
      <c r="I388" s="119">
        <v>10.74592865</v>
      </c>
      <c r="J388" s="119">
        <v>1.3954185299999999</v>
      </c>
      <c r="K388" s="74">
        <f t="shared" si="17"/>
        <v>6.7008642346178391</v>
      </c>
      <c r="L388" s="74">
        <f t="shared" si="18"/>
        <v>1.3138362179626748</v>
      </c>
    </row>
    <row r="389" spans="1:12" x14ac:dyDescent="0.2">
      <c r="A389" s="118" t="s">
        <v>2087</v>
      </c>
      <c r="B389" s="59" t="s">
        <v>216</v>
      </c>
      <c r="C389" s="59" t="s">
        <v>877</v>
      </c>
      <c r="D389" s="118" t="s">
        <v>212</v>
      </c>
      <c r="E389" s="118" t="s">
        <v>1010</v>
      </c>
      <c r="F389" s="119">
        <v>0.81422571499999996</v>
      </c>
      <c r="G389" s="119">
        <v>0.168246017</v>
      </c>
      <c r="H389" s="74">
        <f t="shared" si="21"/>
        <v>3.8394947441757266</v>
      </c>
      <c r="I389" s="119">
        <v>10.602009050000001</v>
      </c>
      <c r="J389" s="119">
        <v>1.7627673700000002</v>
      </c>
      <c r="K389" s="74">
        <f t="shared" si="17"/>
        <v>5.0144119016680007</v>
      </c>
      <c r="L389" s="74">
        <f t="shared" si="18"/>
        <v>13.0209705425479</v>
      </c>
    </row>
    <row r="390" spans="1:12" x14ac:dyDescent="0.2">
      <c r="A390" s="118" t="s">
        <v>1794</v>
      </c>
      <c r="B390" s="59" t="s">
        <v>1582</v>
      </c>
      <c r="C390" s="59" t="s">
        <v>881</v>
      </c>
      <c r="D390" s="118" t="s">
        <v>818</v>
      </c>
      <c r="E390" s="118" t="s">
        <v>214</v>
      </c>
      <c r="F390" s="119">
        <v>2.8118092099999998</v>
      </c>
      <c r="G390" s="119">
        <v>2.1865985099999996</v>
      </c>
      <c r="H390" s="74">
        <f t="shared" si="21"/>
        <v>0.28592843960183645</v>
      </c>
      <c r="I390" s="119">
        <v>10.407313123515351</v>
      </c>
      <c r="J390" s="119">
        <v>6.4326211561450002</v>
      </c>
      <c r="K390" s="74">
        <f t="shared" si="17"/>
        <v>0.61789616874505016</v>
      </c>
      <c r="L390" s="74">
        <f t="shared" si="18"/>
        <v>3.7012870882215196</v>
      </c>
    </row>
    <row r="391" spans="1:12" x14ac:dyDescent="0.2">
      <c r="A391" s="118" t="s">
        <v>1705</v>
      </c>
      <c r="B391" s="59" t="s">
        <v>1007</v>
      </c>
      <c r="C391" s="59" t="s">
        <v>656</v>
      </c>
      <c r="D391" s="118" t="s">
        <v>212</v>
      </c>
      <c r="E391" s="118" t="s">
        <v>1010</v>
      </c>
      <c r="F391" s="119">
        <v>10.692558427</v>
      </c>
      <c r="G391" s="119">
        <v>5.1473937249999997</v>
      </c>
      <c r="H391" s="74">
        <f t="shared" si="21"/>
        <v>1.077276190291816</v>
      </c>
      <c r="I391" s="119">
        <v>10.370193449999999</v>
      </c>
      <c r="J391" s="119">
        <v>6.6434623500000001</v>
      </c>
      <c r="K391" s="74">
        <f t="shared" ref="K391:K454" si="22">IF(ISERROR(I391/J391-1),"",IF((I391/J391-1)&gt;10000%,"",I391/J391-1))</f>
        <v>0.56096217659756875</v>
      </c>
      <c r="L391" s="74">
        <f t="shared" ref="L391:L454" si="23">IF(ISERROR(I391/F391),"",IF(I391/F391&gt;10000%,"",I391/F391))</f>
        <v>0.96985146453013615</v>
      </c>
    </row>
    <row r="392" spans="1:12" x14ac:dyDescent="0.2">
      <c r="A392" s="118" t="s">
        <v>2919</v>
      </c>
      <c r="B392" s="59" t="s">
        <v>1006</v>
      </c>
      <c r="C392" s="59" t="s">
        <v>656</v>
      </c>
      <c r="D392" s="118" t="s">
        <v>213</v>
      </c>
      <c r="E392" s="118" t="s">
        <v>1010</v>
      </c>
      <c r="F392" s="119">
        <v>2.3252896299999999</v>
      </c>
      <c r="G392" s="119">
        <v>1.2933649149999999</v>
      </c>
      <c r="H392" s="74">
        <f t="shared" si="21"/>
        <v>0.79786045147204265</v>
      </c>
      <c r="I392" s="119">
        <v>10.219170650000001</v>
      </c>
      <c r="J392" s="119">
        <v>2.7522167432062101</v>
      </c>
      <c r="K392" s="74">
        <f t="shared" si="22"/>
        <v>2.7130689925587479</v>
      </c>
      <c r="L392" s="74">
        <f t="shared" si="23"/>
        <v>4.3947947464935799</v>
      </c>
    </row>
    <row r="393" spans="1:12" x14ac:dyDescent="0.2">
      <c r="A393" s="118" t="s">
        <v>2897</v>
      </c>
      <c r="B393" s="59" t="s">
        <v>1224</v>
      </c>
      <c r="C393" s="59" t="s">
        <v>876</v>
      </c>
      <c r="D393" s="118" t="s">
        <v>212</v>
      </c>
      <c r="E393" s="118" t="s">
        <v>2980</v>
      </c>
      <c r="F393" s="119">
        <v>14.189031296</v>
      </c>
      <c r="G393" s="119">
        <v>5.7413572889999998</v>
      </c>
      <c r="H393" s="74">
        <f t="shared" si="21"/>
        <v>1.471372287383176</v>
      </c>
      <c r="I393" s="119">
        <v>10.20110863</v>
      </c>
      <c r="J393" s="119">
        <v>0.60734557</v>
      </c>
      <c r="K393" s="74">
        <f t="shared" si="22"/>
        <v>15.796218057538479</v>
      </c>
      <c r="L393" s="74">
        <f t="shared" si="23"/>
        <v>0.71894327506880429</v>
      </c>
    </row>
    <row r="394" spans="1:12" x14ac:dyDescent="0.2">
      <c r="A394" s="118" t="s">
        <v>2093</v>
      </c>
      <c r="B394" s="59" t="s">
        <v>542</v>
      </c>
      <c r="C394" s="59" t="s">
        <v>877</v>
      </c>
      <c r="D394" s="118" t="s">
        <v>212</v>
      </c>
      <c r="E394" s="118" t="s">
        <v>1010</v>
      </c>
      <c r="F394" s="119">
        <v>0.18141528000000001</v>
      </c>
      <c r="G394" s="119">
        <v>0.37103730000000001</v>
      </c>
      <c r="H394" s="74">
        <f t="shared" si="21"/>
        <v>-0.51105918461567068</v>
      </c>
      <c r="I394" s="119">
        <v>10.1702182051287</v>
      </c>
      <c r="J394" s="119">
        <v>0</v>
      </c>
      <c r="K394" s="74" t="str">
        <f t="shared" si="22"/>
        <v/>
      </c>
      <c r="L394" s="74">
        <f t="shared" si="23"/>
        <v>56.060427793781756</v>
      </c>
    </row>
    <row r="395" spans="1:12" x14ac:dyDescent="0.2">
      <c r="A395" s="118" t="s">
        <v>1676</v>
      </c>
      <c r="B395" s="118" t="s">
        <v>651</v>
      </c>
      <c r="C395" s="118" t="s">
        <v>656</v>
      </c>
      <c r="D395" s="118" t="s">
        <v>212</v>
      </c>
      <c r="E395" s="118" t="s">
        <v>214</v>
      </c>
      <c r="F395" s="119">
        <v>10.462066838</v>
      </c>
      <c r="G395" s="119">
        <v>8.1867567260000005</v>
      </c>
      <c r="H395" s="74">
        <f t="shared" si="21"/>
        <v>0.27792570222270463</v>
      </c>
      <c r="I395" s="119">
        <v>10.15274204</v>
      </c>
      <c r="J395" s="119">
        <v>7.9708914900000005</v>
      </c>
      <c r="K395" s="74">
        <f t="shared" si="22"/>
        <v>0.27372729295553344</v>
      </c>
      <c r="L395" s="74">
        <f t="shared" si="23"/>
        <v>0.97043368171989874</v>
      </c>
    </row>
    <row r="396" spans="1:12" x14ac:dyDescent="0.2">
      <c r="A396" s="118" t="s">
        <v>2622</v>
      </c>
      <c r="B396" s="59" t="s">
        <v>319</v>
      </c>
      <c r="C396" s="59" t="s">
        <v>882</v>
      </c>
      <c r="D396" s="118" t="s">
        <v>212</v>
      </c>
      <c r="E396" s="118" t="s">
        <v>1010</v>
      </c>
      <c r="F396" s="119">
        <v>1.0439809099999999</v>
      </c>
      <c r="G396" s="119">
        <v>1.25771806</v>
      </c>
      <c r="H396" s="74">
        <f t="shared" si="21"/>
        <v>-0.16994043164173067</v>
      </c>
      <c r="I396" s="119">
        <v>10.134874249999999</v>
      </c>
      <c r="J396" s="119">
        <v>4.4735399999999998</v>
      </c>
      <c r="K396" s="74">
        <f t="shared" si="22"/>
        <v>1.2655155089705246</v>
      </c>
      <c r="L396" s="74">
        <f t="shared" si="23"/>
        <v>9.7079114693773469</v>
      </c>
    </row>
    <row r="397" spans="1:12" x14ac:dyDescent="0.2">
      <c r="A397" s="118" t="s">
        <v>1690</v>
      </c>
      <c r="B397" s="59" t="s">
        <v>338</v>
      </c>
      <c r="C397" s="59" t="s">
        <v>656</v>
      </c>
      <c r="D397" s="118" t="s">
        <v>212</v>
      </c>
      <c r="E397" s="118" t="s">
        <v>1010</v>
      </c>
      <c r="F397" s="119">
        <v>29.392019283</v>
      </c>
      <c r="G397" s="119">
        <v>10.829186803999999</v>
      </c>
      <c r="H397" s="74">
        <f t="shared" si="21"/>
        <v>1.714148330338471</v>
      </c>
      <c r="I397" s="119">
        <v>10.091282509999999</v>
      </c>
      <c r="J397" s="119">
        <v>7.9151304299999996</v>
      </c>
      <c r="K397" s="74">
        <f t="shared" si="22"/>
        <v>0.27493571953684159</v>
      </c>
      <c r="L397" s="74">
        <f t="shared" si="23"/>
        <v>0.34333410075831977</v>
      </c>
    </row>
    <row r="398" spans="1:12" x14ac:dyDescent="0.2">
      <c r="A398" s="118" t="s">
        <v>2902</v>
      </c>
      <c r="B398" s="59" t="s">
        <v>1226</v>
      </c>
      <c r="C398" s="59" t="s">
        <v>876</v>
      </c>
      <c r="D398" s="118" t="s">
        <v>212</v>
      </c>
      <c r="E398" s="118" t="s">
        <v>2980</v>
      </c>
      <c r="F398" s="119">
        <v>8.0680107200000002</v>
      </c>
      <c r="G398" s="119">
        <v>7.2040091249999998</v>
      </c>
      <c r="H398" s="74">
        <f t="shared" si="21"/>
        <v>0.11993343984000027</v>
      </c>
      <c r="I398" s="119">
        <v>10.04030369</v>
      </c>
      <c r="J398" s="119">
        <v>4.3758886500000003</v>
      </c>
      <c r="K398" s="74">
        <f t="shared" si="22"/>
        <v>1.294460506896125</v>
      </c>
      <c r="L398" s="74">
        <f t="shared" si="23"/>
        <v>1.2444583972987087</v>
      </c>
    </row>
    <row r="399" spans="1:12" x14ac:dyDescent="0.2">
      <c r="A399" s="118" t="s">
        <v>1810</v>
      </c>
      <c r="B399" s="59" t="s">
        <v>507</v>
      </c>
      <c r="C399" s="59" t="s">
        <v>881</v>
      </c>
      <c r="D399" s="118" t="s">
        <v>213</v>
      </c>
      <c r="E399" s="118" t="s">
        <v>214</v>
      </c>
      <c r="F399" s="119">
        <v>3.3844480400000001</v>
      </c>
      <c r="G399" s="119">
        <v>4.1969478049999998</v>
      </c>
      <c r="H399" s="74">
        <f t="shared" si="21"/>
        <v>-0.19359301157665931</v>
      </c>
      <c r="I399" s="119">
        <v>9.8796109786046493</v>
      </c>
      <c r="J399" s="119">
        <v>0.69489133999999997</v>
      </c>
      <c r="K399" s="74">
        <f t="shared" si="22"/>
        <v>13.217490433259176</v>
      </c>
      <c r="L399" s="74">
        <f t="shared" si="23"/>
        <v>2.9191203002202535</v>
      </c>
    </row>
    <row r="400" spans="1:12" x14ac:dyDescent="0.2">
      <c r="A400" s="118" t="s">
        <v>2300</v>
      </c>
      <c r="B400" s="59" t="s">
        <v>115</v>
      </c>
      <c r="C400" s="59" t="s">
        <v>656</v>
      </c>
      <c r="D400" s="118" t="s">
        <v>212</v>
      </c>
      <c r="E400" s="118" t="s">
        <v>1010</v>
      </c>
      <c r="F400" s="119">
        <v>4.4271173409999998</v>
      </c>
      <c r="G400" s="119">
        <v>5.564186158</v>
      </c>
      <c r="H400" s="74">
        <f t="shared" si="21"/>
        <v>-0.20435491996707567</v>
      </c>
      <c r="I400" s="119">
        <v>9.8519944000000006</v>
      </c>
      <c r="J400" s="119">
        <v>16.839232460000002</v>
      </c>
      <c r="K400" s="74">
        <f t="shared" si="22"/>
        <v>-0.41493803690860154</v>
      </c>
      <c r="L400" s="74">
        <f t="shared" si="23"/>
        <v>2.2253745815046835</v>
      </c>
    </row>
    <row r="401" spans="1:12" x14ac:dyDescent="0.2">
      <c r="A401" s="118" t="s">
        <v>2763</v>
      </c>
      <c r="B401" s="59" t="s">
        <v>1339</v>
      </c>
      <c r="C401" s="59" t="s">
        <v>656</v>
      </c>
      <c r="D401" s="118" t="s">
        <v>212</v>
      </c>
      <c r="E401" s="118" t="s">
        <v>214</v>
      </c>
      <c r="F401" s="119">
        <v>6.8526843099999999</v>
      </c>
      <c r="G401" s="119">
        <v>6.0769728899999995</v>
      </c>
      <c r="H401" s="74">
        <f t="shared" si="21"/>
        <v>0.12764766834429642</v>
      </c>
      <c r="I401" s="119">
        <v>9.8228699800000001</v>
      </c>
      <c r="J401" s="119">
        <v>8.5010650800000001</v>
      </c>
      <c r="K401" s="74">
        <f t="shared" si="22"/>
        <v>0.15548697575668946</v>
      </c>
      <c r="L401" s="74">
        <f t="shared" si="23"/>
        <v>1.4334338976721372</v>
      </c>
    </row>
    <row r="402" spans="1:12" x14ac:dyDescent="0.2">
      <c r="A402" s="118" t="s">
        <v>1799</v>
      </c>
      <c r="B402" s="59" t="s">
        <v>599</v>
      </c>
      <c r="C402" s="59" t="s">
        <v>881</v>
      </c>
      <c r="D402" s="118" t="s">
        <v>213</v>
      </c>
      <c r="E402" s="118" t="s">
        <v>214</v>
      </c>
      <c r="F402" s="119">
        <v>3.7537662200000002</v>
      </c>
      <c r="G402" s="119">
        <v>5.5265963280000001</v>
      </c>
      <c r="H402" s="74">
        <f t="shared" si="21"/>
        <v>-0.32078154487566179</v>
      </c>
      <c r="I402" s="119">
        <v>9.7788242299999997</v>
      </c>
      <c r="J402" s="119">
        <v>106.47899756</v>
      </c>
      <c r="K402" s="74">
        <f t="shared" si="22"/>
        <v>-0.90816194316170462</v>
      </c>
      <c r="L402" s="74">
        <f t="shared" si="23"/>
        <v>2.6050701234132796</v>
      </c>
    </row>
    <row r="403" spans="1:12" x14ac:dyDescent="0.2">
      <c r="A403" s="118" t="s">
        <v>1891</v>
      </c>
      <c r="B403" s="59" t="s">
        <v>280</v>
      </c>
      <c r="C403" s="59" t="s">
        <v>1876</v>
      </c>
      <c r="D403" s="118" t="s">
        <v>213</v>
      </c>
      <c r="E403" s="118" t="s">
        <v>214</v>
      </c>
      <c r="F403" s="119">
        <v>4.7007837300000004</v>
      </c>
      <c r="G403" s="119">
        <v>2.6378840000000001</v>
      </c>
      <c r="H403" s="74">
        <f t="shared" si="21"/>
        <v>0.78202822034630803</v>
      </c>
      <c r="I403" s="119">
        <v>9.6779248800000008</v>
      </c>
      <c r="J403" s="119">
        <v>2.2533660599999998</v>
      </c>
      <c r="K403" s="74">
        <f t="shared" si="22"/>
        <v>3.2948746995860949</v>
      </c>
      <c r="L403" s="74">
        <f t="shared" si="23"/>
        <v>2.0587896478275125</v>
      </c>
    </row>
    <row r="404" spans="1:12" x14ac:dyDescent="0.2">
      <c r="A404" s="118" t="s">
        <v>2177</v>
      </c>
      <c r="B404" s="59" t="s">
        <v>406</v>
      </c>
      <c r="C404" s="59" t="s">
        <v>881</v>
      </c>
      <c r="D404" s="118" t="s">
        <v>213</v>
      </c>
      <c r="E404" s="118" t="s">
        <v>214</v>
      </c>
      <c r="F404" s="119">
        <v>11.445673130000001</v>
      </c>
      <c r="G404" s="119">
        <v>8.9749122650000004</v>
      </c>
      <c r="H404" s="74">
        <f t="shared" si="21"/>
        <v>0.27529638084991359</v>
      </c>
      <c r="I404" s="119">
        <v>9.6478099099999994</v>
      </c>
      <c r="J404" s="119">
        <v>18.891755679999999</v>
      </c>
      <c r="K404" s="74">
        <f t="shared" si="22"/>
        <v>-0.48931110091510566</v>
      </c>
      <c r="L404" s="74">
        <f t="shared" si="23"/>
        <v>0.84292201956321278</v>
      </c>
    </row>
    <row r="405" spans="1:12" x14ac:dyDescent="0.2">
      <c r="A405" s="118" t="s">
        <v>2006</v>
      </c>
      <c r="B405" s="59" t="s">
        <v>2007</v>
      </c>
      <c r="C405" s="59" t="s">
        <v>881</v>
      </c>
      <c r="D405" s="118" t="s">
        <v>818</v>
      </c>
      <c r="E405" s="118" t="s">
        <v>214</v>
      </c>
      <c r="F405" s="119">
        <v>5.2709418399999999</v>
      </c>
      <c r="G405" s="119">
        <v>2.7927037799999996</v>
      </c>
      <c r="H405" s="74">
        <f t="shared" si="21"/>
        <v>0.88739739522248962</v>
      </c>
      <c r="I405" s="119">
        <v>9.6410740500000003</v>
      </c>
      <c r="J405" s="119">
        <v>20.463998879999998</v>
      </c>
      <c r="K405" s="74">
        <f t="shared" si="22"/>
        <v>-0.52887634002841577</v>
      </c>
      <c r="L405" s="74">
        <f t="shared" si="23"/>
        <v>1.8290989243774316</v>
      </c>
    </row>
    <row r="406" spans="1:12" x14ac:dyDescent="0.2">
      <c r="A406" s="118" t="s">
        <v>1771</v>
      </c>
      <c r="B406" s="59" t="s">
        <v>378</v>
      </c>
      <c r="C406" s="59" t="s">
        <v>881</v>
      </c>
      <c r="D406" s="118" t="s">
        <v>818</v>
      </c>
      <c r="E406" s="118" t="s">
        <v>1010</v>
      </c>
      <c r="F406" s="119">
        <v>4.7292345259999999</v>
      </c>
      <c r="G406" s="119">
        <v>3.2449530759999998</v>
      </c>
      <c r="H406" s="74">
        <f t="shared" si="21"/>
        <v>0.45741230003536737</v>
      </c>
      <c r="I406" s="119">
        <v>9.6287552566617496</v>
      </c>
      <c r="J406" s="119">
        <v>11.29875155</v>
      </c>
      <c r="K406" s="74">
        <f t="shared" si="22"/>
        <v>-0.14780361227946914</v>
      </c>
      <c r="L406" s="74">
        <f t="shared" si="23"/>
        <v>2.0360071389408927</v>
      </c>
    </row>
    <row r="407" spans="1:12" x14ac:dyDescent="0.2">
      <c r="A407" s="118" t="s">
        <v>1618</v>
      </c>
      <c r="B407" s="59" t="s">
        <v>836</v>
      </c>
      <c r="C407" s="59" t="s">
        <v>149</v>
      </c>
      <c r="D407" s="118" t="s">
        <v>818</v>
      </c>
      <c r="E407" s="118" t="s">
        <v>214</v>
      </c>
      <c r="F407" s="119">
        <v>5.51211495</v>
      </c>
      <c r="G407" s="119">
        <v>5.2475258399999998</v>
      </c>
      <c r="H407" s="74">
        <f t="shared" si="21"/>
        <v>5.0421687871097687E-2</v>
      </c>
      <c r="I407" s="119">
        <v>9.5434506199999998</v>
      </c>
      <c r="J407" s="119">
        <v>10.968305900000001</v>
      </c>
      <c r="K407" s="74">
        <f t="shared" si="22"/>
        <v>-0.12990659569405338</v>
      </c>
      <c r="L407" s="74">
        <f t="shared" si="23"/>
        <v>1.7313591437348381</v>
      </c>
    </row>
    <row r="408" spans="1:12" x14ac:dyDescent="0.2">
      <c r="A408" s="118" t="s">
        <v>2578</v>
      </c>
      <c r="B408" s="59" t="s">
        <v>780</v>
      </c>
      <c r="C408" s="59" t="s">
        <v>882</v>
      </c>
      <c r="D408" s="118" t="s">
        <v>212</v>
      </c>
      <c r="E408" s="118" t="s">
        <v>1010</v>
      </c>
      <c r="F408" s="119">
        <v>3.1280581549999997</v>
      </c>
      <c r="G408" s="119">
        <v>4.2357315049999995</v>
      </c>
      <c r="H408" s="74">
        <f t="shared" si="21"/>
        <v>-0.26150697906429266</v>
      </c>
      <c r="I408" s="119">
        <v>9.5392121099999994</v>
      </c>
      <c r="J408" s="119">
        <v>6.5761394299999996</v>
      </c>
      <c r="K408" s="74">
        <f t="shared" si="22"/>
        <v>0.45057935762167989</v>
      </c>
      <c r="L408" s="74">
        <f t="shared" si="23"/>
        <v>3.04956354304097</v>
      </c>
    </row>
    <row r="409" spans="1:12" x14ac:dyDescent="0.2">
      <c r="A409" s="118" t="s">
        <v>1848</v>
      </c>
      <c r="B409" s="59" t="s">
        <v>1461</v>
      </c>
      <c r="C409" s="59" t="s">
        <v>966</v>
      </c>
      <c r="D409" s="118" t="s">
        <v>212</v>
      </c>
      <c r="E409" s="118" t="s">
        <v>1010</v>
      </c>
      <c r="F409" s="119">
        <v>9.0841656300000011</v>
      </c>
      <c r="G409" s="119">
        <v>3.4814852999999997</v>
      </c>
      <c r="H409" s="74">
        <f t="shared" ref="H409:H440" si="24">IF(ISERROR(F409/G409-1),"",IF((F409/G409-1)&gt;10000%,"",F409/G409-1))</f>
        <v>1.6092787552485146</v>
      </c>
      <c r="I409" s="119">
        <v>9.4910204600000014</v>
      </c>
      <c r="J409" s="119">
        <v>2.3536892900000002</v>
      </c>
      <c r="K409" s="74">
        <f t="shared" si="22"/>
        <v>3.0324016004678347</v>
      </c>
      <c r="L409" s="74">
        <f t="shared" si="23"/>
        <v>1.0447872536203415</v>
      </c>
    </row>
    <row r="410" spans="1:12" x14ac:dyDescent="0.2">
      <c r="A410" s="118" t="s">
        <v>2771</v>
      </c>
      <c r="B410" s="59" t="s">
        <v>226</v>
      </c>
      <c r="C410" s="59" t="s">
        <v>656</v>
      </c>
      <c r="D410" s="118" t="s">
        <v>212</v>
      </c>
      <c r="E410" s="118" t="s">
        <v>1010</v>
      </c>
      <c r="F410" s="119">
        <v>0.65613233800000004</v>
      </c>
      <c r="G410" s="119">
        <v>3.0036739059999999</v>
      </c>
      <c r="H410" s="74">
        <f t="shared" si="24"/>
        <v>-0.78155673400852854</v>
      </c>
      <c r="I410" s="119">
        <v>9.4136403800000004</v>
      </c>
      <c r="J410" s="119">
        <v>16.745214869999998</v>
      </c>
      <c r="K410" s="74">
        <f t="shared" si="22"/>
        <v>-0.43783101900561028</v>
      </c>
      <c r="L410" s="74">
        <f t="shared" si="23"/>
        <v>14.347167232595689</v>
      </c>
    </row>
    <row r="411" spans="1:12" x14ac:dyDescent="0.2">
      <c r="A411" s="118" t="s">
        <v>1982</v>
      </c>
      <c r="B411" s="59" t="s">
        <v>1110</v>
      </c>
      <c r="C411" s="59" t="s">
        <v>963</v>
      </c>
      <c r="D411" s="118" t="s">
        <v>213</v>
      </c>
      <c r="E411" s="118" t="s">
        <v>214</v>
      </c>
      <c r="F411" s="119">
        <v>3.8923165499999999</v>
      </c>
      <c r="G411" s="119">
        <v>1.6437708700000002</v>
      </c>
      <c r="H411" s="74">
        <f t="shared" si="24"/>
        <v>1.3679191674688815</v>
      </c>
      <c r="I411" s="119">
        <v>9.3927780600000013</v>
      </c>
      <c r="J411" s="119">
        <v>5.95487257</v>
      </c>
      <c r="K411" s="74">
        <f t="shared" si="22"/>
        <v>0.57732645822175854</v>
      </c>
      <c r="L411" s="74">
        <f t="shared" si="23"/>
        <v>2.4131588321098913</v>
      </c>
    </row>
    <row r="412" spans="1:12" x14ac:dyDescent="0.2">
      <c r="A412" s="59" t="s">
        <v>2383</v>
      </c>
      <c r="B412" s="59" t="s">
        <v>2384</v>
      </c>
      <c r="C412" s="59" t="s">
        <v>1912</v>
      </c>
      <c r="D412" s="118" t="s">
        <v>212</v>
      </c>
      <c r="E412" s="118" t="s">
        <v>1010</v>
      </c>
      <c r="F412" s="119">
        <v>4.8346317300000008</v>
      </c>
      <c r="G412" s="119">
        <v>2.03913491</v>
      </c>
      <c r="H412" s="74">
        <f t="shared" si="24"/>
        <v>1.3709229371194476</v>
      </c>
      <c r="I412" s="119">
        <v>9.387078279999999</v>
      </c>
      <c r="J412" s="119">
        <v>1.7114773700000001</v>
      </c>
      <c r="K412" s="74">
        <f t="shared" si="22"/>
        <v>4.4847808358693042</v>
      </c>
      <c r="L412" s="74">
        <f t="shared" si="23"/>
        <v>1.9416325387828448</v>
      </c>
    </row>
    <row r="413" spans="1:12" x14ac:dyDescent="0.2">
      <c r="A413" s="118" t="s">
        <v>2176</v>
      </c>
      <c r="B413" s="59" t="s">
        <v>405</v>
      </c>
      <c r="C413" s="59" t="s">
        <v>881</v>
      </c>
      <c r="D413" s="118" t="s">
        <v>213</v>
      </c>
      <c r="E413" s="118" t="s">
        <v>214</v>
      </c>
      <c r="F413" s="119">
        <v>7.2582515340000002</v>
      </c>
      <c r="G413" s="119">
        <v>2.490821161</v>
      </c>
      <c r="H413" s="74">
        <f t="shared" si="24"/>
        <v>1.9139994663791922</v>
      </c>
      <c r="I413" s="119">
        <v>9.3196423900000003</v>
      </c>
      <c r="J413" s="119">
        <v>1.7398243400000002</v>
      </c>
      <c r="K413" s="74">
        <f t="shared" si="22"/>
        <v>4.3566570921751788</v>
      </c>
      <c r="L413" s="74">
        <f t="shared" si="23"/>
        <v>1.2840065333012749</v>
      </c>
    </row>
    <row r="414" spans="1:12" x14ac:dyDescent="0.2">
      <c r="A414" s="118" t="s">
        <v>1854</v>
      </c>
      <c r="B414" s="59" t="s">
        <v>1525</v>
      </c>
      <c r="C414" s="59" t="s">
        <v>881</v>
      </c>
      <c r="D414" s="118" t="s">
        <v>213</v>
      </c>
      <c r="E414" s="118" t="s">
        <v>1010</v>
      </c>
      <c r="F414" s="119">
        <v>5.2524792599999994</v>
      </c>
      <c r="G414" s="119">
        <v>11.522528060000001</v>
      </c>
      <c r="H414" s="74">
        <f t="shared" si="24"/>
        <v>-0.54415565467496907</v>
      </c>
      <c r="I414" s="119">
        <v>9.3059129299999999</v>
      </c>
      <c r="J414" s="119">
        <v>19.903973180000001</v>
      </c>
      <c r="K414" s="74">
        <f t="shared" si="22"/>
        <v>-0.53245953228319221</v>
      </c>
      <c r="L414" s="74">
        <f t="shared" si="23"/>
        <v>1.7717181676220461</v>
      </c>
    </row>
    <row r="415" spans="1:12" x14ac:dyDescent="0.2">
      <c r="A415" s="118" t="s">
        <v>1992</v>
      </c>
      <c r="B415" s="59" t="s">
        <v>92</v>
      </c>
      <c r="C415" s="59" t="s">
        <v>963</v>
      </c>
      <c r="D415" s="118" t="s">
        <v>213</v>
      </c>
      <c r="E415" s="118" t="s">
        <v>214</v>
      </c>
      <c r="F415" s="119">
        <v>21.33792468</v>
      </c>
      <c r="G415" s="119">
        <v>19.372896579999999</v>
      </c>
      <c r="H415" s="74">
        <f t="shared" si="24"/>
        <v>0.1014318169658035</v>
      </c>
      <c r="I415" s="119">
        <v>9.1616648756304997</v>
      </c>
      <c r="J415" s="119">
        <v>58.547740780305993</v>
      </c>
      <c r="K415" s="74">
        <f t="shared" si="22"/>
        <v>-0.8435180460675904</v>
      </c>
      <c r="L415" s="74">
        <f t="shared" si="23"/>
        <v>0.42936063431781218</v>
      </c>
    </row>
    <row r="416" spans="1:12" x14ac:dyDescent="0.2">
      <c r="A416" s="118" t="s">
        <v>1818</v>
      </c>
      <c r="B416" s="59" t="s">
        <v>991</v>
      </c>
      <c r="C416" s="59" t="s">
        <v>881</v>
      </c>
      <c r="D416" s="118" t="s">
        <v>213</v>
      </c>
      <c r="E416" s="118" t="s">
        <v>1010</v>
      </c>
      <c r="F416" s="119">
        <v>4.3335479299999999</v>
      </c>
      <c r="G416" s="119">
        <v>3.1046733500000001</v>
      </c>
      <c r="H416" s="74">
        <f t="shared" si="24"/>
        <v>0.39581445178443642</v>
      </c>
      <c r="I416" s="119">
        <v>9.0473128222374513</v>
      </c>
      <c r="J416" s="119">
        <v>2.3005533300000001</v>
      </c>
      <c r="K416" s="74">
        <f t="shared" si="22"/>
        <v>2.9326681560724572</v>
      </c>
      <c r="L416" s="74">
        <f t="shared" si="23"/>
        <v>2.0877380309111873</v>
      </c>
    </row>
    <row r="417" spans="1:12" x14ac:dyDescent="0.2">
      <c r="A417" s="118" t="s">
        <v>2101</v>
      </c>
      <c r="B417" s="59" t="s">
        <v>533</v>
      </c>
      <c r="C417" s="59" t="s">
        <v>877</v>
      </c>
      <c r="D417" s="118" t="s">
        <v>212</v>
      </c>
      <c r="E417" s="118" t="s">
        <v>1010</v>
      </c>
      <c r="F417" s="119">
        <v>0.81514337999999997</v>
      </c>
      <c r="G417" s="119">
        <v>1.836911865</v>
      </c>
      <c r="H417" s="74">
        <f t="shared" si="24"/>
        <v>-0.55624252010588437</v>
      </c>
      <c r="I417" s="119">
        <v>9.0214457025643497</v>
      </c>
      <c r="J417" s="119">
        <v>0.15775210000000001</v>
      </c>
      <c r="K417" s="74">
        <f t="shared" si="22"/>
        <v>56.187484049748619</v>
      </c>
      <c r="L417" s="74">
        <f t="shared" si="23"/>
        <v>11.06731149870143</v>
      </c>
    </row>
    <row r="418" spans="1:12" x14ac:dyDescent="0.2">
      <c r="A418" s="118" t="s">
        <v>2540</v>
      </c>
      <c r="B418" s="59" t="s">
        <v>224</v>
      </c>
      <c r="C418" s="59" t="s">
        <v>882</v>
      </c>
      <c r="D418" s="118" t="s">
        <v>212</v>
      </c>
      <c r="E418" s="118" t="s">
        <v>214</v>
      </c>
      <c r="F418" s="119">
        <v>18.032186696</v>
      </c>
      <c r="G418" s="119">
        <v>37.744787961999997</v>
      </c>
      <c r="H418" s="74">
        <f t="shared" si="24"/>
        <v>-0.52226022002947503</v>
      </c>
      <c r="I418" s="119">
        <v>8.9817298800000014</v>
      </c>
      <c r="J418" s="119">
        <v>30.732673780000002</v>
      </c>
      <c r="K418" s="74">
        <f t="shared" si="22"/>
        <v>-0.70774655195002689</v>
      </c>
      <c r="L418" s="74">
        <f t="shared" si="23"/>
        <v>0.49809432607485027</v>
      </c>
    </row>
    <row r="419" spans="1:12" x14ac:dyDescent="0.2">
      <c r="A419" s="118" t="s">
        <v>2174</v>
      </c>
      <c r="B419" s="59" t="s">
        <v>403</v>
      </c>
      <c r="C419" s="59" t="s">
        <v>881</v>
      </c>
      <c r="D419" s="118" t="s">
        <v>213</v>
      </c>
      <c r="E419" s="118" t="s">
        <v>214</v>
      </c>
      <c r="F419" s="119">
        <v>9.2703842770000016</v>
      </c>
      <c r="G419" s="119">
        <v>12.654308050000001</v>
      </c>
      <c r="H419" s="74">
        <f t="shared" si="24"/>
        <v>-0.26741278619339437</v>
      </c>
      <c r="I419" s="119">
        <v>8.9349977599999999</v>
      </c>
      <c r="J419" s="119">
        <v>27.026022260000001</v>
      </c>
      <c r="K419" s="74">
        <f t="shared" si="22"/>
        <v>-0.66939279210080849</v>
      </c>
      <c r="L419" s="74">
        <f t="shared" si="23"/>
        <v>0.96382172443141301</v>
      </c>
    </row>
    <row r="420" spans="1:12" x14ac:dyDescent="0.2">
      <c r="A420" s="118" t="s">
        <v>2162</v>
      </c>
      <c r="B420" s="59" t="s">
        <v>934</v>
      </c>
      <c r="C420" s="59" t="s">
        <v>881</v>
      </c>
      <c r="D420" s="118" t="s">
        <v>213</v>
      </c>
      <c r="E420" s="118" t="s">
        <v>214</v>
      </c>
      <c r="F420" s="119">
        <v>8.809393759999999</v>
      </c>
      <c r="G420" s="119">
        <v>4.8216979400000008</v>
      </c>
      <c r="H420" s="74">
        <f t="shared" si="24"/>
        <v>0.82703144610506185</v>
      </c>
      <c r="I420" s="119">
        <v>8.9277514399999998</v>
      </c>
      <c r="J420" s="119">
        <v>47.043585799999995</v>
      </c>
      <c r="K420" s="74">
        <f t="shared" si="22"/>
        <v>-0.81022383204470771</v>
      </c>
      <c r="L420" s="74">
        <f t="shared" si="23"/>
        <v>1.0134353944464847</v>
      </c>
    </row>
    <row r="421" spans="1:12" x14ac:dyDescent="0.2">
      <c r="A421" s="118" t="s">
        <v>1826</v>
      </c>
      <c r="B421" s="59" t="s">
        <v>508</v>
      </c>
      <c r="C421" s="59" t="s">
        <v>881</v>
      </c>
      <c r="D421" s="118" t="s">
        <v>213</v>
      </c>
      <c r="E421" s="118" t="s">
        <v>214</v>
      </c>
      <c r="F421" s="119">
        <v>1.801028877</v>
      </c>
      <c r="G421" s="119">
        <v>1.0090683</v>
      </c>
      <c r="H421" s="74">
        <f t="shared" si="24"/>
        <v>0.78484338176117507</v>
      </c>
      <c r="I421" s="119">
        <v>8.7980265000000006</v>
      </c>
      <c r="J421" s="119">
        <v>6.4846797900000004</v>
      </c>
      <c r="K421" s="74">
        <f t="shared" si="22"/>
        <v>0.35674031485215396</v>
      </c>
      <c r="L421" s="74">
        <f t="shared" si="23"/>
        <v>4.885000242003338</v>
      </c>
    </row>
    <row r="422" spans="1:12" x14ac:dyDescent="0.2">
      <c r="A422" s="118" t="s">
        <v>2136</v>
      </c>
      <c r="B422" s="59" t="s">
        <v>130</v>
      </c>
      <c r="C422" s="59" t="s">
        <v>656</v>
      </c>
      <c r="D422" s="118" t="s">
        <v>212</v>
      </c>
      <c r="E422" s="118" t="s">
        <v>1010</v>
      </c>
      <c r="F422" s="119">
        <v>8.5999719900000002</v>
      </c>
      <c r="G422" s="119">
        <v>6.6074834309999995</v>
      </c>
      <c r="H422" s="74">
        <f t="shared" si="24"/>
        <v>0.30155029215085749</v>
      </c>
      <c r="I422" s="119">
        <v>8.7862072200000014</v>
      </c>
      <c r="J422" s="119">
        <v>1.7263800900000001</v>
      </c>
      <c r="K422" s="74">
        <f t="shared" si="22"/>
        <v>4.08938168998462</v>
      </c>
      <c r="L422" s="74">
        <f t="shared" si="23"/>
        <v>1.0216553298332314</v>
      </c>
    </row>
    <row r="423" spans="1:12" x14ac:dyDescent="0.2">
      <c r="A423" s="118" t="s">
        <v>2744</v>
      </c>
      <c r="B423" s="59" t="s">
        <v>1002</v>
      </c>
      <c r="C423" s="59" t="s">
        <v>656</v>
      </c>
      <c r="D423" s="118" t="s">
        <v>212</v>
      </c>
      <c r="E423" s="118" t="s">
        <v>1010</v>
      </c>
      <c r="F423" s="119">
        <v>1.3619668899999999</v>
      </c>
      <c r="G423" s="119">
        <v>1.06338252</v>
      </c>
      <c r="H423" s="74">
        <f t="shared" si="24"/>
        <v>0.28078735956652734</v>
      </c>
      <c r="I423" s="119">
        <v>8.7767894000000002</v>
      </c>
      <c r="J423" s="119">
        <v>2.0071101499999999</v>
      </c>
      <c r="K423" s="74">
        <f t="shared" si="22"/>
        <v>3.3728488942173902</v>
      </c>
      <c r="L423" s="74">
        <f t="shared" si="23"/>
        <v>6.4442017382669272</v>
      </c>
    </row>
    <row r="424" spans="1:12" x14ac:dyDescent="0.2">
      <c r="A424" s="118" t="s">
        <v>2874</v>
      </c>
      <c r="B424" s="59" t="s">
        <v>2877</v>
      </c>
      <c r="C424" s="59" t="s">
        <v>881</v>
      </c>
      <c r="D424" s="118" t="s">
        <v>213</v>
      </c>
      <c r="E424" s="118" t="s">
        <v>1010</v>
      </c>
      <c r="F424" s="119">
        <v>0.18596112000000001</v>
      </c>
      <c r="G424" s="119">
        <v>0.29689262</v>
      </c>
      <c r="H424" s="74">
        <f t="shared" si="24"/>
        <v>-0.37364182376779853</v>
      </c>
      <c r="I424" s="119">
        <v>8.7290336499999999</v>
      </c>
      <c r="J424" s="119">
        <v>18.057341176709148</v>
      </c>
      <c r="K424" s="74">
        <f t="shared" si="22"/>
        <v>-0.5165936355425933</v>
      </c>
      <c r="L424" s="74">
        <f t="shared" si="23"/>
        <v>46.940100436048134</v>
      </c>
    </row>
    <row r="425" spans="1:12" x14ac:dyDescent="0.2">
      <c r="A425" s="118" t="s">
        <v>2896</v>
      </c>
      <c r="B425" s="59" t="s">
        <v>75</v>
      </c>
      <c r="C425" s="59" t="s">
        <v>876</v>
      </c>
      <c r="D425" s="118" t="s">
        <v>212</v>
      </c>
      <c r="E425" s="118" t="s">
        <v>2980</v>
      </c>
      <c r="F425" s="119">
        <v>15.340057123999999</v>
      </c>
      <c r="G425" s="119">
        <v>12.47202259</v>
      </c>
      <c r="H425" s="74">
        <f t="shared" si="24"/>
        <v>0.22995745183299898</v>
      </c>
      <c r="I425" s="119">
        <v>8.7156601820311987</v>
      </c>
      <c r="J425" s="119">
        <v>6.0957709199999996</v>
      </c>
      <c r="K425" s="74">
        <f t="shared" si="22"/>
        <v>0.42978801146142787</v>
      </c>
      <c r="L425" s="74">
        <f t="shared" si="23"/>
        <v>0.56816347628818642</v>
      </c>
    </row>
    <row r="426" spans="1:12" x14ac:dyDescent="0.2">
      <c r="A426" s="118" t="s">
        <v>2099</v>
      </c>
      <c r="B426" s="59" t="s">
        <v>528</v>
      </c>
      <c r="C426" s="59" t="s">
        <v>877</v>
      </c>
      <c r="D426" s="118" t="s">
        <v>212</v>
      </c>
      <c r="E426" s="118" t="s">
        <v>1010</v>
      </c>
      <c r="F426" s="119">
        <v>1.827011476</v>
      </c>
      <c r="G426" s="119">
        <v>0.770595323</v>
      </c>
      <c r="H426" s="74">
        <f t="shared" si="24"/>
        <v>1.3709091159381459</v>
      </c>
      <c r="I426" s="119">
        <v>8.7087645172919501</v>
      </c>
      <c r="J426" s="119">
        <v>5.0074024459322004</v>
      </c>
      <c r="K426" s="74">
        <f t="shared" si="22"/>
        <v>0.73917806913374373</v>
      </c>
      <c r="L426" s="74">
        <f t="shared" si="23"/>
        <v>4.7666720388416159</v>
      </c>
    </row>
    <row r="427" spans="1:12" x14ac:dyDescent="0.2">
      <c r="A427" s="118" t="s">
        <v>1739</v>
      </c>
      <c r="B427" s="59" t="s">
        <v>1740</v>
      </c>
      <c r="C427" s="59" t="s">
        <v>149</v>
      </c>
      <c r="D427" s="118" t="s">
        <v>818</v>
      </c>
      <c r="E427" s="118" t="s">
        <v>214</v>
      </c>
      <c r="F427" s="119">
        <v>2.4146353599999997</v>
      </c>
      <c r="G427" s="119">
        <v>1.8787873100000001</v>
      </c>
      <c r="H427" s="74">
        <f t="shared" si="24"/>
        <v>0.28520953231262758</v>
      </c>
      <c r="I427" s="119">
        <v>8.707341853003399</v>
      </c>
      <c r="J427" s="119">
        <v>0.91162317000000004</v>
      </c>
      <c r="K427" s="74">
        <f t="shared" si="22"/>
        <v>8.5514705412801195</v>
      </c>
      <c r="L427" s="74">
        <f t="shared" si="23"/>
        <v>3.6060690559105373</v>
      </c>
    </row>
    <row r="428" spans="1:12" x14ac:dyDescent="0.2">
      <c r="A428" s="118" t="s">
        <v>1714</v>
      </c>
      <c r="B428" s="59" t="s">
        <v>980</v>
      </c>
      <c r="C428" s="59" t="s">
        <v>656</v>
      </c>
      <c r="D428" s="118" t="s">
        <v>212</v>
      </c>
      <c r="E428" s="118" t="s">
        <v>1010</v>
      </c>
      <c r="F428" s="119">
        <v>2.3743504500000001</v>
      </c>
      <c r="G428" s="119">
        <v>1.907558707</v>
      </c>
      <c r="H428" s="74">
        <f t="shared" si="24"/>
        <v>0.24470635754855441</v>
      </c>
      <c r="I428" s="119">
        <v>8.5705509600000003</v>
      </c>
      <c r="J428" s="119">
        <v>9.8719940800000003</v>
      </c>
      <c r="K428" s="74">
        <f t="shared" si="22"/>
        <v>-0.13183183756528349</v>
      </c>
      <c r="L428" s="74">
        <f t="shared" si="23"/>
        <v>3.6096402534006722</v>
      </c>
    </row>
    <row r="429" spans="1:12" x14ac:dyDescent="0.2">
      <c r="A429" s="118" t="s">
        <v>2531</v>
      </c>
      <c r="B429" s="59" t="s">
        <v>161</v>
      </c>
      <c r="C429" s="59" t="s">
        <v>882</v>
      </c>
      <c r="D429" s="118" t="s">
        <v>212</v>
      </c>
      <c r="E429" s="118" t="s">
        <v>1010</v>
      </c>
      <c r="F429" s="119">
        <v>16.601910802999999</v>
      </c>
      <c r="G429" s="119">
        <v>11.712478369999999</v>
      </c>
      <c r="H429" s="74">
        <f t="shared" si="24"/>
        <v>0.41745498079412879</v>
      </c>
      <c r="I429" s="119">
        <v>8.4815923200000007</v>
      </c>
      <c r="J429" s="119">
        <v>6.56633128</v>
      </c>
      <c r="K429" s="74">
        <f t="shared" si="22"/>
        <v>0.29167901501308369</v>
      </c>
      <c r="L429" s="74">
        <f t="shared" si="23"/>
        <v>0.51088048964022625</v>
      </c>
    </row>
    <row r="430" spans="1:12" x14ac:dyDescent="0.2">
      <c r="A430" s="118" t="s">
        <v>484</v>
      </c>
      <c r="B430" s="59" t="s">
        <v>54</v>
      </c>
      <c r="C430" s="59" t="s">
        <v>489</v>
      </c>
      <c r="D430" s="118" t="s">
        <v>212</v>
      </c>
      <c r="E430" s="118" t="s">
        <v>1010</v>
      </c>
      <c r="F430" s="119">
        <v>4.7642268980000004</v>
      </c>
      <c r="G430" s="119">
        <v>5.494437198</v>
      </c>
      <c r="H430" s="74">
        <f t="shared" si="24"/>
        <v>-0.13289992654130245</v>
      </c>
      <c r="I430" s="119">
        <v>8.3382779400000011</v>
      </c>
      <c r="J430" s="119">
        <v>2.94353854</v>
      </c>
      <c r="K430" s="74">
        <f t="shared" si="22"/>
        <v>1.8327395162966003</v>
      </c>
      <c r="L430" s="74">
        <f t="shared" si="23"/>
        <v>1.7501848922225702</v>
      </c>
    </row>
    <row r="431" spans="1:12" x14ac:dyDescent="0.2">
      <c r="A431" s="118" t="s">
        <v>1832</v>
      </c>
      <c r="B431" s="59" t="s">
        <v>603</v>
      </c>
      <c r="C431" s="59" t="s">
        <v>881</v>
      </c>
      <c r="D431" s="118" t="s">
        <v>213</v>
      </c>
      <c r="E431" s="118" t="s">
        <v>214</v>
      </c>
      <c r="F431" s="119">
        <v>5.4788192179999999</v>
      </c>
      <c r="G431" s="119">
        <v>6.0781458759999998</v>
      </c>
      <c r="H431" s="74">
        <f t="shared" si="24"/>
        <v>-9.8603533088352568E-2</v>
      </c>
      <c r="I431" s="119">
        <v>8.3124091999999994</v>
      </c>
      <c r="J431" s="119">
        <v>7.5141184800000005</v>
      </c>
      <c r="K431" s="74">
        <f t="shared" si="22"/>
        <v>0.10623877200296672</v>
      </c>
      <c r="L431" s="74">
        <f t="shared" si="23"/>
        <v>1.517189903381112</v>
      </c>
    </row>
    <row r="432" spans="1:12" x14ac:dyDescent="0.2">
      <c r="A432" s="118" t="s">
        <v>2553</v>
      </c>
      <c r="B432" s="59" t="s">
        <v>572</v>
      </c>
      <c r="C432" s="59" t="s">
        <v>882</v>
      </c>
      <c r="D432" s="118" t="s">
        <v>212</v>
      </c>
      <c r="E432" s="118" t="s">
        <v>1010</v>
      </c>
      <c r="F432" s="119">
        <v>2.9632308749999998</v>
      </c>
      <c r="G432" s="119">
        <v>0.65736400899999992</v>
      </c>
      <c r="H432" s="74">
        <f t="shared" si="24"/>
        <v>3.5077473582828906</v>
      </c>
      <c r="I432" s="119">
        <v>8.1670432399999999</v>
      </c>
      <c r="J432" s="119">
        <v>8.0313581700000007</v>
      </c>
      <c r="K432" s="74">
        <f t="shared" si="22"/>
        <v>1.6894411521432451E-2</v>
      </c>
      <c r="L432" s="74">
        <f t="shared" si="23"/>
        <v>2.7561278835554792</v>
      </c>
    </row>
    <row r="433" spans="1:12" x14ac:dyDescent="0.2">
      <c r="A433" s="118" t="s">
        <v>1666</v>
      </c>
      <c r="B433" s="59" t="s">
        <v>154</v>
      </c>
      <c r="C433" s="59" t="s">
        <v>656</v>
      </c>
      <c r="D433" s="118" t="s">
        <v>212</v>
      </c>
      <c r="E433" s="118" t="s">
        <v>1010</v>
      </c>
      <c r="F433" s="119">
        <v>3.0285350580000001</v>
      </c>
      <c r="G433" s="119">
        <v>2.149053205</v>
      </c>
      <c r="H433" s="74">
        <f t="shared" si="24"/>
        <v>0.40924154458055884</v>
      </c>
      <c r="I433" s="119">
        <v>8.1658154100000004</v>
      </c>
      <c r="J433" s="119">
        <v>53.060720580000002</v>
      </c>
      <c r="K433" s="74">
        <f t="shared" si="22"/>
        <v>-0.84610432499331878</v>
      </c>
      <c r="L433" s="74">
        <f t="shared" si="23"/>
        <v>2.6962921853685207</v>
      </c>
    </row>
    <row r="434" spans="1:12" x14ac:dyDescent="0.2">
      <c r="A434" s="118" t="s">
        <v>1696</v>
      </c>
      <c r="B434" s="59" t="s">
        <v>145</v>
      </c>
      <c r="C434" s="59" t="s">
        <v>656</v>
      </c>
      <c r="D434" s="118" t="s">
        <v>212</v>
      </c>
      <c r="E434" s="118" t="s">
        <v>1010</v>
      </c>
      <c r="F434" s="119">
        <v>7.0160189429999997</v>
      </c>
      <c r="G434" s="119">
        <v>4.4670054409999995</v>
      </c>
      <c r="H434" s="74">
        <f t="shared" si="24"/>
        <v>0.57063138508946376</v>
      </c>
      <c r="I434" s="119">
        <v>8.0986084399999996</v>
      </c>
      <c r="J434" s="119">
        <v>2.1756973500000001</v>
      </c>
      <c r="K434" s="74">
        <f t="shared" si="22"/>
        <v>2.7223046854379813</v>
      </c>
      <c r="L434" s="74">
        <f t="shared" si="23"/>
        <v>1.1543025333590522</v>
      </c>
    </row>
    <row r="435" spans="1:12" x14ac:dyDescent="0.2">
      <c r="A435" s="118" t="s">
        <v>2354</v>
      </c>
      <c r="B435" s="59" t="s">
        <v>110</v>
      </c>
      <c r="C435" s="59" t="s">
        <v>656</v>
      </c>
      <c r="D435" s="118" t="s">
        <v>212</v>
      </c>
      <c r="E435" s="118" t="s">
        <v>1010</v>
      </c>
      <c r="F435" s="119">
        <v>1.3671746299999998</v>
      </c>
      <c r="G435" s="119">
        <v>4.2334E-3</v>
      </c>
      <c r="H435" s="74" t="str">
        <f t="shared" si="24"/>
        <v/>
      </c>
      <c r="I435" s="119">
        <v>8.0800285299999999</v>
      </c>
      <c r="J435" s="119">
        <v>1.4993E-4</v>
      </c>
      <c r="K435" s="74" t="str">
        <f t="shared" si="22"/>
        <v/>
      </c>
      <c r="L435" s="74">
        <f t="shared" si="23"/>
        <v>5.9100193586828045</v>
      </c>
    </row>
    <row r="436" spans="1:12" x14ac:dyDescent="0.2">
      <c r="A436" s="118" t="s">
        <v>1807</v>
      </c>
      <c r="B436" s="59" t="s">
        <v>1596</v>
      </c>
      <c r="C436" s="59" t="s">
        <v>966</v>
      </c>
      <c r="D436" s="118" t="s">
        <v>212</v>
      </c>
      <c r="E436" s="118" t="s">
        <v>1010</v>
      </c>
      <c r="F436" s="119">
        <v>2.3544343700000003</v>
      </c>
      <c r="G436" s="119">
        <v>0.87398829</v>
      </c>
      <c r="H436" s="74">
        <f t="shared" si="24"/>
        <v>1.6938969285274981</v>
      </c>
      <c r="I436" s="119">
        <v>7.9653474699999993</v>
      </c>
      <c r="J436" s="119">
        <v>11.007018909999999</v>
      </c>
      <c r="K436" s="74">
        <f t="shared" si="22"/>
        <v>-0.27633925814705451</v>
      </c>
      <c r="L436" s="74">
        <f t="shared" si="23"/>
        <v>3.383125718641288</v>
      </c>
    </row>
    <row r="437" spans="1:12" x14ac:dyDescent="0.2">
      <c r="A437" s="118" t="s">
        <v>1636</v>
      </c>
      <c r="B437" s="59" t="s">
        <v>1595</v>
      </c>
      <c r="C437" s="59" t="s">
        <v>149</v>
      </c>
      <c r="D437" s="118" t="s">
        <v>213</v>
      </c>
      <c r="E437" s="118" t="s">
        <v>1010</v>
      </c>
      <c r="F437" s="119">
        <v>2.2105614500000001</v>
      </c>
      <c r="G437" s="119">
        <v>0.91573947</v>
      </c>
      <c r="H437" s="74">
        <f t="shared" si="24"/>
        <v>1.4139632749476228</v>
      </c>
      <c r="I437" s="119">
        <v>7.9324367019868003</v>
      </c>
      <c r="J437" s="119">
        <v>79.73318905837651</v>
      </c>
      <c r="K437" s="74">
        <f t="shared" si="22"/>
        <v>-0.90051273759815276</v>
      </c>
      <c r="L437" s="74">
        <f t="shared" si="23"/>
        <v>3.5884262353289476</v>
      </c>
    </row>
    <row r="438" spans="1:12" x14ac:dyDescent="0.2">
      <c r="A438" s="118" t="s">
        <v>1700</v>
      </c>
      <c r="B438" s="59" t="s">
        <v>1587</v>
      </c>
      <c r="C438" s="59" t="s">
        <v>656</v>
      </c>
      <c r="D438" s="118" t="s">
        <v>212</v>
      </c>
      <c r="E438" s="118" t="s">
        <v>1010</v>
      </c>
      <c r="F438" s="119">
        <v>3.6997995610000003</v>
      </c>
      <c r="G438" s="119">
        <v>0.67371753499999998</v>
      </c>
      <c r="H438" s="74">
        <f t="shared" si="24"/>
        <v>4.4916183248815109</v>
      </c>
      <c r="I438" s="119">
        <v>7.7634509899999999</v>
      </c>
      <c r="J438" s="119">
        <v>2.2308263500000001</v>
      </c>
      <c r="K438" s="74">
        <f t="shared" si="22"/>
        <v>2.4800785771604321</v>
      </c>
      <c r="L438" s="74">
        <f t="shared" si="23"/>
        <v>2.0983436702451135</v>
      </c>
    </row>
    <row r="439" spans="1:12" x14ac:dyDescent="0.2">
      <c r="A439" s="118" t="s">
        <v>2112</v>
      </c>
      <c r="B439" s="59" t="s">
        <v>888</v>
      </c>
      <c r="C439" s="59" t="s">
        <v>877</v>
      </c>
      <c r="D439" s="118" t="s">
        <v>212</v>
      </c>
      <c r="E439" s="118" t="s">
        <v>1010</v>
      </c>
      <c r="F439" s="119">
        <v>8.2019791210000008</v>
      </c>
      <c r="G439" s="119">
        <v>29.755864971000001</v>
      </c>
      <c r="H439" s="74">
        <f t="shared" si="24"/>
        <v>-0.72435756349231895</v>
      </c>
      <c r="I439" s="119">
        <v>7.74503611</v>
      </c>
      <c r="J439" s="119">
        <v>10.478605269999999</v>
      </c>
      <c r="K439" s="74">
        <f t="shared" si="22"/>
        <v>-0.26087146996806376</v>
      </c>
      <c r="L439" s="74">
        <f t="shared" si="23"/>
        <v>0.94428868883242301</v>
      </c>
    </row>
    <row r="440" spans="1:12" x14ac:dyDescent="0.2">
      <c r="A440" s="118" t="s">
        <v>1994</v>
      </c>
      <c r="B440" s="59" t="s">
        <v>369</v>
      </c>
      <c r="C440" s="59" t="s">
        <v>963</v>
      </c>
      <c r="D440" s="118" t="s">
        <v>818</v>
      </c>
      <c r="E440" s="118" t="s">
        <v>214</v>
      </c>
      <c r="F440" s="119">
        <v>17.954709204</v>
      </c>
      <c r="G440" s="119">
        <v>28.537778318999997</v>
      </c>
      <c r="H440" s="74">
        <f t="shared" si="24"/>
        <v>-0.37084418403916042</v>
      </c>
      <c r="I440" s="119">
        <v>7.6510299699999997</v>
      </c>
      <c r="J440" s="119">
        <v>52.979283071887501</v>
      </c>
      <c r="K440" s="74">
        <f t="shared" si="22"/>
        <v>-0.85558449404424119</v>
      </c>
      <c r="L440" s="74">
        <f t="shared" si="23"/>
        <v>0.42612942838948803</v>
      </c>
    </row>
    <row r="441" spans="1:12" x14ac:dyDescent="0.2">
      <c r="A441" s="118" t="s">
        <v>2548</v>
      </c>
      <c r="B441" s="59" t="s">
        <v>474</v>
      </c>
      <c r="C441" s="59" t="s">
        <v>882</v>
      </c>
      <c r="D441" s="118" t="s">
        <v>212</v>
      </c>
      <c r="E441" s="118" t="s">
        <v>214</v>
      </c>
      <c r="F441" s="119">
        <v>3.3520857500000001</v>
      </c>
      <c r="G441" s="119">
        <v>4.3405858799999999</v>
      </c>
      <c r="H441" s="74">
        <f t="shared" ref="H441:H472" si="25">IF(ISERROR(F441/G441-1),"",IF((F441/G441-1)&gt;10000%,"",F441/G441-1))</f>
        <v>-0.22773426383629114</v>
      </c>
      <c r="I441" s="119">
        <v>7.6282386200000003</v>
      </c>
      <c r="J441" s="119">
        <v>1.31549929</v>
      </c>
      <c r="K441" s="74">
        <f t="shared" si="22"/>
        <v>4.7987402030448836</v>
      </c>
      <c r="L441" s="74">
        <f t="shared" si="23"/>
        <v>2.2756692963478038</v>
      </c>
    </row>
    <row r="442" spans="1:12" x14ac:dyDescent="0.2">
      <c r="A442" s="118" t="s">
        <v>1835</v>
      </c>
      <c r="B442" s="59" t="s">
        <v>310</v>
      </c>
      <c r="C442" s="59" t="s">
        <v>881</v>
      </c>
      <c r="D442" s="118" t="s">
        <v>213</v>
      </c>
      <c r="E442" s="118" t="s">
        <v>1010</v>
      </c>
      <c r="F442" s="119">
        <v>1.1337037599999999</v>
      </c>
      <c r="G442" s="119">
        <v>1.79929407</v>
      </c>
      <c r="H442" s="74">
        <f t="shared" si="25"/>
        <v>-0.36991746991085228</v>
      </c>
      <c r="I442" s="119">
        <v>7.6152533784483998</v>
      </c>
      <c r="J442" s="119">
        <v>18.13200278439805</v>
      </c>
      <c r="K442" s="74">
        <f t="shared" si="22"/>
        <v>-0.58001035688120139</v>
      </c>
      <c r="L442" s="74">
        <f t="shared" si="23"/>
        <v>6.7171457369501892</v>
      </c>
    </row>
    <row r="443" spans="1:12" x14ac:dyDescent="0.2">
      <c r="A443" s="118" t="s">
        <v>1897</v>
      </c>
      <c r="B443" s="59" t="s">
        <v>23</v>
      </c>
      <c r="C443" s="59" t="s">
        <v>1876</v>
      </c>
      <c r="D443" s="118" t="s">
        <v>213</v>
      </c>
      <c r="E443" s="118" t="s">
        <v>214</v>
      </c>
      <c r="F443" s="119">
        <v>2.77888008</v>
      </c>
      <c r="G443" s="119">
        <v>2.5091782299999998</v>
      </c>
      <c r="H443" s="74">
        <f t="shared" si="25"/>
        <v>0.10748612704168092</v>
      </c>
      <c r="I443" s="119">
        <v>7.60068053</v>
      </c>
      <c r="J443" s="119">
        <v>12.38536047</v>
      </c>
      <c r="K443" s="74">
        <f t="shared" si="22"/>
        <v>-0.38631737458021675</v>
      </c>
      <c r="L443" s="74">
        <f t="shared" si="23"/>
        <v>2.7351596006978465</v>
      </c>
    </row>
    <row r="444" spans="1:12" x14ac:dyDescent="0.2">
      <c r="A444" s="118" t="s">
        <v>2560</v>
      </c>
      <c r="B444" s="59" t="s">
        <v>324</v>
      </c>
      <c r="C444" s="59" t="s">
        <v>882</v>
      </c>
      <c r="D444" s="118" t="s">
        <v>212</v>
      </c>
      <c r="E444" s="118" t="s">
        <v>1010</v>
      </c>
      <c r="F444" s="119">
        <v>1.10794967</v>
      </c>
      <c r="G444" s="119">
        <v>1.7951743899999999</v>
      </c>
      <c r="H444" s="74">
        <f t="shared" si="25"/>
        <v>-0.38281780523840914</v>
      </c>
      <c r="I444" s="119">
        <v>7.5044415300000002</v>
      </c>
      <c r="J444" s="119">
        <v>0.83025225999999996</v>
      </c>
      <c r="K444" s="74">
        <f t="shared" si="22"/>
        <v>8.0387486930779328</v>
      </c>
      <c r="L444" s="74">
        <f t="shared" si="23"/>
        <v>6.7732693399331039</v>
      </c>
    </row>
    <row r="445" spans="1:12" x14ac:dyDescent="0.2">
      <c r="A445" s="118" t="s">
        <v>1780</v>
      </c>
      <c r="B445" s="59" t="s">
        <v>1522</v>
      </c>
      <c r="C445" s="59" t="s">
        <v>881</v>
      </c>
      <c r="D445" s="118" t="s">
        <v>818</v>
      </c>
      <c r="E445" s="118" t="s">
        <v>1010</v>
      </c>
      <c r="F445" s="119">
        <v>8.7184369299999993</v>
      </c>
      <c r="G445" s="119">
        <v>15.55306285</v>
      </c>
      <c r="H445" s="74">
        <f t="shared" si="25"/>
        <v>-0.4394392272387686</v>
      </c>
      <c r="I445" s="119">
        <v>7.39355224</v>
      </c>
      <c r="J445" s="119">
        <v>91.062181379999998</v>
      </c>
      <c r="K445" s="74">
        <f t="shared" si="22"/>
        <v>-0.91880765288120092</v>
      </c>
      <c r="L445" s="74">
        <f t="shared" si="23"/>
        <v>0.84803644269753298</v>
      </c>
    </row>
    <row r="446" spans="1:12" x14ac:dyDescent="0.2">
      <c r="A446" s="118" t="s">
        <v>2361</v>
      </c>
      <c r="B446" s="59" t="s">
        <v>1566</v>
      </c>
      <c r="C446" s="59" t="s">
        <v>963</v>
      </c>
      <c r="D446" s="118" t="s">
        <v>212</v>
      </c>
      <c r="E446" s="118" t="s">
        <v>1010</v>
      </c>
      <c r="F446" s="119">
        <v>1.46136387</v>
      </c>
      <c r="G446" s="119">
        <v>0.41312428000000001</v>
      </c>
      <c r="H446" s="74">
        <f t="shared" si="25"/>
        <v>2.5373468487497273</v>
      </c>
      <c r="I446" s="119">
        <v>7.29528964</v>
      </c>
      <c r="J446" s="119">
        <v>0.7773668199999999</v>
      </c>
      <c r="K446" s="74">
        <f t="shared" si="22"/>
        <v>8.3846166987163162</v>
      </c>
      <c r="L446" s="74">
        <f t="shared" si="23"/>
        <v>4.9921103085708554</v>
      </c>
    </row>
    <row r="447" spans="1:12" x14ac:dyDescent="0.2">
      <c r="A447" s="118" t="s">
        <v>1985</v>
      </c>
      <c r="B447" s="59" t="s">
        <v>1024</v>
      </c>
      <c r="C447" s="59" t="s">
        <v>963</v>
      </c>
      <c r="D447" s="118" t="s">
        <v>213</v>
      </c>
      <c r="E447" s="118" t="s">
        <v>214</v>
      </c>
      <c r="F447" s="119">
        <v>5.6409658700000005</v>
      </c>
      <c r="G447" s="119">
        <v>4.2688328099999993</v>
      </c>
      <c r="H447" s="74">
        <f t="shared" si="25"/>
        <v>0.32143049893771813</v>
      </c>
      <c r="I447" s="119">
        <v>7.25368163</v>
      </c>
      <c r="J447" s="119">
        <v>5.2078108499999995</v>
      </c>
      <c r="K447" s="74">
        <f t="shared" si="22"/>
        <v>0.39284659887369</v>
      </c>
      <c r="L447" s="74">
        <f t="shared" si="23"/>
        <v>1.2858935503539928</v>
      </c>
    </row>
    <row r="448" spans="1:12" x14ac:dyDescent="0.2">
      <c r="A448" s="118" t="s">
        <v>1927</v>
      </c>
      <c r="B448" s="59" t="s">
        <v>1928</v>
      </c>
      <c r="C448" s="59" t="s">
        <v>966</v>
      </c>
      <c r="D448" s="118" t="s">
        <v>212</v>
      </c>
      <c r="E448" s="118" t="s">
        <v>1010</v>
      </c>
      <c r="F448" s="119">
        <v>4.093219E-2</v>
      </c>
      <c r="G448" s="119">
        <v>0.20102417</v>
      </c>
      <c r="H448" s="74">
        <f t="shared" si="25"/>
        <v>-0.79638174852307564</v>
      </c>
      <c r="I448" s="119">
        <v>7.2391415599999993</v>
      </c>
      <c r="J448" s="119">
        <v>1.7264700500000001</v>
      </c>
      <c r="K448" s="74">
        <f t="shared" si="22"/>
        <v>3.1930304901611235</v>
      </c>
      <c r="L448" s="74" t="str">
        <f t="shared" si="23"/>
        <v/>
      </c>
    </row>
    <row r="449" spans="1:12" x14ac:dyDescent="0.2">
      <c r="A449" s="118" t="s">
        <v>1860</v>
      </c>
      <c r="B449" s="59" t="s">
        <v>13</v>
      </c>
      <c r="C449" s="59" t="s">
        <v>881</v>
      </c>
      <c r="D449" s="118" t="s">
        <v>818</v>
      </c>
      <c r="E449" s="118" t="s">
        <v>1010</v>
      </c>
      <c r="F449" s="119">
        <v>0.20815082000000001</v>
      </c>
      <c r="G449" s="119">
        <v>0.72403171</v>
      </c>
      <c r="H449" s="74">
        <f t="shared" si="25"/>
        <v>-0.71251145892491363</v>
      </c>
      <c r="I449" s="119">
        <v>7.23286272</v>
      </c>
      <c r="J449" s="119">
        <v>0.38089359</v>
      </c>
      <c r="K449" s="74">
        <f t="shared" si="22"/>
        <v>17.989195171281303</v>
      </c>
      <c r="L449" s="74">
        <f t="shared" si="23"/>
        <v>34.748182687918309</v>
      </c>
    </row>
    <row r="450" spans="1:12" x14ac:dyDescent="0.2">
      <c r="A450" s="118" t="s">
        <v>2668</v>
      </c>
      <c r="B450" s="59" t="s">
        <v>152</v>
      </c>
      <c r="C450" s="59" t="s">
        <v>656</v>
      </c>
      <c r="D450" s="118" t="s">
        <v>213</v>
      </c>
      <c r="E450" s="118" t="s">
        <v>1010</v>
      </c>
      <c r="F450" s="119">
        <v>9.8223869520000004</v>
      </c>
      <c r="G450" s="119">
        <v>8.7500542170000006</v>
      </c>
      <c r="H450" s="74">
        <f t="shared" si="25"/>
        <v>0.12255155321399314</v>
      </c>
      <c r="I450" s="119">
        <v>7.2287955699999999</v>
      </c>
      <c r="J450" s="119">
        <v>7.7842057599999999</v>
      </c>
      <c r="K450" s="74">
        <f t="shared" si="22"/>
        <v>-7.1350913262601123E-2</v>
      </c>
      <c r="L450" s="74">
        <f t="shared" si="23"/>
        <v>0.73595100715596407</v>
      </c>
    </row>
    <row r="451" spans="1:12" x14ac:dyDescent="0.2">
      <c r="A451" s="118" t="s">
        <v>2942</v>
      </c>
      <c r="B451" s="59" t="s">
        <v>2943</v>
      </c>
      <c r="C451" s="59" t="s">
        <v>883</v>
      </c>
      <c r="D451" s="118" t="s">
        <v>213</v>
      </c>
      <c r="E451" s="118" t="s">
        <v>214</v>
      </c>
      <c r="F451" s="119">
        <v>8.3939351899999988</v>
      </c>
      <c r="G451" s="119">
        <v>0.82893267000000004</v>
      </c>
      <c r="H451" s="74">
        <f t="shared" si="25"/>
        <v>9.126196606535002</v>
      </c>
      <c r="I451" s="119">
        <v>7.2147397199999999</v>
      </c>
      <c r="J451" s="119">
        <v>2.1619316400000002</v>
      </c>
      <c r="K451" s="74">
        <f t="shared" si="22"/>
        <v>2.3371729181964325</v>
      </c>
      <c r="L451" s="74">
        <f t="shared" si="23"/>
        <v>0.85951815884821015</v>
      </c>
    </row>
    <row r="452" spans="1:12" x14ac:dyDescent="0.2">
      <c r="A452" s="118" t="s">
        <v>1782</v>
      </c>
      <c r="B452" s="59" t="s">
        <v>1580</v>
      </c>
      <c r="C452" s="59" t="s">
        <v>881</v>
      </c>
      <c r="D452" s="118" t="s">
        <v>818</v>
      </c>
      <c r="E452" s="118" t="s">
        <v>214</v>
      </c>
      <c r="F452" s="119">
        <v>3.22147454</v>
      </c>
      <c r="G452" s="119">
        <v>2.9210231499999999</v>
      </c>
      <c r="H452" s="74">
        <f t="shared" si="25"/>
        <v>0.10285827073982623</v>
      </c>
      <c r="I452" s="119">
        <v>7.1756057800000006</v>
      </c>
      <c r="J452" s="119">
        <v>2.5056739800000001</v>
      </c>
      <c r="K452" s="74">
        <f t="shared" si="22"/>
        <v>1.8637427842867251</v>
      </c>
      <c r="L452" s="74">
        <f t="shared" si="23"/>
        <v>2.2274289897073034</v>
      </c>
    </row>
    <row r="453" spans="1:12" x14ac:dyDescent="0.2">
      <c r="A453" s="118" t="s">
        <v>1889</v>
      </c>
      <c r="B453" s="59" t="s">
        <v>24</v>
      </c>
      <c r="C453" s="59" t="s">
        <v>1876</v>
      </c>
      <c r="D453" s="118" t="s">
        <v>213</v>
      </c>
      <c r="E453" s="118" t="s">
        <v>214</v>
      </c>
      <c r="F453" s="119">
        <v>4.82158438</v>
      </c>
      <c r="G453" s="119">
        <v>1.9539371799999998</v>
      </c>
      <c r="H453" s="74">
        <f t="shared" si="25"/>
        <v>1.4676250748245656</v>
      </c>
      <c r="I453" s="119">
        <v>6.9172275299999999</v>
      </c>
      <c r="J453" s="119">
        <v>2.3992918100000002</v>
      </c>
      <c r="K453" s="74">
        <f t="shared" si="22"/>
        <v>1.883028859253264</v>
      </c>
      <c r="L453" s="74">
        <f t="shared" si="23"/>
        <v>1.4346378668996767</v>
      </c>
    </row>
    <row r="454" spans="1:12" x14ac:dyDescent="0.2">
      <c r="A454" s="118" t="s">
        <v>1923</v>
      </c>
      <c r="B454" s="59" t="s">
        <v>274</v>
      </c>
      <c r="C454" s="59" t="s">
        <v>278</v>
      </c>
      <c r="D454" s="118" t="s">
        <v>213</v>
      </c>
      <c r="E454" s="118" t="s">
        <v>214</v>
      </c>
      <c r="F454" s="119">
        <v>3.58753834</v>
      </c>
      <c r="G454" s="119">
        <v>0.25167486</v>
      </c>
      <c r="H454" s="74">
        <f t="shared" si="25"/>
        <v>13.254655153081242</v>
      </c>
      <c r="I454" s="119">
        <v>6.8910404000000005</v>
      </c>
      <c r="J454" s="119">
        <v>3.4198580699999996</v>
      </c>
      <c r="K454" s="74">
        <f t="shared" si="22"/>
        <v>1.015007716387482</v>
      </c>
      <c r="L454" s="74">
        <f t="shared" si="23"/>
        <v>1.9208269701725336</v>
      </c>
    </row>
    <row r="455" spans="1:12" x14ac:dyDescent="0.2">
      <c r="A455" s="118" t="s">
        <v>2567</v>
      </c>
      <c r="B455" s="59" t="s">
        <v>575</v>
      </c>
      <c r="C455" s="59" t="s">
        <v>882</v>
      </c>
      <c r="D455" s="118" t="s">
        <v>213</v>
      </c>
      <c r="E455" s="118" t="s">
        <v>1010</v>
      </c>
      <c r="F455" s="119">
        <v>6.7068387099999995</v>
      </c>
      <c r="G455" s="119">
        <v>0.87715239</v>
      </c>
      <c r="H455" s="74">
        <f t="shared" si="25"/>
        <v>6.6461499580477676</v>
      </c>
      <c r="I455" s="119">
        <v>6.8666514599999999</v>
      </c>
      <c r="J455" s="119">
        <v>1.23618381</v>
      </c>
      <c r="K455" s="74">
        <f t="shared" ref="K455:K518" si="26">IF(ISERROR(I455/J455-1),"",IF((I455/J455-1)&gt;10000%,"",I455/J455-1))</f>
        <v>4.5547171904799493</v>
      </c>
      <c r="L455" s="74">
        <f t="shared" ref="L455:L518" si="27">IF(ISERROR(I455/F455),"",IF(I455/F455&gt;10000%,"",I455/F455))</f>
        <v>1.023828327608612</v>
      </c>
    </row>
    <row r="456" spans="1:12" x14ac:dyDescent="0.2">
      <c r="A456" s="118" t="s">
        <v>1678</v>
      </c>
      <c r="B456" s="59" t="s">
        <v>334</v>
      </c>
      <c r="C456" s="59" t="s">
        <v>656</v>
      </c>
      <c r="D456" s="118" t="s">
        <v>212</v>
      </c>
      <c r="E456" s="118" t="s">
        <v>1010</v>
      </c>
      <c r="F456" s="119">
        <v>7.0350423470000001</v>
      </c>
      <c r="G456" s="119">
        <v>15.455584256</v>
      </c>
      <c r="H456" s="74">
        <f t="shared" si="25"/>
        <v>-0.54482197305035995</v>
      </c>
      <c r="I456" s="119">
        <v>6.8641749299999999</v>
      </c>
      <c r="J456" s="119">
        <v>54.413512070000003</v>
      </c>
      <c r="K456" s="74">
        <f t="shared" si="26"/>
        <v>-0.87385164697383222</v>
      </c>
      <c r="L456" s="74">
        <f t="shared" si="27"/>
        <v>0.97571195615149864</v>
      </c>
    </row>
    <row r="457" spans="1:12" x14ac:dyDescent="0.2">
      <c r="A457" s="118" t="s">
        <v>1737</v>
      </c>
      <c r="B457" s="59" t="s">
        <v>1738</v>
      </c>
      <c r="C457" s="59" t="s">
        <v>656</v>
      </c>
      <c r="D457" s="118" t="s">
        <v>212</v>
      </c>
      <c r="E457" s="118" t="s">
        <v>1010</v>
      </c>
      <c r="F457" s="119">
        <v>0.24695010999999997</v>
      </c>
      <c r="G457" s="119">
        <v>4.4407870000000002E-2</v>
      </c>
      <c r="H457" s="74">
        <f t="shared" si="25"/>
        <v>4.5609537228423696</v>
      </c>
      <c r="I457" s="119">
        <v>6.8602488454948496</v>
      </c>
      <c r="J457" s="119">
        <v>3.1246309567931001</v>
      </c>
      <c r="K457" s="74">
        <f t="shared" si="26"/>
        <v>1.1955389101488398</v>
      </c>
      <c r="L457" s="74">
        <f t="shared" si="27"/>
        <v>27.779897913367403</v>
      </c>
    </row>
    <row r="458" spans="1:12" x14ac:dyDescent="0.2">
      <c r="A458" s="118" t="s">
        <v>2143</v>
      </c>
      <c r="B458" s="59" t="s">
        <v>2144</v>
      </c>
      <c r="C458" s="59" t="s">
        <v>1912</v>
      </c>
      <c r="D458" s="118" t="s">
        <v>213</v>
      </c>
      <c r="E458" s="118" t="s">
        <v>214</v>
      </c>
      <c r="F458" s="119">
        <v>4.9246814500000005</v>
      </c>
      <c r="G458" s="119">
        <v>2.1333081099999998</v>
      </c>
      <c r="H458" s="74">
        <f t="shared" si="25"/>
        <v>1.3084717237586467</v>
      </c>
      <c r="I458" s="119">
        <v>6.7284949599999999</v>
      </c>
      <c r="J458" s="119">
        <v>4.59071009</v>
      </c>
      <c r="K458" s="74">
        <f t="shared" si="26"/>
        <v>0.4656762958429379</v>
      </c>
      <c r="L458" s="74">
        <f t="shared" si="27"/>
        <v>1.3662802413341881</v>
      </c>
    </row>
    <row r="459" spans="1:12" x14ac:dyDescent="0.2">
      <c r="A459" s="118" t="s">
        <v>2069</v>
      </c>
      <c r="B459" s="59" t="s">
        <v>618</v>
      </c>
      <c r="C459" s="59" t="s">
        <v>877</v>
      </c>
      <c r="D459" s="118" t="s">
        <v>212</v>
      </c>
      <c r="E459" s="118" t="s">
        <v>1010</v>
      </c>
      <c r="F459" s="119">
        <v>4.9564448210000007</v>
      </c>
      <c r="G459" s="119">
        <v>13.379348019</v>
      </c>
      <c r="H459" s="74">
        <f t="shared" si="25"/>
        <v>-0.62954511580374783</v>
      </c>
      <c r="I459" s="119">
        <v>6.6012960599999992</v>
      </c>
      <c r="J459" s="119">
        <v>15.48530234</v>
      </c>
      <c r="K459" s="74">
        <f t="shared" si="26"/>
        <v>-0.57370570395979759</v>
      </c>
      <c r="L459" s="74">
        <f t="shared" si="27"/>
        <v>1.3318611017378656</v>
      </c>
    </row>
    <row r="460" spans="1:12" x14ac:dyDescent="0.2">
      <c r="A460" s="118" t="s">
        <v>2752</v>
      </c>
      <c r="B460" s="59" t="s">
        <v>1222</v>
      </c>
      <c r="C460" s="59" t="s">
        <v>656</v>
      </c>
      <c r="D460" s="118" t="s">
        <v>212</v>
      </c>
      <c r="E460" s="118" t="s">
        <v>214</v>
      </c>
      <c r="F460" s="119">
        <v>3.05493192</v>
      </c>
      <c r="G460" s="119">
        <v>0.62581144999999994</v>
      </c>
      <c r="H460" s="74">
        <f t="shared" si="25"/>
        <v>3.8815532537795532</v>
      </c>
      <c r="I460" s="119">
        <v>6.5006374000000005</v>
      </c>
      <c r="J460" s="119">
        <v>1.9899754299999999</v>
      </c>
      <c r="K460" s="74">
        <f t="shared" si="26"/>
        <v>2.266692292778711</v>
      </c>
      <c r="L460" s="74">
        <f t="shared" si="27"/>
        <v>2.1279156361690705</v>
      </c>
    </row>
    <row r="461" spans="1:12" x14ac:dyDescent="0.2">
      <c r="A461" s="118" t="s">
        <v>2303</v>
      </c>
      <c r="B461" s="59" t="s">
        <v>114</v>
      </c>
      <c r="C461" s="59" t="s">
        <v>656</v>
      </c>
      <c r="D461" s="118" t="s">
        <v>212</v>
      </c>
      <c r="E461" s="118" t="s">
        <v>1010</v>
      </c>
      <c r="F461" s="119">
        <v>5.9784955599999998</v>
      </c>
      <c r="G461" s="119">
        <v>6.90053217</v>
      </c>
      <c r="H461" s="74">
        <f t="shared" si="25"/>
        <v>-0.13361818875485365</v>
      </c>
      <c r="I461" s="119">
        <v>6.3955541500000006</v>
      </c>
      <c r="J461" s="119">
        <v>34.893464590000001</v>
      </c>
      <c r="K461" s="74">
        <f t="shared" si="26"/>
        <v>-0.81671197672263018</v>
      </c>
      <c r="L461" s="74">
        <f t="shared" si="27"/>
        <v>1.0697597892002115</v>
      </c>
    </row>
    <row r="462" spans="1:12" x14ac:dyDescent="0.2">
      <c r="A462" s="118" t="s">
        <v>2262</v>
      </c>
      <c r="B462" s="59" t="s">
        <v>112</v>
      </c>
      <c r="C462" s="59" t="s">
        <v>656</v>
      </c>
      <c r="D462" s="118" t="s">
        <v>212</v>
      </c>
      <c r="E462" s="118" t="s">
        <v>1010</v>
      </c>
      <c r="F462" s="119">
        <v>2.4770592850000002</v>
      </c>
      <c r="G462" s="119">
        <v>1.0119486600000001</v>
      </c>
      <c r="H462" s="74">
        <f t="shared" si="25"/>
        <v>1.4478112209763685</v>
      </c>
      <c r="I462" s="119">
        <v>6.3121709800000003</v>
      </c>
      <c r="J462" s="119">
        <v>1.6852799299999999</v>
      </c>
      <c r="K462" s="74">
        <f t="shared" si="26"/>
        <v>2.7454732995010511</v>
      </c>
      <c r="L462" s="74">
        <f t="shared" si="27"/>
        <v>2.5482518800513891</v>
      </c>
    </row>
    <row r="463" spans="1:12" x14ac:dyDescent="0.2">
      <c r="A463" s="118" t="s">
        <v>2891</v>
      </c>
      <c r="B463" s="59" t="s">
        <v>380</v>
      </c>
      <c r="C463" s="59" t="s">
        <v>881</v>
      </c>
      <c r="D463" s="118" t="s">
        <v>818</v>
      </c>
      <c r="E463" s="118" t="s">
        <v>214</v>
      </c>
      <c r="F463" s="119">
        <v>11.035188742000001</v>
      </c>
      <c r="G463" s="119">
        <v>7.4625089490000001</v>
      </c>
      <c r="H463" s="74">
        <f t="shared" si="25"/>
        <v>0.4787504869228667</v>
      </c>
      <c r="I463" s="119">
        <v>6.2538478799999995</v>
      </c>
      <c r="J463" s="119">
        <v>12.922631831435099</v>
      </c>
      <c r="K463" s="74">
        <f t="shared" si="26"/>
        <v>-0.51605462713971861</v>
      </c>
      <c r="L463" s="74">
        <f t="shared" si="27"/>
        <v>0.56671870560743687</v>
      </c>
    </row>
    <row r="464" spans="1:12" x14ac:dyDescent="0.2">
      <c r="A464" s="118" t="s">
        <v>1929</v>
      </c>
      <c r="B464" s="59" t="s">
        <v>1930</v>
      </c>
      <c r="C464" s="59" t="s">
        <v>149</v>
      </c>
      <c r="D464" s="118" t="s">
        <v>818</v>
      </c>
      <c r="E464" s="118" t="s">
        <v>214</v>
      </c>
      <c r="F464" s="119">
        <v>1.6293677600000001</v>
      </c>
      <c r="G464" s="119">
        <v>0.17908354999999998</v>
      </c>
      <c r="H464" s="74">
        <f t="shared" si="25"/>
        <v>8.0983664328744887</v>
      </c>
      <c r="I464" s="119">
        <v>6.2197895184880503</v>
      </c>
      <c r="J464" s="119">
        <v>7.9224736911396496</v>
      </c>
      <c r="K464" s="74">
        <f t="shared" si="26"/>
        <v>-0.21491824889943789</v>
      </c>
      <c r="L464" s="74">
        <f t="shared" si="27"/>
        <v>3.8173024354477532</v>
      </c>
    </row>
    <row r="465" spans="1:12" x14ac:dyDescent="0.2">
      <c r="A465" s="118" t="s">
        <v>2571</v>
      </c>
      <c r="B465" s="59" t="s">
        <v>162</v>
      </c>
      <c r="C465" s="59" t="s">
        <v>882</v>
      </c>
      <c r="D465" s="118" t="s">
        <v>212</v>
      </c>
      <c r="E465" s="118" t="s">
        <v>1010</v>
      </c>
      <c r="F465" s="119">
        <v>3.0012634500000002</v>
      </c>
      <c r="G465" s="119">
        <v>3.9414235129999997</v>
      </c>
      <c r="H465" s="74">
        <f t="shared" si="25"/>
        <v>-0.23853312385717218</v>
      </c>
      <c r="I465" s="119">
        <v>6.1934443300000002</v>
      </c>
      <c r="J465" s="119">
        <v>6.4888867999999995</v>
      </c>
      <c r="K465" s="74">
        <f t="shared" si="26"/>
        <v>-4.5530532294075332E-2</v>
      </c>
      <c r="L465" s="74">
        <f t="shared" si="27"/>
        <v>2.0636123529908712</v>
      </c>
    </row>
    <row r="466" spans="1:12" x14ac:dyDescent="0.2">
      <c r="A466" s="118" t="s">
        <v>1017</v>
      </c>
      <c r="B466" s="59" t="s">
        <v>56</v>
      </c>
      <c r="C466" s="59" t="s">
        <v>489</v>
      </c>
      <c r="D466" s="118" t="s">
        <v>212</v>
      </c>
      <c r="E466" s="118" t="s">
        <v>1010</v>
      </c>
      <c r="F466" s="119">
        <v>0.48863080999999997</v>
      </c>
      <c r="G466" s="119">
        <v>0.79951276000000004</v>
      </c>
      <c r="H466" s="74">
        <f t="shared" si="25"/>
        <v>-0.38883926005133429</v>
      </c>
      <c r="I466" s="119">
        <v>6.1825250499999997</v>
      </c>
      <c r="J466" s="119">
        <v>0.90020986000000003</v>
      </c>
      <c r="K466" s="74">
        <f t="shared" si="26"/>
        <v>5.8678708429165614</v>
      </c>
      <c r="L466" s="74">
        <f t="shared" si="27"/>
        <v>12.652753210547653</v>
      </c>
    </row>
    <row r="467" spans="1:12" x14ac:dyDescent="0.2">
      <c r="A467" s="118" t="s">
        <v>1755</v>
      </c>
      <c r="B467" s="59" t="s">
        <v>1579</v>
      </c>
      <c r="C467" s="59" t="s">
        <v>881</v>
      </c>
      <c r="D467" s="118" t="s">
        <v>818</v>
      </c>
      <c r="E467" s="118" t="s">
        <v>214</v>
      </c>
      <c r="F467" s="119">
        <v>19.067456739000001</v>
      </c>
      <c r="G467" s="119">
        <v>21.044900851000001</v>
      </c>
      <c r="H467" s="74">
        <f t="shared" si="25"/>
        <v>-9.3963099470056988E-2</v>
      </c>
      <c r="I467" s="119">
        <v>6.1705763499999993</v>
      </c>
      <c r="J467" s="119">
        <v>151.89293806000001</v>
      </c>
      <c r="K467" s="74">
        <f t="shared" si="26"/>
        <v>-0.95937548888834756</v>
      </c>
      <c r="L467" s="74">
        <f t="shared" si="27"/>
        <v>0.32361821686365172</v>
      </c>
    </row>
    <row r="468" spans="1:12" x14ac:dyDescent="0.2">
      <c r="A468" s="118" t="s">
        <v>2887</v>
      </c>
      <c r="B468" s="59" t="s">
        <v>936</v>
      </c>
      <c r="C468" s="59" t="s">
        <v>881</v>
      </c>
      <c r="D468" s="118" t="s">
        <v>213</v>
      </c>
      <c r="E468" s="118" t="s">
        <v>214</v>
      </c>
      <c r="F468" s="119">
        <v>12.957316899</v>
      </c>
      <c r="G468" s="119">
        <v>9.6968834470000012</v>
      </c>
      <c r="H468" s="74">
        <f t="shared" si="25"/>
        <v>0.33623519039085736</v>
      </c>
      <c r="I468" s="119">
        <v>6.1562240499999996</v>
      </c>
      <c r="J468" s="119">
        <v>2.1481857999999998</v>
      </c>
      <c r="K468" s="74">
        <f t="shared" si="26"/>
        <v>1.8657782068943942</v>
      </c>
      <c r="L468" s="74">
        <f t="shared" si="27"/>
        <v>0.47511565071586043</v>
      </c>
    </row>
    <row r="469" spans="1:12" x14ac:dyDescent="0.2">
      <c r="A469" s="118" t="s">
        <v>2587</v>
      </c>
      <c r="B469" s="59" t="s">
        <v>210</v>
      </c>
      <c r="C469" s="59" t="s">
        <v>882</v>
      </c>
      <c r="D469" s="118" t="s">
        <v>213</v>
      </c>
      <c r="E469" s="118" t="s">
        <v>1010</v>
      </c>
      <c r="F469" s="119">
        <v>0.12263669000000001</v>
      </c>
      <c r="G469" s="119">
        <v>7.4265567900000002</v>
      </c>
      <c r="H469" s="74">
        <f t="shared" si="25"/>
        <v>-0.98348673638837147</v>
      </c>
      <c r="I469" s="119">
        <v>6.1320362400000006</v>
      </c>
      <c r="J469" s="119">
        <v>3.5558363399999999</v>
      </c>
      <c r="K469" s="74">
        <f t="shared" si="26"/>
        <v>0.72449900773554754</v>
      </c>
      <c r="L469" s="74">
        <f t="shared" si="27"/>
        <v>50.001645021567363</v>
      </c>
    </row>
    <row r="470" spans="1:12" x14ac:dyDescent="0.2">
      <c r="A470" s="118" t="s">
        <v>1792</v>
      </c>
      <c r="B470" s="59" t="s">
        <v>1575</v>
      </c>
      <c r="C470" s="59" t="s">
        <v>881</v>
      </c>
      <c r="D470" s="118" t="s">
        <v>818</v>
      </c>
      <c r="E470" s="118" t="s">
        <v>214</v>
      </c>
      <c r="F470" s="119">
        <v>1.9868249</v>
      </c>
      <c r="G470" s="119">
        <v>0.91995920999999992</v>
      </c>
      <c r="H470" s="74">
        <f t="shared" si="25"/>
        <v>1.1596880366032751</v>
      </c>
      <c r="I470" s="119">
        <v>6.1306669999999999</v>
      </c>
      <c r="J470" s="119">
        <v>0.36930307000000001</v>
      </c>
      <c r="K470" s="74">
        <f t="shared" si="26"/>
        <v>15.600639144429532</v>
      </c>
      <c r="L470" s="74">
        <f t="shared" si="27"/>
        <v>3.0856604424476459</v>
      </c>
    </row>
    <row r="471" spans="1:12" x14ac:dyDescent="0.2">
      <c r="A471" s="118" t="s">
        <v>2892</v>
      </c>
      <c r="B471" s="59" t="s">
        <v>43</v>
      </c>
      <c r="C471" s="59" t="s">
        <v>881</v>
      </c>
      <c r="D471" s="118" t="s">
        <v>818</v>
      </c>
      <c r="E471" s="118" t="s">
        <v>214</v>
      </c>
      <c r="F471" s="119">
        <v>3.6282328530000001</v>
      </c>
      <c r="G471" s="119">
        <v>11.784626472999999</v>
      </c>
      <c r="H471" s="74">
        <f t="shared" si="25"/>
        <v>-0.69212152278965156</v>
      </c>
      <c r="I471" s="119">
        <v>6.08314808</v>
      </c>
      <c r="J471" s="119">
        <v>13.1871542421766</v>
      </c>
      <c r="K471" s="74">
        <f t="shared" si="26"/>
        <v>-0.53870653453462991</v>
      </c>
      <c r="L471" s="74">
        <f t="shared" si="27"/>
        <v>1.6766145742190048</v>
      </c>
    </row>
    <row r="472" spans="1:12" x14ac:dyDescent="0.2">
      <c r="A472" s="118" t="s">
        <v>2926</v>
      </c>
      <c r="B472" s="59" t="s">
        <v>2927</v>
      </c>
      <c r="C472" s="59" t="s">
        <v>149</v>
      </c>
      <c r="D472" s="118" t="s">
        <v>818</v>
      </c>
      <c r="E472" s="118" t="s">
        <v>214</v>
      </c>
      <c r="F472" s="119">
        <v>6.3194479999999997E-2</v>
      </c>
      <c r="G472" s="119">
        <v>2.609E-4</v>
      </c>
      <c r="H472" s="74" t="str">
        <f t="shared" si="25"/>
        <v/>
      </c>
      <c r="I472" s="119">
        <v>6.0655444264252498</v>
      </c>
      <c r="J472" s="119">
        <v>11.6874926546419</v>
      </c>
      <c r="K472" s="74">
        <f t="shared" si="26"/>
        <v>-0.48102261060962392</v>
      </c>
      <c r="L472" s="74">
        <f t="shared" si="27"/>
        <v>95.98218746993804</v>
      </c>
    </row>
    <row r="473" spans="1:12" x14ac:dyDescent="0.2">
      <c r="A473" s="118" t="s">
        <v>2429</v>
      </c>
      <c r="B473" s="59" t="s">
        <v>1227</v>
      </c>
      <c r="C473" s="59" t="s">
        <v>876</v>
      </c>
      <c r="D473" s="118" t="s">
        <v>212</v>
      </c>
      <c r="E473" s="118" t="s">
        <v>2980</v>
      </c>
      <c r="F473" s="119">
        <v>14.804661655999999</v>
      </c>
      <c r="G473" s="119">
        <v>7.4383150980000003</v>
      </c>
      <c r="H473" s="74">
        <f t="shared" ref="H473:H506" si="28">IF(ISERROR(F473/G473-1),"",IF((F473/G473-1)&gt;10000%,"",F473/G473-1))</f>
        <v>0.99032461800127924</v>
      </c>
      <c r="I473" s="119">
        <v>6.0113334099999998</v>
      </c>
      <c r="J473" s="119">
        <v>6.8482479400000003</v>
      </c>
      <c r="K473" s="74">
        <f t="shared" si="26"/>
        <v>-0.12220856156677062</v>
      </c>
      <c r="L473" s="74">
        <f t="shared" si="27"/>
        <v>0.40604328215523527</v>
      </c>
    </row>
    <row r="474" spans="1:12" x14ac:dyDescent="0.2">
      <c r="A474" s="118" t="s">
        <v>1969</v>
      </c>
      <c r="B474" s="59" t="s">
        <v>1388</v>
      </c>
      <c r="C474" s="59" t="s">
        <v>963</v>
      </c>
      <c r="D474" s="118" t="s">
        <v>213</v>
      </c>
      <c r="E474" s="118" t="s">
        <v>214</v>
      </c>
      <c r="F474" s="119">
        <v>1.5226450300000001</v>
      </c>
      <c r="G474" s="119">
        <v>2.5749886800000001</v>
      </c>
      <c r="H474" s="74">
        <f t="shared" si="28"/>
        <v>-0.40867894223131107</v>
      </c>
      <c r="I474" s="119">
        <v>5.9104330504376001</v>
      </c>
      <c r="J474" s="119">
        <v>0.21940000000000001</v>
      </c>
      <c r="K474" s="74">
        <f t="shared" si="26"/>
        <v>25.939074979205103</v>
      </c>
      <c r="L474" s="74">
        <f t="shared" si="27"/>
        <v>3.8816880717350122</v>
      </c>
    </row>
    <row r="475" spans="1:12" x14ac:dyDescent="0.2">
      <c r="A475" s="118" t="s">
        <v>2750</v>
      </c>
      <c r="B475" s="59" t="s">
        <v>2201</v>
      </c>
      <c r="C475" s="59" t="s">
        <v>1912</v>
      </c>
      <c r="D475" s="118" t="s">
        <v>212</v>
      </c>
      <c r="E475" s="118" t="s">
        <v>1010</v>
      </c>
      <c r="F475" s="119">
        <v>0.17712596999999999</v>
      </c>
      <c r="G475" s="119">
        <v>0.11040189</v>
      </c>
      <c r="H475" s="74">
        <f t="shared" si="28"/>
        <v>0.60437443598112295</v>
      </c>
      <c r="I475" s="119">
        <v>5.86606468</v>
      </c>
      <c r="J475" s="119">
        <v>0.10881098</v>
      </c>
      <c r="K475" s="74">
        <f t="shared" si="26"/>
        <v>52.910595052080218</v>
      </c>
      <c r="L475" s="74">
        <f t="shared" si="27"/>
        <v>33.118038422033763</v>
      </c>
    </row>
    <row r="476" spans="1:12" x14ac:dyDescent="0.2">
      <c r="A476" s="118" t="s">
        <v>1907</v>
      </c>
      <c r="B476" s="59" t="s">
        <v>1908</v>
      </c>
      <c r="C476" s="59" t="s">
        <v>149</v>
      </c>
      <c r="D476" s="118" t="s">
        <v>818</v>
      </c>
      <c r="E476" s="118" t="s">
        <v>214</v>
      </c>
      <c r="F476" s="119">
        <v>0.61712071999999996</v>
      </c>
      <c r="G476" s="119">
        <v>6.0449088899999994</v>
      </c>
      <c r="H476" s="74">
        <f t="shared" si="28"/>
        <v>-0.89791066644182294</v>
      </c>
      <c r="I476" s="119">
        <v>5.8122546274262499</v>
      </c>
      <c r="J476" s="119">
        <v>4.4944842518605199</v>
      </c>
      <c r="K476" s="74">
        <f t="shared" si="26"/>
        <v>0.29319723948754084</v>
      </c>
      <c r="L476" s="74">
        <f t="shared" si="27"/>
        <v>9.418343022782075</v>
      </c>
    </row>
    <row r="477" spans="1:12" x14ac:dyDescent="0.2">
      <c r="A477" s="118" t="s">
        <v>1777</v>
      </c>
      <c r="B477" s="59" t="s">
        <v>937</v>
      </c>
      <c r="C477" s="59" t="s">
        <v>881</v>
      </c>
      <c r="D477" s="118" t="s">
        <v>818</v>
      </c>
      <c r="E477" s="118" t="s">
        <v>214</v>
      </c>
      <c r="F477" s="119">
        <v>1.7089657360000001</v>
      </c>
      <c r="G477" s="119">
        <v>4.4139060990000001</v>
      </c>
      <c r="H477" s="74">
        <f t="shared" si="28"/>
        <v>-0.61282236239978516</v>
      </c>
      <c r="I477" s="119">
        <v>5.7662074000000008</v>
      </c>
      <c r="J477" s="119">
        <v>6.5065313127050999</v>
      </c>
      <c r="K477" s="74">
        <f t="shared" si="26"/>
        <v>-0.11378165678838614</v>
      </c>
      <c r="L477" s="74">
        <f t="shared" si="27"/>
        <v>3.3740918723720981</v>
      </c>
    </row>
    <row r="478" spans="1:12" x14ac:dyDescent="0.2">
      <c r="A478" s="118" t="s">
        <v>2474</v>
      </c>
      <c r="B478" s="59" t="s">
        <v>349</v>
      </c>
      <c r="C478" s="59" t="s">
        <v>879</v>
      </c>
      <c r="D478" s="118" t="s">
        <v>212</v>
      </c>
      <c r="E478" s="118" t="s">
        <v>1010</v>
      </c>
      <c r="F478" s="119">
        <v>2.2403310299999997</v>
      </c>
      <c r="G478" s="119">
        <v>3.0928341919999998</v>
      </c>
      <c r="H478" s="74">
        <f t="shared" si="28"/>
        <v>-0.27563817168249938</v>
      </c>
      <c r="I478" s="119">
        <v>5.7489065500000001</v>
      </c>
      <c r="J478" s="119">
        <v>9.3084177100000005</v>
      </c>
      <c r="K478" s="74">
        <f t="shared" si="26"/>
        <v>-0.38239701643127055</v>
      </c>
      <c r="L478" s="74">
        <f t="shared" si="27"/>
        <v>2.5660969173827857</v>
      </c>
    </row>
    <row r="479" spans="1:12" x14ac:dyDescent="0.2">
      <c r="A479" s="118" t="s">
        <v>1820</v>
      </c>
      <c r="B479" s="59" t="s">
        <v>1602</v>
      </c>
      <c r="C479" s="59" t="s">
        <v>881</v>
      </c>
      <c r="D479" s="118" t="s">
        <v>818</v>
      </c>
      <c r="E479" s="118" t="s">
        <v>214</v>
      </c>
      <c r="F479" s="119">
        <v>10.025021560000001</v>
      </c>
      <c r="G479" s="119">
        <v>8.2998129899999995</v>
      </c>
      <c r="H479" s="74">
        <f t="shared" si="28"/>
        <v>0.20786113760377645</v>
      </c>
      <c r="I479" s="119">
        <v>5.7340341100000005</v>
      </c>
      <c r="J479" s="119">
        <v>1.3858548700000002</v>
      </c>
      <c r="K479" s="74">
        <f t="shared" si="26"/>
        <v>3.1375429953931606</v>
      </c>
      <c r="L479" s="74">
        <f t="shared" si="27"/>
        <v>0.57197224720981055</v>
      </c>
    </row>
    <row r="480" spans="1:12" x14ac:dyDescent="0.2">
      <c r="A480" s="118" t="s">
        <v>1980</v>
      </c>
      <c r="B480" s="59" t="s">
        <v>0</v>
      </c>
      <c r="C480" s="59" t="s">
        <v>963</v>
      </c>
      <c r="D480" s="118" t="s">
        <v>213</v>
      </c>
      <c r="E480" s="118" t="s">
        <v>214</v>
      </c>
      <c r="F480" s="119">
        <v>6.1492671300000001</v>
      </c>
      <c r="G480" s="119">
        <v>2.3696048700000003</v>
      </c>
      <c r="H480" s="74">
        <f t="shared" si="28"/>
        <v>1.5950601333799583</v>
      </c>
      <c r="I480" s="119">
        <v>5.7037576300000001</v>
      </c>
      <c r="J480" s="119">
        <v>7.7800009347796495</v>
      </c>
      <c r="K480" s="74">
        <f t="shared" si="26"/>
        <v>-0.26686928731563886</v>
      </c>
      <c r="L480" s="74">
        <f t="shared" si="27"/>
        <v>0.92755079742323698</v>
      </c>
    </row>
    <row r="481" spans="1:12" x14ac:dyDescent="0.2">
      <c r="A481" s="118" t="s">
        <v>2729</v>
      </c>
      <c r="B481" s="59" t="s">
        <v>998</v>
      </c>
      <c r="C481" s="59" t="s">
        <v>656</v>
      </c>
      <c r="D481" s="118" t="s">
        <v>212</v>
      </c>
      <c r="E481" s="118" t="s">
        <v>1010</v>
      </c>
      <c r="F481" s="119">
        <v>0.508889649</v>
      </c>
      <c r="G481" s="119">
        <v>0.5417192489999999</v>
      </c>
      <c r="H481" s="74">
        <f t="shared" si="28"/>
        <v>-6.0602609304732158E-2</v>
      </c>
      <c r="I481" s="119">
        <v>5.6260829299999999</v>
      </c>
      <c r="J481" s="119">
        <v>10.75524208</v>
      </c>
      <c r="K481" s="74">
        <f t="shared" si="26"/>
        <v>-0.47689853113933822</v>
      </c>
      <c r="L481" s="74">
        <f t="shared" si="27"/>
        <v>11.05560496476123</v>
      </c>
    </row>
    <row r="482" spans="1:12" x14ac:dyDescent="0.2">
      <c r="A482" s="118" t="s">
        <v>2159</v>
      </c>
      <c r="B482" s="59" t="s">
        <v>931</v>
      </c>
      <c r="C482" s="59" t="s">
        <v>881</v>
      </c>
      <c r="D482" s="118" t="s">
        <v>213</v>
      </c>
      <c r="E482" s="118" t="s">
        <v>214</v>
      </c>
      <c r="F482" s="119">
        <v>2.4086477799999999</v>
      </c>
      <c r="G482" s="119">
        <v>2.4478871979999997</v>
      </c>
      <c r="H482" s="74">
        <f t="shared" si="28"/>
        <v>-1.6029912665934787E-2</v>
      </c>
      <c r="I482" s="119">
        <v>5.5655685699999999</v>
      </c>
      <c r="J482" s="119">
        <v>2.8601313500000001</v>
      </c>
      <c r="K482" s="74">
        <f t="shared" si="26"/>
        <v>0.94591362735840789</v>
      </c>
      <c r="L482" s="74">
        <f t="shared" si="27"/>
        <v>2.3106610340512304</v>
      </c>
    </row>
    <row r="483" spans="1:12" x14ac:dyDescent="0.2">
      <c r="A483" s="118" t="s">
        <v>2018</v>
      </c>
      <c r="B483" s="59" t="s">
        <v>2019</v>
      </c>
      <c r="C483" s="59" t="s">
        <v>963</v>
      </c>
      <c r="D483" s="118" t="s">
        <v>213</v>
      </c>
      <c r="E483" s="118" t="s">
        <v>1010</v>
      </c>
      <c r="F483" s="119">
        <v>1.88424547</v>
      </c>
      <c r="G483" s="119">
        <v>1.7409648400000002</v>
      </c>
      <c r="H483" s="74">
        <f t="shared" si="28"/>
        <v>8.2299554079449333E-2</v>
      </c>
      <c r="I483" s="119">
        <v>5.55708585</v>
      </c>
      <c r="J483" s="119">
        <v>15.593128119999999</v>
      </c>
      <c r="K483" s="74">
        <f t="shared" si="26"/>
        <v>-0.64361956066580439</v>
      </c>
      <c r="L483" s="74">
        <f t="shared" si="27"/>
        <v>2.9492366777456018</v>
      </c>
    </row>
    <row r="484" spans="1:12" x14ac:dyDescent="0.2">
      <c r="A484" s="118" t="s">
        <v>2734</v>
      </c>
      <c r="B484" s="59" t="s">
        <v>1922</v>
      </c>
      <c r="C484" s="59" t="s">
        <v>1912</v>
      </c>
      <c r="D484" s="118" t="s">
        <v>212</v>
      </c>
      <c r="E484" s="118" t="s">
        <v>1010</v>
      </c>
      <c r="F484" s="119">
        <v>1.5610952199999999</v>
      </c>
      <c r="G484" s="119">
        <v>0.47987215999999999</v>
      </c>
      <c r="H484" s="74">
        <f t="shared" si="28"/>
        <v>2.2531481301186549</v>
      </c>
      <c r="I484" s="119">
        <v>5.5537340099999994</v>
      </c>
      <c r="J484" s="119">
        <v>1.128876</v>
      </c>
      <c r="K484" s="74">
        <f t="shared" si="26"/>
        <v>3.919702438531778</v>
      </c>
      <c r="L484" s="74">
        <f t="shared" si="27"/>
        <v>3.5575882488449357</v>
      </c>
    </row>
    <row r="485" spans="1:12" x14ac:dyDescent="0.2">
      <c r="A485" s="118" t="s">
        <v>483</v>
      </c>
      <c r="B485" s="59" t="s">
        <v>61</v>
      </c>
      <c r="C485" s="59" t="s">
        <v>489</v>
      </c>
      <c r="D485" s="118" t="s">
        <v>212</v>
      </c>
      <c r="E485" s="118" t="s">
        <v>1010</v>
      </c>
      <c r="F485" s="119">
        <v>0.99629937000000002</v>
      </c>
      <c r="G485" s="119">
        <v>0.54668317</v>
      </c>
      <c r="H485" s="74">
        <f t="shared" si="28"/>
        <v>0.82244382975974917</v>
      </c>
      <c r="I485" s="119">
        <v>5.4839039999999999</v>
      </c>
      <c r="J485" s="119">
        <v>0.62510192000000009</v>
      </c>
      <c r="K485" s="74">
        <f t="shared" si="26"/>
        <v>7.7728157993819611</v>
      </c>
      <c r="L485" s="74">
        <f t="shared" si="27"/>
        <v>5.5042732788238133</v>
      </c>
    </row>
    <row r="486" spans="1:12" x14ac:dyDescent="0.2">
      <c r="A486" s="118" t="s">
        <v>2265</v>
      </c>
      <c r="B486" s="59" t="s">
        <v>1593</v>
      </c>
      <c r="C486" s="59" t="s">
        <v>963</v>
      </c>
      <c r="D486" s="118" t="s">
        <v>212</v>
      </c>
      <c r="E486" s="118" t="s">
        <v>1010</v>
      </c>
      <c r="F486" s="119">
        <v>3.99709214535772</v>
      </c>
      <c r="G486" s="119">
        <v>3.3932181637759502</v>
      </c>
      <c r="H486" s="74">
        <f t="shared" si="28"/>
        <v>0.17796497379048071</v>
      </c>
      <c r="I486" s="119">
        <v>5.4331190716763995</v>
      </c>
      <c r="J486" s="119">
        <v>1.245993624647165</v>
      </c>
      <c r="K486" s="74">
        <f t="shared" si="26"/>
        <v>3.3604710041874624</v>
      </c>
      <c r="L486" s="74">
        <f t="shared" si="27"/>
        <v>1.3592679062919533</v>
      </c>
    </row>
    <row r="487" spans="1:12" x14ac:dyDescent="0.2">
      <c r="A487" s="118" t="s">
        <v>1805</v>
      </c>
      <c r="B487" s="59" t="s">
        <v>315</v>
      </c>
      <c r="C487" s="59" t="s">
        <v>881</v>
      </c>
      <c r="D487" s="118" t="s">
        <v>213</v>
      </c>
      <c r="E487" s="118" t="s">
        <v>1010</v>
      </c>
      <c r="F487" s="119">
        <v>5.826459775</v>
      </c>
      <c r="G487" s="119">
        <v>11.463672626000001</v>
      </c>
      <c r="H487" s="74">
        <f t="shared" si="28"/>
        <v>-0.49174579865571266</v>
      </c>
      <c r="I487" s="119">
        <v>5.4234779500000005</v>
      </c>
      <c r="J487" s="119">
        <v>3.7532547260919547</v>
      </c>
      <c r="K487" s="74">
        <f t="shared" si="26"/>
        <v>0.44500662646128264</v>
      </c>
      <c r="L487" s="74">
        <f t="shared" si="27"/>
        <v>0.93083590369419489</v>
      </c>
    </row>
    <row r="488" spans="1:12" x14ac:dyDescent="0.2">
      <c r="A488" s="118" t="s">
        <v>1657</v>
      </c>
      <c r="B488" s="59" t="s">
        <v>891</v>
      </c>
      <c r="C488" s="59" t="s">
        <v>656</v>
      </c>
      <c r="D488" s="118" t="s">
        <v>212</v>
      </c>
      <c r="E488" s="118" t="s">
        <v>1010</v>
      </c>
      <c r="F488" s="119">
        <v>3.1045288700000002</v>
      </c>
      <c r="G488" s="119">
        <v>2.6691843300000002</v>
      </c>
      <c r="H488" s="74">
        <f t="shared" si="28"/>
        <v>0.16310021571271549</v>
      </c>
      <c r="I488" s="119">
        <v>5.3712094600000002</v>
      </c>
      <c r="J488" s="119">
        <v>3.78773202</v>
      </c>
      <c r="K488" s="74">
        <f t="shared" si="26"/>
        <v>0.41805424239067479</v>
      </c>
      <c r="L488" s="74">
        <f t="shared" si="27"/>
        <v>1.7301206350192517</v>
      </c>
    </row>
    <row r="489" spans="1:12" x14ac:dyDescent="0.2">
      <c r="A489" s="118" t="s">
        <v>3018</v>
      </c>
      <c r="B489" s="59" t="s">
        <v>3019</v>
      </c>
      <c r="C489" s="59" t="s">
        <v>963</v>
      </c>
      <c r="D489" s="118" t="s">
        <v>213</v>
      </c>
      <c r="E489" s="118" t="s">
        <v>214</v>
      </c>
      <c r="F489" s="119">
        <v>2.2427881207910099E-2</v>
      </c>
      <c r="G489" s="119">
        <v>3.9110462028677994E-3</v>
      </c>
      <c r="H489" s="74">
        <f t="shared" si="28"/>
        <v>4.7344966140938745</v>
      </c>
      <c r="I489" s="119">
        <v>5.2399180413768001</v>
      </c>
      <c r="J489" s="119">
        <v>0</v>
      </c>
      <c r="K489" s="74" t="str">
        <f t="shared" si="26"/>
        <v/>
      </c>
      <c r="L489" s="74" t="str">
        <f t="shared" si="27"/>
        <v/>
      </c>
    </row>
    <row r="490" spans="1:12" x14ac:dyDescent="0.2">
      <c r="A490" s="118" t="s">
        <v>1661</v>
      </c>
      <c r="B490" s="59" t="s">
        <v>945</v>
      </c>
      <c r="C490" s="59" t="s">
        <v>656</v>
      </c>
      <c r="D490" s="118" t="s">
        <v>212</v>
      </c>
      <c r="E490" s="118" t="s">
        <v>1010</v>
      </c>
      <c r="F490" s="119">
        <v>6.8980232729999997</v>
      </c>
      <c r="G490" s="119">
        <v>4.864738987</v>
      </c>
      <c r="H490" s="74">
        <f t="shared" si="28"/>
        <v>0.41796369577762094</v>
      </c>
      <c r="I490" s="119">
        <v>5.22962623</v>
      </c>
      <c r="J490" s="119">
        <v>12.213221599999999</v>
      </c>
      <c r="K490" s="74">
        <f t="shared" si="26"/>
        <v>-0.57180616210222523</v>
      </c>
      <c r="L490" s="74">
        <f t="shared" si="27"/>
        <v>0.75813403681452041</v>
      </c>
    </row>
    <row r="491" spans="1:12" x14ac:dyDescent="0.2">
      <c r="A491" s="118" t="s">
        <v>2536</v>
      </c>
      <c r="B491" s="59" t="s">
        <v>516</v>
      </c>
      <c r="C491" s="59" t="s">
        <v>882</v>
      </c>
      <c r="D491" s="118" t="s">
        <v>212</v>
      </c>
      <c r="E491" s="118" t="s">
        <v>1010</v>
      </c>
      <c r="F491" s="119">
        <v>6.4236286799999993</v>
      </c>
      <c r="G491" s="119">
        <v>6.5987979150000005</v>
      </c>
      <c r="H491" s="74">
        <f t="shared" si="28"/>
        <v>-2.6545628045650083E-2</v>
      </c>
      <c r="I491" s="119">
        <v>5.1833213699999998</v>
      </c>
      <c r="J491" s="119">
        <v>3.99642623</v>
      </c>
      <c r="K491" s="74">
        <f t="shared" si="26"/>
        <v>0.29698912770873287</v>
      </c>
      <c r="L491" s="74">
        <f t="shared" si="27"/>
        <v>0.80691484956755011</v>
      </c>
    </row>
    <row r="492" spans="1:12" x14ac:dyDescent="0.2">
      <c r="A492" s="118" t="s">
        <v>1976</v>
      </c>
      <c r="B492" s="118" t="s">
        <v>1393</v>
      </c>
      <c r="C492" s="118" t="s">
        <v>963</v>
      </c>
      <c r="D492" s="118" t="s">
        <v>213</v>
      </c>
      <c r="E492" s="118" t="s">
        <v>214</v>
      </c>
      <c r="F492" s="119">
        <v>5.12538245</v>
      </c>
      <c r="G492" s="119">
        <v>4.4355520500000001</v>
      </c>
      <c r="H492" s="74">
        <f t="shared" si="28"/>
        <v>0.15552300868614544</v>
      </c>
      <c r="I492" s="119">
        <v>5.0943147400000006</v>
      </c>
      <c r="J492" s="119">
        <v>8.621489519999999</v>
      </c>
      <c r="K492" s="74">
        <f t="shared" si="26"/>
        <v>-0.40911431508647234</v>
      </c>
      <c r="L492" s="74">
        <f t="shared" si="27"/>
        <v>0.99393846014359388</v>
      </c>
    </row>
    <row r="493" spans="1:12" x14ac:dyDescent="0.2">
      <c r="A493" s="118" t="s">
        <v>2988</v>
      </c>
      <c r="B493" s="59" t="s">
        <v>2989</v>
      </c>
      <c r="C493" s="59" t="s">
        <v>656</v>
      </c>
      <c r="D493" s="118" t="s">
        <v>212</v>
      </c>
      <c r="E493" s="118" t="s">
        <v>1010</v>
      </c>
      <c r="F493" s="119">
        <v>4.0383544999999996</v>
      </c>
      <c r="G493" s="119">
        <v>4.4355100000000001E-3</v>
      </c>
      <c r="H493" s="74" t="str">
        <f t="shared" si="28"/>
        <v/>
      </c>
      <c r="I493" s="119">
        <v>5.0645945000000001</v>
      </c>
      <c r="J493" s="119">
        <v>4.4355100000000001E-3</v>
      </c>
      <c r="K493" s="74" t="str">
        <f t="shared" si="26"/>
        <v/>
      </c>
      <c r="L493" s="74">
        <f t="shared" si="27"/>
        <v>1.2541233069063156</v>
      </c>
    </row>
    <row r="494" spans="1:12" x14ac:dyDescent="0.2">
      <c r="A494" s="118" t="s">
        <v>2070</v>
      </c>
      <c r="B494" s="118" t="s">
        <v>951</v>
      </c>
      <c r="C494" s="118" t="s">
        <v>877</v>
      </c>
      <c r="D494" s="118" t="s">
        <v>212</v>
      </c>
      <c r="E494" s="118" t="s">
        <v>1010</v>
      </c>
      <c r="F494" s="119">
        <v>3.758922E-2</v>
      </c>
      <c r="G494" s="119">
        <v>2.1471610000000002E-2</v>
      </c>
      <c r="H494" s="74">
        <f t="shared" si="28"/>
        <v>0.75064748288554028</v>
      </c>
      <c r="I494" s="119">
        <v>5.0222449999999998</v>
      </c>
      <c r="J494" s="119">
        <v>0</v>
      </c>
      <c r="K494" s="74" t="str">
        <f t="shared" si="26"/>
        <v/>
      </c>
      <c r="L494" s="74" t="str">
        <f t="shared" si="27"/>
        <v/>
      </c>
    </row>
    <row r="495" spans="1:12" x14ac:dyDescent="0.2">
      <c r="A495" s="118" t="s">
        <v>2871</v>
      </c>
      <c r="B495" s="59" t="s">
        <v>2876</v>
      </c>
      <c r="C495" s="59" t="s">
        <v>881</v>
      </c>
      <c r="D495" s="118" t="s">
        <v>213</v>
      </c>
      <c r="E495" s="118" t="s">
        <v>1010</v>
      </c>
      <c r="F495" s="119">
        <v>0.32197438</v>
      </c>
      <c r="G495" s="119">
        <v>0.32232258000000003</v>
      </c>
      <c r="H495" s="74">
        <f t="shared" si="28"/>
        <v>-1.0802842295443149E-3</v>
      </c>
      <c r="I495" s="119">
        <v>4.99932334205924</v>
      </c>
      <c r="J495" s="119">
        <v>0.13543674</v>
      </c>
      <c r="K495" s="74">
        <f t="shared" si="26"/>
        <v>35.912608366527721</v>
      </c>
      <c r="L495" s="74">
        <f t="shared" si="27"/>
        <v>15.527084304220852</v>
      </c>
    </row>
    <row r="496" spans="1:12" x14ac:dyDescent="0.2">
      <c r="A496" s="118" t="s">
        <v>1709</v>
      </c>
      <c r="B496" s="59" t="s">
        <v>1610</v>
      </c>
      <c r="C496" s="59" t="s">
        <v>656</v>
      </c>
      <c r="D496" s="118" t="s">
        <v>212</v>
      </c>
      <c r="E496" s="118" t="s">
        <v>1010</v>
      </c>
      <c r="F496" s="119">
        <v>4.6755426199999999</v>
      </c>
      <c r="G496" s="119">
        <v>2.2940075499999999</v>
      </c>
      <c r="H496" s="74">
        <f t="shared" si="28"/>
        <v>1.0381548526289723</v>
      </c>
      <c r="I496" s="119">
        <v>4.9944946900000007</v>
      </c>
      <c r="J496" s="119">
        <v>2.1845731000000002</v>
      </c>
      <c r="K496" s="74">
        <f t="shared" si="26"/>
        <v>1.2862566100443149</v>
      </c>
      <c r="L496" s="74">
        <f t="shared" si="27"/>
        <v>1.0682171238554554</v>
      </c>
    </row>
    <row r="497" spans="1:12" x14ac:dyDescent="0.2">
      <c r="A497" s="118" t="s">
        <v>1781</v>
      </c>
      <c r="B497" s="59" t="s">
        <v>837</v>
      </c>
      <c r="C497" s="59" t="s">
        <v>881</v>
      </c>
      <c r="D497" s="118" t="s">
        <v>213</v>
      </c>
      <c r="E497" s="118" t="s">
        <v>1010</v>
      </c>
      <c r="F497" s="119">
        <v>3.5392348199999999</v>
      </c>
      <c r="G497" s="119">
        <v>3.7339666</v>
      </c>
      <c r="H497" s="74">
        <f t="shared" si="28"/>
        <v>-5.21514520242361E-2</v>
      </c>
      <c r="I497" s="119">
        <v>4.9741381499971702</v>
      </c>
      <c r="J497" s="119">
        <v>2.6383852400000003</v>
      </c>
      <c r="K497" s="74">
        <f t="shared" si="26"/>
        <v>0.88529638302447822</v>
      </c>
      <c r="L497" s="74">
        <f t="shared" si="27"/>
        <v>1.4054275579254079</v>
      </c>
    </row>
    <row r="498" spans="1:12" x14ac:dyDescent="0.2">
      <c r="A498" s="118" t="s">
        <v>2103</v>
      </c>
      <c r="B498" s="59" t="s">
        <v>539</v>
      </c>
      <c r="C498" s="59" t="s">
        <v>877</v>
      </c>
      <c r="D498" s="118" t="s">
        <v>212</v>
      </c>
      <c r="E498" s="118" t="s">
        <v>1010</v>
      </c>
      <c r="F498" s="119">
        <v>0.35892539399999995</v>
      </c>
      <c r="G498" s="119">
        <v>0.44675349400000003</v>
      </c>
      <c r="H498" s="74">
        <f t="shared" si="28"/>
        <v>-0.19659185922337763</v>
      </c>
      <c r="I498" s="119">
        <v>4.9544335142448448</v>
      </c>
      <c r="J498" s="119">
        <v>0</v>
      </c>
      <c r="K498" s="74" t="str">
        <f t="shared" si="26"/>
        <v/>
      </c>
      <c r="L498" s="74">
        <f t="shared" si="27"/>
        <v>13.803519051774993</v>
      </c>
    </row>
    <row r="499" spans="1:12" x14ac:dyDescent="0.2">
      <c r="A499" s="118" t="s">
        <v>2132</v>
      </c>
      <c r="B499" s="59" t="s">
        <v>464</v>
      </c>
      <c r="C499" s="59" t="s">
        <v>877</v>
      </c>
      <c r="D499" s="118" t="s">
        <v>212</v>
      </c>
      <c r="E499" s="118" t="s">
        <v>1010</v>
      </c>
      <c r="F499" s="119">
        <v>0.11151338000000001</v>
      </c>
      <c r="G499" s="119">
        <v>0.40019616999999996</v>
      </c>
      <c r="H499" s="74">
        <f t="shared" si="28"/>
        <v>-0.72135320535426406</v>
      </c>
      <c r="I499" s="119">
        <v>4.89332089</v>
      </c>
      <c r="J499" s="119">
        <v>0.13578929000000001</v>
      </c>
      <c r="K499" s="74">
        <f t="shared" si="26"/>
        <v>35.036132820195171</v>
      </c>
      <c r="L499" s="74">
        <f t="shared" si="27"/>
        <v>43.881020286534223</v>
      </c>
    </row>
    <row r="500" spans="1:12" x14ac:dyDescent="0.2">
      <c r="A500" s="118" t="s">
        <v>1623</v>
      </c>
      <c r="B500" s="59" t="s">
        <v>969</v>
      </c>
      <c r="C500" s="59" t="s">
        <v>149</v>
      </c>
      <c r="D500" s="118" t="s">
        <v>818</v>
      </c>
      <c r="E500" s="118" t="s">
        <v>214</v>
      </c>
      <c r="F500" s="119">
        <v>1.4496434599999999</v>
      </c>
      <c r="G500" s="119">
        <v>0.88014663999999998</v>
      </c>
      <c r="H500" s="74">
        <f t="shared" si="28"/>
        <v>0.64704765560429789</v>
      </c>
      <c r="I500" s="119">
        <v>4.8353250289921057</v>
      </c>
      <c r="J500" s="119">
        <v>0.56142327000000003</v>
      </c>
      <c r="K500" s="74">
        <f t="shared" si="26"/>
        <v>7.6126195463755995</v>
      </c>
      <c r="L500" s="74">
        <f t="shared" si="27"/>
        <v>3.335527088151804</v>
      </c>
    </row>
    <row r="501" spans="1:12" x14ac:dyDescent="0.2">
      <c r="A501" s="118" t="s">
        <v>2404</v>
      </c>
      <c r="B501" s="59" t="s">
        <v>317</v>
      </c>
      <c r="C501" s="59" t="s">
        <v>876</v>
      </c>
      <c r="D501" s="118" t="s">
        <v>212</v>
      </c>
      <c r="E501" s="118" t="s">
        <v>1010</v>
      </c>
      <c r="F501" s="119">
        <v>25.588935335999999</v>
      </c>
      <c r="G501" s="119">
        <v>8.5336110299999994</v>
      </c>
      <c r="H501" s="74">
        <f t="shared" si="28"/>
        <v>1.9986057773247254</v>
      </c>
      <c r="I501" s="119">
        <v>4.8193461500000003</v>
      </c>
      <c r="J501" s="119">
        <v>2.3823671800000001</v>
      </c>
      <c r="K501" s="74">
        <f t="shared" si="26"/>
        <v>1.0229233303994727</v>
      </c>
      <c r="L501" s="74">
        <f t="shared" si="27"/>
        <v>0.18833711081444895</v>
      </c>
    </row>
    <row r="502" spans="1:12" x14ac:dyDescent="0.2">
      <c r="A502" s="118" t="s">
        <v>2135</v>
      </c>
      <c r="B502" s="59" t="s">
        <v>545</v>
      </c>
      <c r="C502" s="59" t="s">
        <v>877</v>
      </c>
      <c r="D502" s="118" t="s">
        <v>212</v>
      </c>
      <c r="E502" s="118" t="s">
        <v>1010</v>
      </c>
      <c r="F502" s="119">
        <v>4.517583728</v>
      </c>
      <c r="G502" s="119">
        <v>1.81641678</v>
      </c>
      <c r="H502" s="74">
        <f t="shared" si="28"/>
        <v>1.4870854408204708</v>
      </c>
      <c r="I502" s="119">
        <v>4.8017472899999998</v>
      </c>
      <c r="J502" s="119">
        <v>1.7414556699999999</v>
      </c>
      <c r="K502" s="74">
        <f t="shared" si="26"/>
        <v>1.7573181291488171</v>
      </c>
      <c r="L502" s="74">
        <f t="shared" si="27"/>
        <v>1.062901670253227</v>
      </c>
    </row>
    <row r="503" spans="1:12" x14ac:dyDescent="0.2">
      <c r="A503" s="118" t="s">
        <v>1861</v>
      </c>
      <c r="B503" s="59" t="s">
        <v>9</v>
      </c>
      <c r="C503" s="59" t="s">
        <v>881</v>
      </c>
      <c r="D503" s="118" t="s">
        <v>818</v>
      </c>
      <c r="E503" s="118" t="s">
        <v>1010</v>
      </c>
      <c r="F503" s="119">
        <v>1.1962156938602901</v>
      </c>
      <c r="G503" s="119">
        <v>0</v>
      </c>
      <c r="H503" s="74" t="str">
        <f t="shared" si="28"/>
        <v/>
      </c>
      <c r="I503" s="119">
        <v>4.7176948247535</v>
      </c>
      <c r="J503" s="119">
        <v>0.74806334519573003</v>
      </c>
      <c r="K503" s="74">
        <f t="shared" si="26"/>
        <v>5.3065445661144111</v>
      </c>
      <c r="L503" s="74">
        <f t="shared" si="27"/>
        <v>3.9438496326102328</v>
      </c>
    </row>
    <row r="504" spans="1:12" x14ac:dyDescent="0.2">
      <c r="A504" s="118" t="s">
        <v>2534</v>
      </c>
      <c r="B504" s="59" t="s">
        <v>223</v>
      </c>
      <c r="C504" s="59" t="s">
        <v>882</v>
      </c>
      <c r="D504" s="118" t="s">
        <v>212</v>
      </c>
      <c r="E504" s="118" t="s">
        <v>214</v>
      </c>
      <c r="F504" s="119">
        <v>45.201458655000003</v>
      </c>
      <c r="G504" s="119">
        <v>10.257899026</v>
      </c>
      <c r="H504" s="74">
        <f t="shared" si="28"/>
        <v>3.4065025928244115</v>
      </c>
      <c r="I504" s="119">
        <v>4.6895815000000001</v>
      </c>
      <c r="J504" s="119">
        <v>0.95371032</v>
      </c>
      <c r="K504" s="74">
        <f t="shared" si="26"/>
        <v>3.9171969744439803</v>
      </c>
      <c r="L504" s="74">
        <f t="shared" si="27"/>
        <v>0.10374845501764039</v>
      </c>
    </row>
    <row r="505" spans="1:12" x14ac:dyDescent="0.2">
      <c r="A505" s="118" t="s">
        <v>2658</v>
      </c>
      <c r="B505" s="59" t="s">
        <v>174</v>
      </c>
      <c r="C505" s="59" t="s">
        <v>881</v>
      </c>
      <c r="D505" s="118" t="s">
        <v>213</v>
      </c>
      <c r="E505" s="118" t="s">
        <v>1010</v>
      </c>
      <c r="F505" s="119">
        <v>3.5903981310000002</v>
      </c>
      <c r="G505" s="119">
        <v>3.571902283</v>
      </c>
      <c r="H505" s="74">
        <f t="shared" si="28"/>
        <v>5.1781506140380351E-3</v>
      </c>
      <c r="I505" s="119">
        <v>4.6707749600000001</v>
      </c>
      <c r="J505" s="119">
        <v>20.428184348517501</v>
      </c>
      <c r="K505" s="74">
        <f t="shared" si="26"/>
        <v>-0.77135633395931413</v>
      </c>
      <c r="L505" s="74">
        <f t="shared" si="27"/>
        <v>1.3009072502773091</v>
      </c>
    </row>
    <row r="506" spans="1:12" x14ac:dyDescent="0.2">
      <c r="A506" s="118" t="s">
        <v>1798</v>
      </c>
      <c r="B506" s="59" t="s">
        <v>1524</v>
      </c>
      <c r="C506" s="59" t="s">
        <v>881</v>
      </c>
      <c r="D506" s="118" t="s">
        <v>213</v>
      </c>
      <c r="E506" s="118" t="s">
        <v>1010</v>
      </c>
      <c r="F506" s="119">
        <v>11.404723455000001</v>
      </c>
      <c r="G506" s="119">
        <v>6.5986379150000003</v>
      </c>
      <c r="H506" s="74">
        <f t="shared" si="28"/>
        <v>0.72834509210981624</v>
      </c>
      <c r="I506" s="119">
        <v>4.6588745216604392</v>
      </c>
      <c r="J506" s="119">
        <v>3.8163072699999998</v>
      </c>
      <c r="K506" s="74">
        <f t="shared" si="26"/>
        <v>0.22078076843650996</v>
      </c>
      <c r="L506" s="74">
        <f t="shared" si="27"/>
        <v>0.40850394488240915</v>
      </c>
    </row>
    <row r="507" spans="1:12" x14ac:dyDescent="0.2">
      <c r="A507" s="118" t="s">
        <v>1779</v>
      </c>
      <c r="B507" s="59" t="s">
        <v>1565</v>
      </c>
      <c r="C507" s="59" t="s">
        <v>881</v>
      </c>
      <c r="D507" s="118" t="s">
        <v>818</v>
      </c>
      <c r="E507" s="118" t="s">
        <v>214</v>
      </c>
      <c r="F507" s="119">
        <v>18.728593489999998</v>
      </c>
      <c r="G507" s="119">
        <v>2.3174026899999998</v>
      </c>
      <c r="H507" s="74">
        <f t="shared" ref="H507:H545" si="29">IF(ISERROR(F507/G507-1),"",IF((F507/G507-1)&gt;10000%,"",F507/G507-1))</f>
        <v>7.0817173341591317</v>
      </c>
      <c r="I507" s="119">
        <v>4.59826099842895</v>
      </c>
      <c r="J507" s="119">
        <v>0.24008472</v>
      </c>
      <c r="K507" s="74">
        <f t="shared" si="26"/>
        <v>18.152659937829238</v>
      </c>
      <c r="L507" s="74">
        <f t="shared" si="27"/>
        <v>0.24552089300695001</v>
      </c>
    </row>
    <row r="508" spans="1:12" x14ac:dyDescent="0.2">
      <c r="A508" s="118" t="s">
        <v>2253</v>
      </c>
      <c r="B508" s="118" t="s">
        <v>295</v>
      </c>
      <c r="C508" s="118" t="s">
        <v>878</v>
      </c>
      <c r="D508" s="118" t="s">
        <v>212</v>
      </c>
      <c r="E508" s="118" t="s">
        <v>1010</v>
      </c>
      <c r="F508" s="119">
        <v>4.3807277600000001</v>
      </c>
      <c r="G508" s="119">
        <v>16.181203350000001</v>
      </c>
      <c r="H508" s="74">
        <f t="shared" si="29"/>
        <v>-0.7292705823389829</v>
      </c>
      <c r="I508" s="119">
        <v>4.5795986299999996</v>
      </c>
      <c r="J508" s="119">
        <v>17.5966113504026</v>
      </c>
      <c r="K508" s="74">
        <f t="shared" si="26"/>
        <v>-0.73974542377471897</v>
      </c>
      <c r="L508" s="74">
        <f t="shared" si="27"/>
        <v>1.0453967653082372</v>
      </c>
    </row>
    <row r="509" spans="1:12" x14ac:dyDescent="0.2">
      <c r="A509" s="118" t="s">
        <v>2149</v>
      </c>
      <c r="B509" s="59" t="s">
        <v>121</v>
      </c>
      <c r="C509" s="59" t="s">
        <v>656</v>
      </c>
      <c r="D509" s="118" t="s">
        <v>213</v>
      </c>
      <c r="E509" s="118" t="s">
        <v>214</v>
      </c>
      <c r="F509" s="119">
        <v>3.38744801</v>
      </c>
      <c r="G509" s="119">
        <v>2.2063257999999997</v>
      </c>
      <c r="H509" s="74">
        <f t="shared" si="29"/>
        <v>0.53533445060561791</v>
      </c>
      <c r="I509" s="119">
        <v>4.5635708899999994</v>
      </c>
      <c r="J509" s="119">
        <v>2.6584373500000003</v>
      </c>
      <c r="K509" s="74">
        <f t="shared" si="26"/>
        <v>0.71663661361062325</v>
      </c>
      <c r="L509" s="74">
        <f t="shared" si="27"/>
        <v>1.3472002748169114</v>
      </c>
    </row>
    <row r="510" spans="1:12" x14ac:dyDescent="0.2">
      <c r="A510" s="118" t="s">
        <v>2129</v>
      </c>
      <c r="B510" s="59" t="s">
        <v>395</v>
      </c>
      <c r="C510" s="59" t="s">
        <v>877</v>
      </c>
      <c r="D510" s="118" t="s">
        <v>212</v>
      </c>
      <c r="E510" s="118" t="s">
        <v>1010</v>
      </c>
      <c r="F510" s="119">
        <v>8.5400645799999992</v>
      </c>
      <c r="G510" s="119">
        <v>2.6648329999999998</v>
      </c>
      <c r="H510" s="74">
        <f t="shared" si="29"/>
        <v>2.2047278685005778</v>
      </c>
      <c r="I510" s="119">
        <v>4.5528596399999994</v>
      </c>
      <c r="J510" s="119">
        <v>6.2219655199999995</v>
      </c>
      <c r="K510" s="74">
        <f t="shared" si="26"/>
        <v>-0.26826022655297521</v>
      </c>
      <c r="L510" s="74">
        <f t="shared" si="27"/>
        <v>0.5331177062363619</v>
      </c>
    </row>
    <row r="511" spans="1:12" x14ac:dyDescent="0.2">
      <c r="A511" s="118" t="s">
        <v>1802</v>
      </c>
      <c r="B511" s="59" t="s">
        <v>990</v>
      </c>
      <c r="C511" s="59" t="s">
        <v>881</v>
      </c>
      <c r="D511" s="118" t="s">
        <v>213</v>
      </c>
      <c r="E511" s="118" t="s">
        <v>1010</v>
      </c>
      <c r="F511" s="119">
        <v>3.8830458500000002</v>
      </c>
      <c r="G511" s="119">
        <v>0.71131639000000002</v>
      </c>
      <c r="H511" s="74">
        <f t="shared" si="29"/>
        <v>4.4589573705731711</v>
      </c>
      <c r="I511" s="119">
        <v>4.5351840299999999</v>
      </c>
      <c r="J511" s="119">
        <v>3.7772790999999999</v>
      </c>
      <c r="K511" s="74">
        <f t="shared" si="26"/>
        <v>0.20064837941151881</v>
      </c>
      <c r="L511" s="74">
        <f t="shared" si="27"/>
        <v>1.167945011517183</v>
      </c>
    </row>
    <row r="512" spans="1:12" x14ac:dyDescent="0.2">
      <c r="A512" s="118" t="s">
        <v>2401</v>
      </c>
      <c r="B512" s="59" t="s">
        <v>190</v>
      </c>
      <c r="C512" s="59" t="s">
        <v>876</v>
      </c>
      <c r="D512" s="118" t="s">
        <v>212</v>
      </c>
      <c r="E512" s="118" t="s">
        <v>1010</v>
      </c>
      <c r="F512" s="119">
        <v>1.0566524399999999</v>
      </c>
      <c r="G512" s="119">
        <v>2.3919947000000001</v>
      </c>
      <c r="H512" s="74">
        <f t="shared" si="29"/>
        <v>-0.55825469011281681</v>
      </c>
      <c r="I512" s="119">
        <v>4.4380867899999998</v>
      </c>
      <c r="J512" s="119">
        <v>2.1397194100000001</v>
      </c>
      <c r="K512" s="74">
        <f t="shared" si="26"/>
        <v>1.0741442869838713</v>
      </c>
      <c r="L512" s="74">
        <f t="shared" si="27"/>
        <v>4.2001386851479756</v>
      </c>
    </row>
    <row r="513" spans="1:12" x14ac:dyDescent="0.2">
      <c r="A513" s="118" t="s">
        <v>2777</v>
      </c>
      <c r="B513" s="59" t="s">
        <v>1644</v>
      </c>
      <c r="C513" s="59" t="s">
        <v>656</v>
      </c>
      <c r="D513" s="118" t="s">
        <v>212</v>
      </c>
      <c r="E513" s="118" t="s">
        <v>1010</v>
      </c>
      <c r="F513" s="119">
        <v>3.7919001099999998</v>
      </c>
      <c r="G513" s="119">
        <v>0.78611533</v>
      </c>
      <c r="H513" s="74">
        <f t="shared" si="29"/>
        <v>3.8235926273057155</v>
      </c>
      <c r="I513" s="119">
        <v>4.4176800900000002</v>
      </c>
      <c r="J513" s="119">
        <v>0.53777085999999996</v>
      </c>
      <c r="K513" s="74">
        <f t="shared" si="26"/>
        <v>7.2148000544321054</v>
      </c>
      <c r="L513" s="74">
        <f t="shared" si="27"/>
        <v>1.1650307133222453</v>
      </c>
    </row>
    <row r="514" spans="1:12" x14ac:dyDescent="0.2">
      <c r="A514" s="118" t="s">
        <v>2153</v>
      </c>
      <c r="B514" s="59" t="s">
        <v>594</v>
      </c>
      <c r="C514" s="59" t="s">
        <v>881</v>
      </c>
      <c r="D514" s="118" t="s">
        <v>213</v>
      </c>
      <c r="E514" s="118" t="s">
        <v>214</v>
      </c>
      <c r="F514" s="119">
        <v>3.8335535479999998</v>
      </c>
      <c r="G514" s="119">
        <v>3.3679950600000002</v>
      </c>
      <c r="H514" s="74">
        <f t="shared" si="29"/>
        <v>0.13823015761786772</v>
      </c>
      <c r="I514" s="119">
        <v>4.39710208930215</v>
      </c>
      <c r="J514" s="119">
        <v>0.78274331000000008</v>
      </c>
      <c r="K514" s="74">
        <f t="shared" si="26"/>
        <v>4.6175530766301272</v>
      </c>
      <c r="L514" s="74">
        <f t="shared" si="27"/>
        <v>1.1470042179523379</v>
      </c>
    </row>
    <row r="515" spans="1:12" x14ac:dyDescent="0.2">
      <c r="A515" s="118" t="s">
        <v>1883</v>
      </c>
      <c r="B515" s="59" t="s">
        <v>39</v>
      </c>
      <c r="C515" s="59" t="s">
        <v>1876</v>
      </c>
      <c r="D515" s="118" t="s">
        <v>213</v>
      </c>
      <c r="E515" s="118" t="s">
        <v>214</v>
      </c>
      <c r="F515" s="119">
        <v>1.3214413949999999</v>
      </c>
      <c r="G515" s="119">
        <v>4.4721785000000007E-2</v>
      </c>
      <c r="H515" s="74">
        <f t="shared" si="29"/>
        <v>28.548046774072183</v>
      </c>
      <c r="I515" s="119">
        <v>4.3393878899999994</v>
      </c>
      <c r="J515" s="119">
        <v>2.6679999999999999E-5</v>
      </c>
      <c r="K515" s="74" t="str">
        <f t="shared" si="26"/>
        <v/>
      </c>
      <c r="L515" s="74">
        <f t="shared" si="27"/>
        <v>3.2838292386019887</v>
      </c>
    </row>
    <row r="516" spans="1:12" x14ac:dyDescent="0.2">
      <c r="A516" s="118" t="s">
        <v>1640</v>
      </c>
      <c r="B516" s="59" t="s">
        <v>1401</v>
      </c>
      <c r="C516" s="59" t="s">
        <v>149</v>
      </c>
      <c r="D516" s="118" t="s">
        <v>213</v>
      </c>
      <c r="E516" s="118" t="s">
        <v>214</v>
      </c>
      <c r="F516" s="119">
        <v>2.0039069700000001</v>
      </c>
      <c r="G516" s="119">
        <v>2.4493863899999999</v>
      </c>
      <c r="H516" s="74">
        <f t="shared" si="29"/>
        <v>-0.18187388556527406</v>
      </c>
      <c r="I516" s="119">
        <v>4.3055365014821998</v>
      </c>
      <c r="J516" s="119">
        <v>8.136815E-2</v>
      </c>
      <c r="K516" s="74">
        <f t="shared" si="26"/>
        <v>51.914272986201603</v>
      </c>
      <c r="L516" s="74">
        <f t="shared" si="27"/>
        <v>2.1485710494246146</v>
      </c>
    </row>
    <row r="517" spans="1:12" x14ac:dyDescent="0.2">
      <c r="A517" s="118" t="s">
        <v>2889</v>
      </c>
      <c r="B517" s="59" t="s">
        <v>499</v>
      </c>
      <c r="C517" s="59" t="s">
        <v>881</v>
      </c>
      <c r="D517" s="118" t="s">
        <v>818</v>
      </c>
      <c r="E517" s="118" t="s">
        <v>214</v>
      </c>
      <c r="F517" s="119">
        <v>6.9316026399999995</v>
      </c>
      <c r="G517" s="119">
        <v>3.3019380699999998</v>
      </c>
      <c r="H517" s="74">
        <f t="shared" si="29"/>
        <v>1.0992527700557386</v>
      </c>
      <c r="I517" s="119">
        <v>4.2301516900000005</v>
      </c>
      <c r="J517" s="119">
        <v>2.8110937699999998</v>
      </c>
      <c r="K517" s="74">
        <f t="shared" si="26"/>
        <v>0.50480632668471981</v>
      </c>
      <c r="L517" s="74">
        <f t="shared" si="27"/>
        <v>0.61027036743121799</v>
      </c>
    </row>
    <row r="518" spans="1:12" x14ac:dyDescent="0.2">
      <c r="A518" s="118" t="s">
        <v>2196</v>
      </c>
      <c r="B518" s="59" t="s">
        <v>902</v>
      </c>
      <c r="C518" s="59" t="s">
        <v>881</v>
      </c>
      <c r="D518" s="118" t="s">
        <v>213</v>
      </c>
      <c r="E518" s="118" t="s">
        <v>214</v>
      </c>
      <c r="F518" s="119">
        <v>1.0176141999999999</v>
      </c>
      <c r="G518" s="119">
        <v>3.2126358609999999</v>
      </c>
      <c r="H518" s="74">
        <f t="shared" si="29"/>
        <v>-0.68324632979622968</v>
      </c>
      <c r="I518" s="119">
        <v>4.2282260100000002</v>
      </c>
      <c r="J518" s="119">
        <v>7.1801540599999996</v>
      </c>
      <c r="K518" s="74">
        <f t="shared" si="26"/>
        <v>-0.41112321899120918</v>
      </c>
      <c r="L518" s="74">
        <f t="shared" si="27"/>
        <v>4.1550383337811132</v>
      </c>
    </row>
    <row r="519" spans="1:12" x14ac:dyDescent="0.2">
      <c r="A519" s="118" t="s">
        <v>2286</v>
      </c>
      <c r="B519" s="118" t="s">
        <v>49</v>
      </c>
      <c r="C519" s="118" t="s">
        <v>1876</v>
      </c>
      <c r="D519" s="118" t="s">
        <v>213</v>
      </c>
      <c r="E519" s="118" t="s">
        <v>214</v>
      </c>
      <c r="F519" s="119">
        <v>5.1984935089999995</v>
      </c>
      <c r="G519" s="119">
        <v>3.3543582570000003</v>
      </c>
      <c r="H519" s="74">
        <f t="shared" si="29"/>
        <v>0.54977289565048348</v>
      </c>
      <c r="I519" s="119">
        <v>4.1891956299999995</v>
      </c>
      <c r="J519" s="119">
        <v>33.380515819999999</v>
      </c>
      <c r="K519" s="74">
        <f t="shared" ref="K519:K524" si="30">IF(ISERROR(I519/J519-1),"",IF((I519/J519-1)&gt;10000%,"",I519/J519-1))</f>
        <v>-0.87450177065598145</v>
      </c>
      <c r="L519" s="74">
        <f t="shared" ref="L519:L582" si="31">IF(ISERROR(I519/F519),"",IF(I519/F519&gt;10000%,"",I519/F519))</f>
        <v>0.80584800630170406</v>
      </c>
    </row>
    <row r="520" spans="1:12" x14ac:dyDescent="0.2">
      <c r="A520" s="118" t="s">
        <v>2004</v>
      </c>
      <c r="B520" s="59" t="s">
        <v>2005</v>
      </c>
      <c r="C520" s="59" t="s">
        <v>881</v>
      </c>
      <c r="D520" s="118" t="s">
        <v>818</v>
      </c>
      <c r="E520" s="118" t="s">
        <v>214</v>
      </c>
      <c r="F520" s="119">
        <v>8.6513133800000013</v>
      </c>
      <c r="G520" s="119">
        <v>3.4792589900000004</v>
      </c>
      <c r="H520" s="74">
        <f t="shared" si="29"/>
        <v>1.4865390604336701</v>
      </c>
      <c r="I520" s="119">
        <v>4.1286110599999999</v>
      </c>
      <c r="J520" s="119">
        <v>18.852988679999999</v>
      </c>
      <c r="K520" s="74">
        <f t="shared" si="30"/>
        <v>-0.78101026155180397</v>
      </c>
      <c r="L520" s="74">
        <f t="shared" si="31"/>
        <v>0.47722361665275836</v>
      </c>
    </row>
    <row r="521" spans="1:12" x14ac:dyDescent="0.2">
      <c r="A521" s="118" t="s">
        <v>3305</v>
      </c>
      <c r="B521" s="59" t="s">
        <v>3312</v>
      </c>
      <c r="C521" s="59" t="s">
        <v>878</v>
      </c>
      <c r="D521" s="118" t="s">
        <v>212</v>
      </c>
      <c r="E521" s="118" t="s">
        <v>1010</v>
      </c>
      <c r="F521" s="119">
        <v>0.99514736000000004</v>
      </c>
      <c r="G521" s="119"/>
      <c r="H521" s="74" t="str">
        <f t="shared" si="29"/>
        <v/>
      </c>
      <c r="I521" s="119">
        <v>4.0468500399999998</v>
      </c>
      <c r="J521" s="119"/>
      <c r="K521" s="74" t="str">
        <f t="shared" si="30"/>
        <v/>
      </c>
      <c r="L521" s="74">
        <f t="shared" si="31"/>
        <v>4.0665837067587658</v>
      </c>
    </row>
    <row r="522" spans="1:12" x14ac:dyDescent="0.2">
      <c r="A522" s="118" t="s">
        <v>3020</v>
      </c>
      <c r="B522" s="59" t="s">
        <v>3021</v>
      </c>
      <c r="C522" s="59" t="s">
        <v>966</v>
      </c>
      <c r="D522" s="118" t="s">
        <v>212</v>
      </c>
      <c r="E522" s="118" t="s">
        <v>1010</v>
      </c>
      <c r="F522" s="119">
        <v>1.9741035300000001</v>
      </c>
      <c r="G522" s="119">
        <v>0.80452608999999997</v>
      </c>
      <c r="H522" s="74">
        <f t="shared" si="29"/>
        <v>1.4537470624476581</v>
      </c>
      <c r="I522" s="119">
        <v>4.0367518200000001</v>
      </c>
      <c r="J522" s="119">
        <v>5.1172550000000004E-2</v>
      </c>
      <c r="K522" s="74">
        <f t="shared" si="30"/>
        <v>77.885101875908077</v>
      </c>
      <c r="L522" s="74">
        <f t="shared" si="31"/>
        <v>2.0448531491152342</v>
      </c>
    </row>
    <row r="523" spans="1:12" x14ac:dyDescent="0.2">
      <c r="A523" s="118" t="s">
        <v>1642</v>
      </c>
      <c r="B523" s="59" t="s">
        <v>1643</v>
      </c>
      <c r="C523" s="59" t="s">
        <v>656</v>
      </c>
      <c r="D523" s="118" t="s">
        <v>212</v>
      </c>
      <c r="E523" s="118" t="s">
        <v>1010</v>
      </c>
      <c r="F523" s="119">
        <v>3.3804047799999997</v>
      </c>
      <c r="G523" s="119">
        <v>2.7142177200000002</v>
      </c>
      <c r="H523" s="74">
        <f t="shared" si="29"/>
        <v>0.24544348638325131</v>
      </c>
      <c r="I523" s="119">
        <v>3.9919920699999998</v>
      </c>
      <c r="J523" s="119">
        <v>2.5359579700000001</v>
      </c>
      <c r="K523" s="74">
        <f t="shared" si="30"/>
        <v>0.57415545416156855</v>
      </c>
      <c r="L523" s="74">
        <f t="shared" si="31"/>
        <v>1.1809213185410299</v>
      </c>
    </row>
    <row r="524" spans="1:12" x14ac:dyDescent="0.2">
      <c r="A524" s="118" t="s">
        <v>2291</v>
      </c>
      <c r="B524" s="59" t="s">
        <v>1219</v>
      </c>
      <c r="C524" s="59" t="s">
        <v>878</v>
      </c>
      <c r="D524" s="118" t="s">
        <v>212</v>
      </c>
      <c r="E524" s="118" t="s">
        <v>1010</v>
      </c>
      <c r="F524" s="119">
        <v>7.9718655099999998</v>
      </c>
      <c r="G524" s="119">
        <v>12.470981740000001</v>
      </c>
      <c r="H524" s="74">
        <f t="shared" si="29"/>
        <v>-0.36076680439434283</v>
      </c>
      <c r="I524" s="119">
        <v>3.9693332400000001</v>
      </c>
      <c r="J524" s="119">
        <v>46.808147988823201</v>
      </c>
      <c r="K524" s="74">
        <f t="shared" si="30"/>
        <v>-0.91519995106519081</v>
      </c>
      <c r="L524" s="74">
        <f t="shared" si="31"/>
        <v>0.49791773770152331</v>
      </c>
    </row>
    <row r="525" spans="1:12" x14ac:dyDescent="0.2">
      <c r="A525" s="118" t="s">
        <v>1884</v>
      </c>
      <c r="B525" s="59" t="s">
        <v>42</v>
      </c>
      <c r="C525" s="59" t="s">
        <v>1876</v>
      </c>
      <c r="D525" s="118" t="s">
        <v>213</v>
      </c>
      <c r="E525" s="118" t="s">
        <v>214</v>
      </c>
      <c r="F525" s="119">
        <v>7.3279595599999992</v>
      </c>
      <c r="G525" s="119">
        <v>22.56232614</v>
      </c>
      <c r="H525" s="74">
        <f t="shared" si="29"/>
        <v>-0.6752125860370175</v>
      </c>
      <c r="I525" s="119">
        <v>3.9546137900000002</v>
      </c>
      <c r="J525" s="119">
        <v>7.8717875700000004</v>
      </c>
      <c r="K525" s="74">
        <f t="shared" ref="K525:K553" si="32">IF(ISERROR(I525/J525-1),"",IF((I525/J525-1)&gt;10000%,"",I525/J525-1))</f>
        <v>-0.49762188640972183</v>
      </c>
      <c r="L525" s="74">
        <f t="shared" si="31"/>
        <v>0.53966097351115849</v>
      </c>
    </row>
    <row r="526" spans="1:12" x14ac:dyDescent="0.2">
      <c r="A526" s="118" t="s">
        <v>1680</v>
      </c>
      <c r="B526" s="59" t="s">
        <v>1913</v>
      </c>
      <c r="C526" s="59" t="s">
        <v>1912</v>
      </c>
      <c r="D526" s="118" t="s">
        <v>212</v>
      </c>
      <c r="E526" s="118" t="s">
        <v>1010</v>
      </c>
      <c r="F526" s="119">
        <v>3.94101459</v>
      </c>
      <c r="G526" s="119">
        <v>2.0590320900000001</v>
      </c>
      <c r="H526" s="74">
        <f t="shared" si="29"/>
        <v>0.91401319539415238</v>
      </c>
      <c r="I526" s="119">
        <v>3.94932762</v>
      </c>
      <c r="J526" s="119">
        <v>2.0738842800000001</v>
      </c>
      <c r="K526" s="74">
        <f t="shared" si="32"/>
        <v>0.90431436222661365</v>
      </c>
      <c r="L526" s="74">
        <f t="shared" si="31"/>
        <v>1.0021093629090065</v>
      </c>
    </row>
    <row r="527" spans="1:12" x14ac:dyDescent="0.2">
      <c r="A527" s="118" t="s">
        <v>1686</v>
      </c>
      <c r="B527" s="59" t="s">
        <v>253</v>
      </c>
      <c r="C527" s="59" t="s">
        <v>656</v>
      </c>
      <c r="D527" s="118" t="s">
        <v>212</v>
      </c>
      <c r="E527" s="118" t="s">
        <v>1010</v>
      </c>
      <c r="F527" s="119">
        <v>0.65697590000000006</v>
      </c>
      <c r="G527" s="119">
        <v>6.3967209999999997E-2</v>
      </c>
      <c r="H527" s="74">
        <f t="shared" si="29"/>
        <v>9.2705104693482809</v>
      </c>
      <c r="I527" s="119">
        <v>3.9325014690676698</v>
      </c>
      <c r="J527" s="119">
        <v>9.5718293699999997</v>
      </c>
      <c r="K527" s="74">
        <f t="shared" si="32"/>
        <v>-0.58915884131899543</v>
      </c>
      <c r="L527" s="74">
        <f t="shared" si="31"/>
        <v>5.9857621399318752</v>
      </c>
    </row>
    <row r="528" spans="1:12" x14ac:dyDescent="0.2">
      <c r="A528" s="118" t="s">
        <v>1978</v>
      </c>
      <c r="B528" s="59" t="s">
        <v>1395</v>
      </c>
      <c r="C528" s="59" t="s">
        <v>963</v>
      </c>
      <c r="D528" s="118" t="s">
        <v>213</v>
      </c>
      <c r="E528" s="118" t="s">
        <v>214</v>
      </c>
      <c r="F528" s="119">
        <v>3.0880468700000003</v>
      </c>
      <c r="G528" s="119">
        <v>4.5164906600000005</v>
      </c>
      <c r="H528" s="74">
        <f t="shared" si="29"/>
        <v>-0.31627294232022174</v>
      </c>
      <c r="I528" s="119">
        <v>3.89102434</v>
      </c>
      <c r="J528" s="119">
        <v>20.181484999999999</v>
      </c>
      <c r="K528" s="74">
        <f t="shared" si="32"/>
        <v>-0.80719831370189055</v>
      </c>
      <c r="L528" s="74">
        <f t="shared" si="31"/>
        <v>1.2600276173917009</v>
      </c>
    </row>
    <row r="529" spans="1:12" x14ac:dyDescent="0.2">
      <c r="A529" s="118" t="s">
        <v>2576</v>
      </c>
      <c r="B529" s="59" t="s">
        <v>568</v>
      </c>
      <c r="C529" s="59" t="s">
        <v>882</v>
      </c>
      <c r="D529" s="118" t="s">
        <v>212</v>
      </c>
      <c r="E529" s="118" t="s">
        <v>1010</v>
      </c>
      <c r="F529" s="119">
        <v>1.2874121000000001</v>
      </c>
      <c r="G529" s="119">
        <v>3.6595732500000002</v>
      </c>
      <c r="H529" s="74">
        <f t="shared" si="29"/>
        <v>-0.64820704162705312</v>
      </c>
      <c r="I529" s="119">
        <v>3.8829917699999998</v>
      </c>
      <c r="J529" s="119">
        <v>0.32595918000000002</v>
      </c>
      <c r="K529" s="74">
        <f t="shared" si="32"/>
        <v>10.912509320952395</v>
      </c>
      <c r="L529" s="74">
        <f t="shared" si="31"/>
        <v>3.0161218540667747</v>
      </c>
    </row>
    <row r="530" spans="1:12" x14ac:dyDescent="0.2">
      <c r="A530" s="118" t="s">
        <v>2168</v>
      </c>
      <c r="B530" s="59" t="s">
        <v>903</v>
      </c>
      <c r="C530" s="59" t="s">
        <v>881</v>
      </c>
      <c r="D530" s="118" t="s">
        <v>213</v>
      </c>
      <c r="E530" s="118" t="s">
        <v>214</v>
      </c>
      <c r="F530" s="119">
        <v>0.48932116999999997</v>
      </c>
      <c r="G530" s="119">
        <v>0.50713730999999995</v>
      </c>
      <c r="H530" s="74">
        <f t="shared" si="29"/>
        <v>-3.5130801163101189E-2</v>
      </c>
      <c r="I530" s="119">
        <v>3.8510783799999997</v>
      </c>
      <c r="J530" s="119">
        <v>1.13522152</v>
      </c>
      <c r="K530" s="74">
        <f t="shared" si="32"/>
        <v>2.3923585063820845</v>
      </c>
      <c r="L530" s="74">
        <f t="shared" si="31"/>
        <v>7.8702468156037471</v>
      </c>
    </row>
    <row r="531" spans="1:12" x14ac:dyDescent="0.2">
      <c r="A531" s="118" t="s">
        <v>2973</v>
      </c>
      <c r="B531" s="59" t="s">
        <v>2974</v>
      </c>
      <c r="C531" s="59" t="s">
        <v>149</v>
      </c>
      <c r="D531" s="118" t="s">
        <v>818</v>
      </c>
      <c r="E531" s="118" t="s">
        <v>214</v>
      </c>
      <c r="F531" s="119">
        <v>7.6987276100000006</v>
      </c>
      <c r="G531" s="119">
        <v>0.86879497999999999</v>
      </c>
      <c r="H531" s="74">
        <f t="shared" si="29"/>
        <v>7.861385927897512</v>
      </c>
      <c r="I531" s="119">
        <v>3.8472072000000002</v>
      </c>
      <c r="J531" s="119">
        <v>0.98873864</v>
      </c>
      <c r="K531" s="74">
        <f t="shared" si="32"/>
        <v>2.8910254382290552</v>
      </c>
      <c r="L531" s="74">
        <f t="shared" si="31"/>
        <v>0.49971987513921146</v>
      </c>
    </row>
    <row r="532" spans="1:12" x14ac:dyDescent="0.2">
      <c r="A532" s="118" t="s">
        <v>2281</v>
      </c>
      <c r="B532" s="59" t="s">
        <v>144</v>
      </c>
      <c r="C532" s="59" t="s">
        <v>656</v>
      </c>
      <c r="D532" s="118" t="s">
        <v>212</v>
      </c>
      <c r="E532" s="118" t="s">
        <v>1010</v>
      </c>
      <c r="F532" s="119">
        <v>2.9899665799999999</v>
      </c>
      <c r="G532" s="119">
        <v>1.0261334900000001</v>
      </c>
      <c r="H532" s="74">
        <f t="shared" si="29"/>
        <v>1.9138183376121947</v>
      </c>
      <c r="I532" s="119">
        <v>3.8471326800000001</v>
      </c>
      <c r="J532" s="119">
        <v>6.66497311</v>
      </c>
      <c r="K532" s="74">
        <f t="shared" si="32"/>
        <v>-0.42278346566352465</v>
      </c>
      <c r="L532" s="74">
        <f t="shared" si="31"/>
        <v>1.2866808297235215</v>
      </c>
    </row>
    <row r="533" spans="1:12" x14ac:dyDescent="0.2">
      <c r="A533" s="118" t="s">
        <v>2010</v>
      </c>
      <c r="B533" s="59" t="s">
        <v>2011</v>
      </c>
      <c r="C533" s="59" t="s">
        <v>881</v>
      </c>
      <c r="D533" s="118" t="s">
        <v>818</v>
      </c>
      <c r="E533" s="118" t="s">
        <v>214</v>
      </c>
      <c r="F533" s="119">
        <v>1.5074800400000001</v>
      </c>
      <c r="G533" s="119">
        <v>0.80068147000000001</v>
      </c>
      <c r="H533" s="74">
        <f t="shared" si="29"/>
        <v>0.88274625613603885</v>
      </c>
      <c r="I533" s="119">
        <v>3.8126807299999999</v>
      </c>
      <c r="J533" s="119">
        <v>2.2117629999999999</v>
      </c>
      <c r="K533" s="74">
        <f t="shared" si="32"/>
        <v>0.72381974470139876</v>
      </c>
      <c r="L533" s="74">
        <f t="shared" si="31"/>
        <v>2.5291749335533487</v>
      </c>
    </row>
    <row r="534" spans="1:12" x14ac:dyDescent="0.2">
      <c r="A534" s="118" t="s">
        <v>1827</v>
      </c>
      <c r="B534" s="59" t="s">
        <v>180</v>
      </c>
      <c r="C534" s="59" t="s">
        <v>881</v>
      </c>
      <c r="D534" s="118" t="s">
        <v>213</v>
      </c>
      <c r="E534" s="118" t="s">
        <v>1010</v>
      </c>
      <c r="F534" s="119">
        <v>14.200008103</v>
      </c>
      <c r="G534" s="119">
        <v>14.525920145999999</v>
      </c>
      <c r="H534" s="74">
        <f t="shared" si="29"/>
        <v>-2.2436585064784742E-2</v>
      </c>
      <c r="I534" s="119">
        <v>3.8050798100000001</v>
      </c>
      <c r="J534" s="119">
        <v>50.571591019868499</v>
      </c>
      <c r="K534" s="74">
        <f t="shared" si="32"/>
        <v>-0.9247585505367022</v>
      </c>
      <c r="L534" s="74">
        <f t="shared" si="31"/>
        <v>0.26796321399254064</v>
      </c>
    </row>
    <row r="535" spans="1:12" x14ac:dyDescent="0.2">
      <c r="A535" s="118" t="s">
        <v>1813</v>
      </c>
      <c r="B535" s="59" t="s">
        <v>512</v>
      </c>
      <c r="C535" s="59" t="s">
        <v>881</v>
      </c>
      <c r="D535" s="118" t="s">
        <v>213</v>
      </c>
      <c r="E535" s="118" t="s">
        <v>214</v>
      </c>
      <c r="F535" s="119">
        <v>6.9024888799999999</v>
      </c>
      <c r="G535" s="119">
        <v>2.983924155</v>
      </c>
      <c r="H535" s="74">
        <f t="shared" si="29"/>
        <v>1.3132253105139666</v>
      </c>
      <c r="I535" s="119">
        <v>3.7144358999999998</v>
      </c>
      <c r="J535" s="119">
        <v>2.8657633984180801</v>
      </c>
      <c r="K535" s="74">
        <f t="shared" si="32"/>
        <v>0.29614185946069105</v>
      </c>
      <c r="L535" s="74">
        <f t="shared" si="31"/>
        <v>0.53812993611081339</v>
      </c>
    </row>
    <row r="536" spans="1:12" x14ac:dyDescent="0.2">
      <c r="A536" s="118" t="s">
        <v>2246</v>
      </c>
      <c r="B536" s="59" t="s">
        <v>173</v>
      </c>
      <c r="C536" s="59" t="s">
        <v>881</v>
      </c>
      <c r="D536" s="118" t="s">
        <v>213</v>
      </c>
      <c r="E536" s="118" t="s">
        <v>1010</v>
      </c>
      <c r="F536" s="119">
        <v>18.817488092000001</v>
      </c>
      <c r="G536" s="119">
        <v>13.46981351</v>
      </c>
      <c r="H536" s="74">
        <f t="shared" si="29"/>
        <v>0.39701177585197334</v>
      </c>
      <c r="I536" s="119">
        <v>3.6197620223036648</v>
      </c>
      <c r="J536" s="119">
        <v>2.8597148300918001</v>
      </c>
      <c r="K536" s="74">
        <f t="shared" si="32"/>
        <v>0.26577726709465876</v>
      </c>
      <c r="L536" s="74">
        <f t="shared" si="31"/>
        <v>0.19236159494861363</v>
      </c>
    </row>
    <row r="537" spans="1:12" x14ac:dyDescent="0.2">
      <c r="A537" s="118" t="s">
        <v>2730</v>
      </c>
      <c r="B537" s="59" t="s">
        <v>997</v>
      </c>
      <c r="C537" s="59" t="s">
        <v>656</v>
      </c>
      <c r="D537" s="118" t="s">
        <v>212</v>
      </c>
      <c r="E537" s="118" t="s">
        <v>1010</v>
      </c>
      <c r="F537" s="119">
        <v>3.512788E-2</v>
      </c>
      <c r="G537" s="119">
        <v>0.112355605</v>
      </c>
      <c r="H537" s="74">
        <f t="shared" si="29"/>
        <v>-0.68735088917014864</v>
      </c>
      <c r="I537" s="119">
        <v>3.61026018</v>
      </c>
      <c r="J537" s="119">
        <v>0.13781367</v>
      </c>
      <c r="K537" s="74">
        <f t="shared" si="32"/>
        <v>25.196676860865836</v>
      </c>
      <c r="L537" s="74" t="str">
        <f t="shared" si="31"/>
        <v/>
      </c>
    </row>
    <row r="538" spans="1:12" x14ac:dyDescent="0.2">
      <c r="A538" s="118" t="s">
        <v>2122</v>
      </c>
      <c r="B538" s="59" t="s">
        <v>456</v>
      </c>
      <c r="C538" s="59" t="s">
        <v>877</v>
      </c>
      <c r="D538" s="118" t="s">
        <v>212</v>
      </c>
      <c r="E538" s="118" t="s">
        <v>1010</v>
      </c>
      <c r="F538" s="119">
        <v>10.886797420000001</v>
      </c>
      <c r="G538" s="119">
        <v>2.3188177799999998</v>
      </c>
      <c r="H538" s="74">
        <f t="shared" si="29"/>
        <v>3.6949775501548903</v>
      </c>
      <c r="I538" s="119">
        <v>3.6042286099999998</v>
      </c>
      <c r="J538" s="119">
        <v>7.8054539999999992E-2</v>
      </c>
      <c r="K538" s="74">
        <f t="shared" si="32"/>
        <v>45.175771582280802</v>
      </c>
      <c r="L538" s="74">
        <f t="shared" si="31"/>
        <v>0.33106417534496563</v>
      </c>
    </row>
    <row r="539" spans="1:12" x14ac:dyDescent="0.2">
      <c r="A539" s="118" t="s">
        <v>1660</v>
      </c>
      <c r="B539" s="59" t="s">
        <v>947</v>
      </c>
      <c r="C539" s="59" t="s">
        <v>656</v>
      </c>
      <c r="D539" s="118" t="s">
        <v>212</v>
      </c>
      <c r="E539" s="118" t="s">
        <v>1010</v>
      </c>
      <c r="F539" s="119">
        <v>8.2921668090000011</v>
      </c>
      <c r="G539" s="119">
        <v>5.6382159199999995</v>
      </c>
      <c r="H539" s="74">
        <f t="shared" si="29"/>
        <v>0.47070756541725389</v>
      </c>
      <c r="I539" s="119">
        <v>3.59944168</v>
      </c>
      <c r="J539" s="119">
        <v>3.1644355699999998</v>
      </c>
      <c r="K539" s="74">
        <f t="shared" si="32"/>
        <v>0.13746720398544898</v>
      </c>
      <c r="L539" s="74">
        <f t="shared" si="31"/>
        <v>0.43407733622692002</v>
      </c>
    </row>
    <row r="540" spans="1:12" x14ac:dyDescent="0.2">
      <c r="A540" s="118" t="s">
        <v>1688</v>
      </c>
      <c r="B540" s="59" t="s">
        <v>341</v>
      </c>
      <c r="C540" s="59" t="s">
        <v>656</v>
      </c>
      <c r="D540" s="118" t="s">
        <v>212</v>
      </c>
      <c r="E540" s="118" t="s">
        <v>1010</v>
      </c>
      <c r="F540" s="119">
        <v>3.680067642</v>
      </c>
      <c r="G540" s="119">
        <v>2.0188676569999999</v>
      </c>
      <c r="H540" s="74">
        <f t="shared" si="29"/>
        <v>0.82283748478516539</v>
      </c>
      <c r="I540" s="119">
        <v>3.5189253294310401</v>
      </c>
      <c r="J540" s="119">
        <v>0.87127672</v>
      </c>
      <c r="K540" s="74">
        <f t="shared" si="32"/>
        <v>3.0388148204293124</v>
      </c>
      <c r="L540" s="74">
        <f t="shared" si="31"/>
        <v>0.95621213297009289</v>
      </c>
    </row>
    <row r="541" spans="1:12" x14ac:dyDescent="0.2">
      <c r="A541" s="118" t="s">
        <v>1970</v>
      </c>
      <c r="B541" s="59" t="s">
        <v>1389</v>
      </c>
      <c r="C541" s="59" t="s">
        <v>963</v>
      </c>
      <c r="D541" s="118" t="s">
        <v>213</v>
      </c>
      <c r="E541" s="118" t="s">
        <v>214</v>
      </c>
      <c r="F541" s="119">
        <v>1.04490244</v>
      </c>
      <c r="G541" s="119">
        <v>0.50863736000000004</v>
      </c>
      <c r="H541" s="74">
        <f t="shared" si="29"/>
        <v>1.0543171268425895</v>
      </c>
      <c r="I541" s="119">
        <v>3.4768849544232747</v>
      </c>
      <c r="J541" s="119">
        <v>0.45046143999999999</v>
      </c>
      <c r="K541" s="74">
        <f t="shared" si="32"/>
        <v>6.7184962922093279</v>
      </c>
      <c r="L541" s="74">
        <f t="shared" si="31"/>
        <v>3.3274732848966022</v>
      </c>
    </row>
    <row r="542" spans="1:12" x14ac:dyDescent="0.2">
      <c r="A542" s="118" t="s">
        <v>1971</v>
      </c>
      <c r="B542" s="59" t="s">
        <v>1390</v>
      </c>
      <c r="C542" s="59" t="s">
        <v>963</v>
      </c>
      <c r="D542" s="118" t="s">
        <v>213</v>
      </c>
      <c r="E542" s="118" t="s">
        <v>214</v>
      </c>
      <c r="F542" s="119">
        <v>0.44879743</v>
      </c>
      <c r="G542" s="119">
        <v>1.0969865000000001</v>
      </c>
      <c r="H542" s="74">
        <f t="shared" si="29"/>
        <v>-0.59088153773998131</v>
      </c>
      <c r="I542" s="119">
        <v>3.4705357892452802</v>
      </c>
      <c r="J542" s="119">
        <v>1.0936051</v>
      </c>
      <c r="K542" s="74">
        <f t="shared" si="32"/>
        <v>2.1734817158819761</v>
      </c>
      <c r="L542" s="74">
        <f t="shared" si="31"/>
        <v>7.7329671634823756</v>
      </c>
    </row>
    <row r="543" spans="1:12" x14ac:dyDescent="0.2">
      <c r="A543" s="118" t="s">
        <v>2199</v>
      </c>
      <c r="B543" s="59" t="s">
        <v>2200</v>
      </c>
      <c r="C543" s="118" t="s">
        <v>656</v>
      </c>
      <c r="D543" s="118" t="s">
        <v>213</v>
      </c>
      <c r="E543" s="118" t="s">
        <v>1010</v>
      </c>
      <c r="F543" s="119">
        <v>1.0725555500000001</v>
      </c>
      <c r="G543" s="119">
        <v>1.52470321</v>
      </c>
      <c r="H543" s="74">
        <f t="shared" si="29"/>
        <v>-0.29654798195118892</v>
      </c>
      <c r="I543" s="119">
        <v>3.4552817990830897</v>
      </c>
      <c r="J543" s="119">
        <v>0.57883273999999996</v>
      </c>
      <c r="K543" s="74">
        <f t="shared" si="32"/>
        <v>4.9693959244307608</v>
      </c>
      <c r="L543" s="74">
        <f t="shared" si="31"/>
        <v>3.2215411118641728</v>
      </c>
    </row>
    <row r="544" spans="1:12" x14ac:dyDescent="0.2">
      <c r="A544" s="118" t="s">
        <v>1614</v>
      </c>
      <c r="B544" s="59" t="s">
        <v>1556</v>
      </c>
      <c r="C544" s="59" t="s">
        <v>149</v>
      </c>
      <c r="D544" s="118" t="s">
        <v>213</v>
      </c>
      <c r="E544" s="118" t="s">
        <v>214</v>
      </c>
      <c r="F544" s="119">
        <v>2.74613358</v>
      </c>
      <c r="G544" s="119">
        <v>1.18148075</v>
      </c>
      <c r="H544" s="74">
        <f t="shared" si="29"/>
        <v>1.3243151274364817</v>
      </c>
      <c r="I544" s="119">
        <v>3.4131762300758099</v>
      </c>
      <c r="J544" s="119">
        <v>58.7926522005015</v>
      </c>
      <c r="K544" s="74">
        <f t="shared" si="32"/>
        <v>-0.94194553056671437</v>
      </c>
      <c r="L544" s="74">
        <f t="shared" si="31"/>
        <v>1.2429024774810153</v>
      </c>
    </row>
    <row r="545" spans="1:12" x14ac:dyDescent="0.2">
      <c r="A545" s="118" t="s">
        <v>3024</v>
      </c>
      <c r="B545" s="59" t="s">
        <v>3025</v>
      </c>
      <c r="C545" s="59" t="s">
        <v>149</v>
      </c>
      <c r="D545" s="118" t="s">
        <v>818</v>
      </c>
      <c r="E545" s="118" t="s">
        <v>1010</v>
      </c>
      <c r="F545" s="119">
        <v>0.19116443999999999</v>
      </c>
      <c r="G545" s="119">
        <v>0</v>
      </c>
      <c r="H545" s="74" t="str">
        <f t="shared" si="29"/>
        <v/>
      </c>
      <c r="I545" s="119">
        <v>3.3615472000000004</v>
      </c>
      <c r="J545" s="119">
        <v>9.0913191599999994</v>
      </c>
      <c r="K545" s="74">
        <f t="shared" si="32"/>
        <v>-0.63024648669357675</v>
      </c>
      <c r="L545" s="74">
        <f t="shared" si="31"/>
        <v>17.584584245898455</v>
      </c>
    </row>
    <row r="546" spans="1:12" x14ac:dyDescent="0.2">
      <c r="A546" s="118" t="s">
        <v>2250</v>
      </c>
      <c r="B546" s="59" t="s">
        <v>822</v>
      </c>
      <c r="C546" s="59" t="s">
        <v>877</v>
      </c>
      <c r="D546" s="118" t="s">
        <v>212</v>
      </c>
      <c r="E546" s="118" t="s">
        <v>1010</v>
      </c>
      <c r="F546" s="119">
        <v>4.4847791319999999</v>
      </c>
      <c r="G546" s="119">
        <v>3.0899236029999999</v>
      </c>
      <c r="H546" s="74">
        <f t="shared" ref="H546:H577" si="33">IF(ISERROR(F546/G546-1),"",IF((F546/G546-1)&gt;10000%,"",F546/G546-1))</f>
        <v>0.45142071721311749</v>
      </c>
      <c r="I546" s="119">
        <v>3.3582640099999996</v>
      </c>
      <c r="J546" s="119">
        <v>21.091844739999999</v>
      </c>
      <c r="K546" s="74">
        <f t="shared" si="32"/>
        <v>-0.84077902851090303</v>
      </c>
      <c r="L546" s="74">
        <f t="shared" si="31"/>
        <v>0.74881368985107022</v>
      </c>
    </row>
    <row r="547" spans="1:12" x14ac:dyDescent="0.2">
      <c r="A547" s="118" t="s">
        <v>2379</v>
      </c>
      <c r="B547" s="59" t="s">
        <v>2380</v>
      </c>
      <c r="C547" s="59" t="s">
        <v>149</v>
      </c>
      <c r="D547" s="118" t="s">
        <v>213</v>
      </c>
      <c r="E547" s="118" t="s">
        <v>1010</v>
      </c>
      <c r="F547" s="119">
        <v>2.60307976</v>
      </c>
      <c r="G547" s="119">
        <v>1.0968868000000001</v>
      </c>
      <c r="H547" s="74">
        <f t="shared" si="33"/>
        <v>1.3731525987914157</v>
      </c>
      <c r="I547" s="119">
        <v>3.3213703900000002</v>
      </c>
      <c r="J547" s="119">
        <v>0</v>
      </c>
      <c r="K547" s="74" t="str">
        <f t="shared" si="32"/>
        <v/>
      </c>
      <c r="L547" s="74">
        <f t="shared" si="31"/>
        <v>1.2759387710809138</v>
      </c>
    </row>
    <row r="548" spans="1:12" x14ac:dyDescent="0.2">
      <c r="A548" s="118" t="s">
        <v>1701</v>
      </c>
      <c r="B548" s="59" t="s">
        <v>1586</v>
      </c>
      <c r="C548" s="59" t="s">
        <v>656</v>
      </c>
      <c r="D548" s="118" t="s">
        <v>212</v>
      </c>
      <c r="E548" s="118" t="s">
        <v>1010</v>
      </c>
      <c r="F548" s="119">
        <v>1.53848191</v>
      </c>
      <c r="G548" s="119">
        <v>0.42634189299999997</v>
      </c>
      <c r="H548" s="74">
        <f t="shared" si="33"/>
        <v>2.6085637730186653</v>
      </c>
      <c r="I548" s="119">
        <v>3.31591937</v>
      </c>
      <c r="J548" s="119">
        <v>2.8865358399999996</v>
      </c>
      <c r="K548" s="74">
        <f t="shared" si="32"/>
        <v>0.14875392297225054</v>
      </c>
      <c r="L548" s="74">
        <f t="shared" si="31"/>
        <v>2.1553190508427882</v>
      </c>
    </row>
    <row r="549" spans="1:12" x14ac:dyDescent="0.2">
      <c r="A549" s="118" t="s">
        <v>2555</v>
      </c>
      <c r="B549" s="59" t="s">
        <v>580</v>
      </c>
      <c r="C549" s="59" t="s">
        <v>882</v>
      </c>
      <c r="D549" s="118" t="s">
        <v>212</v>
      </c>
      <c r="E549" s="118" t="s">
        <v>1010</v>
      </c>
      <c r="F549" s="119">
        <v>8.0363435259999996</v>
      </c>
      <c r="G549" s="119">
        <v>4.3436307960000002</v>
      </c>
      <c r="H549" s="74">
        <f t="shared" si="33"/>
        <v>0.85014424646785725</v>
      </c>
      <c r="I549" s="119">
        <v>3.2246355699999998</v>
      </c>
      <c r="J549" s="119">
        <v>1.9672743300000002</v>
      </c>
      <c r="K549" s="74">
        <f t="shared" si="32"/>
        <v>0.6391387417737513</v>
      </c>
      <c r="L549" s="74">
        <f t="shared" si="31"/>
        <v>0.40125656146571254</v>
      </c>
    </row>
    <row r="550" spans="1:12" x14ac:dyDescent="0.2">
      <c r="A550" s="118" t="s">
        <v>487</v>
      </c>
      <c r="B550" s="59" t="s">
        <v>57</v>
      </c>
      <c r="C550" s="59" t="s">
        <v>489</v>
      </c>
      <c r="D550" s="118" t="s">
        <v>212</v>
      </c>
      <c r="E550" s="118" t="s">
        <v>1010</v>
      </c>
      <c r="F550" s="119">
        <v>0.53058240499999998</v>
      </c>
      <c r="G550" s="119">
        <v>1.7455873850000001</v>
      </c>
      <c r="H550" s="74">
        <f t="shared" si="33"/>
        <v>-0.69604363003574299</v>
      </c>
      <c r="I550" s="119">
        <v>3.2121929100000002</v>
      </c>
      <c r="J550" s="119">
        <v>2.013411E-2</v>
      </c>
      <c r="K550" s="74" t="str">
        <f t="shared" si="32"/>
        <v/>
      </c>
      <c r="L550" s="74">
        <f t="shared" si="31"/>
        <v>6.0540886386912893</v>
      </c>
    </row>
    <row r="551" spans="1:12" x14ac:dyDescent="0.2">
      <c r="A551" s="118" t="s">
        <v>2731</v>
      </c>
      <c r="B551" s="59" t="s">
        <v>1001</v>
      </c>
      <c r="C551" s="59" t="s">
        <v>656</v>
      </c>
      <c r="D551" s="118" t="s">
        <v>212</v>
      </c>
      <c r="E551" s="118" t="s">
        <v>1010</v>
      </c>
      <c r="F551" s="119">
        <v>0.18851135999999999</v>
      </c>
      <c r="G551" s="119">
        <v>1.3172229820000001</v>
      </c>
      <c r="H551" s="74">
        <f t="shared" si="33"/>
        <v>-0.85688728288526028</v>
      </c>
      <c r="I551" s="119">
        <v>3.20262015</v>
      </c>
      <c r="J551" s="119">
        <v>0.38933794999999999</v>
      </c>
      <c r="K551" s="74">
        <f t="shared" si="32"/>
        <v>7.2258103788752166</v>
      </c>
      <c r="L551" s="74">
        <f t="shared" si="31"/>
        <v>16.989003474379476</v>
      </c>
    </row>
    <row r="552" spans="1:12" x14ac:dyDescent="0.2">
      <c r="A552" s="118" t="s">
        <v>2280</v>
      </c>
      <c r="B552" s="59" t="s">
        <v>397</v>
      </c>
      <c r="C552" s="59" t="s">
        <v>883</v>
      </c>
      <c r="D552" s="118" t="s">
        <v>213</v>
      </c>
      <c r="E552" s="118" t="s">
        <v>1010</v>
      </c>
      <c r="F552" s="119">
        <v>0.95694419999999991</v>
      </c>
      <c r="G552" s="119">
        <v>1.1649782099999999</v>
      </c>
      <c r="H552" s="74">
        <f t="shared" si="33"/>
        <v>-0.1785733056758203</v>
      </c>
      <c r="I552" s="119">
        <v>3.1727186199999999</v>
      </c>
      <c r="J552" s="119">
        <v>1.14904191</v>
      </c>
      <c r="K552" s="74">
        <f t="shared" si="32"/>
        <v>1.7611861607380361</v>
      </c>
      <c r="L552" s="74">
        <f t="shared" si="31"/>
        <v>3.3154687807293262</v>
      </c>
    </row>
    <row r="553" spans="1:12" x14ac:dyDescent="0.2">
      <c r="A553" s="118" t="s">
        <v>2775</v>
      </c>
      <c r="B553" s="59" t="s">
        <v>1646</v>
      </c>
      <c r="C553" s="59" t="s">
        <v>656</v>
      </c>
      <c r="D553" s="118" t="s">
        <v>212</v>
      </c>
      <c r="E553" s="118" t="s">
        <v>1010</v>
      </c>
      <c r="F553" s="119">
        <v>2.4251919500000003</v>
      </c>
      <c r="G553" s="119">
        <v>0.13496920000000001</v>
      </c>
      <c r="H553" s="74">
        <f t="shared" si="33"/>
        <v>16.96848429123089</v>
      </c>
      <c r="I553" s="119">
        <v>3.1721949199999999</v>
      </c>
      <c r="J553" s="119">
        <v>4.2825500000000002E-2</v>
      </c>
      <c r="K553" s="74">
        <f t="shared" si="32"/>
        <v>73.072571715449897</v>
      </c>
      <c r="L553" s="74">
        <f t="shared" si="31"/>
        <v>1.308018080795625</v>
      </c>
    </row>
    <row r="554" spans="1:12" x14ac:dyDescent="0.2">
      <c r="A554" s="118" t="s">
        <v>1770</v>
      </c>
      <c r="B554" s="59" t="s">
        <v>501</v>
      </c>
      <c r="C554" s="59" t="s">
        <v>881</v>
      </c>
      <c r="D554" s="118" t="s">
        <v>213</v>
      </c>
      <c r="E554" s="118" t="s">
        <v>214</v>
      </c>
      <c r="F554" s="119">
        <v>5.9222222599999998</v>
      </c>
      <c r="G554" s="119">
        <v>2.3867535600000003</v>
      </c>
      <c r="H554" s="74">
        <f t="shared" si="33"/>
        <v>1.4812877036203096</v>
      </c>
      <c r="I554" s="119">
        <v>3.15562437</v>
      </c>
      <c r="J554" s="119">
        <v>18.25252046</v>
      </c>
      <c r="K554" s="74">
        <f t="shared" ref="K554:K585" si="34">IF(ISERROR(I554/J554-1),"",IF((I554/J554-1)&gt;10000%,"",I554/J554-1))</f>
        <v>-0.82711295259657525</v>
      </c>
      <c r="L554" s="74">
        <f t="shared" si="31"/>
        <v>0.5328446369387021</v>
      </c>
    </row>
    <row r="555" spans="1:12" x14ac:dyDescent="0.2">
      <c r="A555" s="118" t="s">
        <v>2377</v>
      </c>
      <c r="B555" s="59" t="s">
        <v>510</v>
      </c>
      <c r="C555" s="59" t="s">
        <v>963</v>
      </c>
      <c r="D555" s="118" t="s">
        <v>212</v>
      </c>
      <c r="E555" s="118" t="s">
        <v>1010</v>
      </c>
      <c r="F555" s="119">
        <v>2.21958667</v>
      </c>
      <c r="G555" s="119">
        <v>0.88493412000000005</v>
      </c>
      <c r="H555" s="74">
        <f t="shared" si="33"/>
        <v>1.5081942484034854</v>
      </c>
      <c r="I555" s="119">
        <v>3.11817133</v>
      </c>
      <c r="J555" s="119">
        <v>0.92831809999999992</v>
      </c>
      <c r="K555" s="74">
        <f t="shared" si="34"/>
        <v>2.3589470355043174</v>
      </c>
      <c r="L555" s="74">
        <f t="shared" si="31"/>
        <v>1.4048432404759397</v>
      </c>
    </row>
    <row r="556" spans="1:12" x14ac:dyDescent="0.2">
      <c r="A556" s="118" t="s">
        <v>1851</v>
      </c>
      <c r="B556" s="59" t="s">
        <v>19</v>
      </c>
      <c r="C556" s="59" t="s">
        <v>881</v>
      </c>
      <c r="D556" s="118" t="s">
        <v>818</v>
      </c>
      <c r="E556" s="118" t="s">
        <v>214</v>
      </c>
      <c r="F556" s="119">
        <v>0.21597463</v>
      </c>
      <c r="G556" s="119">
        <v>0.54042130799999999</v>
      </c>
      <c r="H556" s="74">
        <f t="shared" si="33"/>
        <v>-0.60035878156010836</v>
      </c>
      <c r="I556" s="119">
        <v>3.1115760799999999</v>
      </c>
      <c r="J556" s="119">
        <v>0.79984836999999998</v>
      </c>
      <c r="K556" s="74">
        <f t="shared" si="34"/>
        <v>2.8902074401926954</v>
      </c>
      <c r="L556" s="74">
        <f t="shared" si="31"/>
        <v>14.407136986413635</v>
      </c>
    </row>
    <row r="557" spans="1:12" x14ac:dyDescent="0.2">
      <c r="A557" s="118" t="s">
        <v>2741</v>
      </c>
      <c r="B557" s="59" t="s">
        <v>1005</v>
      </c>
      <c r="C557" s="59" t="s">
        <v>656</v>
      </c>
      <c r="D557" s="118" t="s">
        <v>213</v>
      </c>
      <c r="E557" s="118" t="s">
        <v>1010</v>
      </c>
      <c r="F557" s="119">
        <v>1.4742131599999999</v>
      </c>
      <c r="G557" s="119">
        <v>1.0208545099999999</v>
      </c>
      <c r="H557" s="74">
        <f t="shared" si="33"/>
        <v>0.44409722008281083</v>
      </c>
      <c r="I557" s="119">
        <v>3.0602667100000001</v>
      </c>
      <c r="J557" s="119">
        <v>1.3787616999999999</v>
      </c>
      <c r="K557" s="74">
        <f t="shared" si="34"/>
        <v>1.2195762400420613</v>
      </c>
      <c r="L557" s="74">
        <f t="shared" si="31"/>
        <v>2.0758644631825156</v>
      </c>
    </row>
    <row r="558" spans="1:12" x14ac:dyDescent="0.2">
      <c r="A558" s="118" t="s">
        <v>1990</v>
      </c>
      <c r="B558" s="59" t="s">
        <v>1026</v>
      </c>
      <c r="C558" s="59" t="s">
        <v>963</v>
      </c>
      <c r="D558" s="118" t="s">
        <v>213</v>
      </c>
      <c r="E558" s="118" t="s">
        <v>214</v>
      </c>
      <c r="F558" s="119">
        <v>0.13602106</v>
      </c>
      <c r="G558" s="119">
        <v>0.7438496899999999</v>
      </c>
      <c r="H558" s="74">
        <f t="shared" si="33"/>
        <v>-0.81713905130484088</v>
      </c>
      <c r="I558" s="119">
        <v>3.04205558063</v>
      </c>
      <c r="J558" s="119">
        <v>0.16671545999999998</v>
      </c>
      <c r="K558" s="74">
        <f t="shared" si="34"/>
        <v>17.246991494550059</v>
      </c>
      <c r="L558" s="74">
        <f t="shared" si="31"/>
        <v>22.364592516997</v>
      </c>
    </row>
    <row r="559" spans="1:12" x14ac:dyDescent="0.2">
      <c r="A559" s="118" t="s">
        <v>2660</v>
      </c>
      <c r="B559" s="59" t="s">
        <v>177</v>
      </c>
      <c r="C559" s="59" t="s">
        <v>881</v>
      </c>
      <c r="D559" s="118" t="s">
        <v>213</v>
      </c>
      <c r="E559" s="118" t="s">
        <v>1010</v>
      </c>
      <c r="F559" s="119">
        <v>2.1299453870000002</v>
      </c>
      <c r="G559" s="119">
        <v>3.6363266630000002</v>
      </c>
      <c r="H559" s="74">
        <f t="shared" si="33"/>
        <v>-0.41425906295151782</v>
      </c>
      <c r="I559" s="119">
        <v>3.0206597899999998</v>
      </c>
      <c r="J559" s="119">
        <v>4.8559902643361701</v>
      </c>
      <c r="K559" s="74">
        <f t="shared" si="34"/>
        <v>-0.37795184389379455</v>
      </c>
      <c r="L559" s="74">
        <f t="shared" si="31"/>
        <v>1.4181864983188883</v>
      </c>
    </row>
    <row r="560" spans="1:12" x14ac:dyDescent="0.2">
      <c r="A560" s="118" t="s">
        <v>2508</v>
      </c>
      <c r="B560" s="59" t="s">
        <v>2509</v>
      </c>
      <c r="C560" s="59" t="s">
        <v>149</v>
      </c>
      <c r="D560" s="118" t="s">
        <v>818</v>
      </c>
      <c r="E560" s="118" t="s">
        <v>1010</v>
      </c>
      <c r="F560" s="119">
        <v>0.37750623999999999</v>
      </c>
      <c r="G560" s="119">
        <v>0.23830645</v>
      </c>
      <c r="H560" s="74">
        <f t="shared" si="33"/>
        <v>0.58412095014633469</v>
      </c>
      <c r="I560" s="119">
        <v>3.0139471532425803</v>
      </c>
      <c r="J560" s="119">
        <v>2.68256017528484</v>
      </c>
      <c r="K560" s="74">
        <f t="shared" si="34"/>
        <v>0.12353384688660451</v>
      </c>
      <c r="L560" s="74">
        <f t="shared" si="31"/>
        <v>7.9838339976647283</v>
      </c>
    </row>
    <row r="561" spans="1:12" x14ac:dyDescent="0.2">
      <c r="A561" s="118" t="s">
        <v>2510</v>
      </c>
      <c r="B561" s="59" t="s">
        <v>2511</v>
      </c>
      <c r="C561" s="59" t="s">
        <v>149</v>
      </c>
      <c r="D561" s="118" t="s">
        <v>818</v>
      </c>
      <c r="E561" s="118" t="s">
        <v>1010</v>
      </c>
      <c r="F561" s="119">
        <v>4.00074E-3</v>
      </c>
      <c r="G561" s="119">
        <v>2.8839999999999998E-3</v>
      </c>
      <c r="H561" s="74">
        <f t="shared" si="33"/>
        <v>0.38721914008321789</v>
      </c>
      <c r="I561" s="119">
        <v>3.0038390219005202</v>
      </c>
      <c r="J561" s="119">
        <v>2.8235091882800702</v>
      </c>
      <c r="K561" s="74">
        <f t="shared" si="34"/>
        <v>6.3867273522243195E-2</v>
      </c>
      <c r="L561" s="74" t="str">
        <f t="shared" si="31"/>
        <v/>
      </c>
    </row>
    <row r="562" spans="1:12" x14ac:dyDescent="0.2">
      <c r="A562" s="118" t="s">
        <v>2045</v>
      </c>
      <c r="B562" s="59" t="s">
        <v>548</v>
      </c>
      <c r="C562" s="59" t="s">
        <v>877</v>
      </c>
      <c r="D562" s="118" t="s">
        <v>212</v>
      </c>
      <c r="E562" s="118" t="s">
        <v>1010</v>
      </c>
      <c r="F562" s="119">
        <v>0.66009324999999996</v>
      </c>
      <c r="G562" s="119">
        <v>0.43667699800000004</v>
      </c>
      <c r="H562" s="74">
        <f t="shared" si="33"/>
        <v>0.51162816686763035</v>
      </c>
      <c r="I562" s="119">
        <v>2.9912252700000002</v>
      </c>
      <c r="J562" s="119">
        <v>0.25979170000000001</v>
      </c>
      <c r="K562" s="74">
        <f t="shared" si="34"/>
        <v>10.513937011844488</v>
      </c>
      <c r="L562" s="74">
        <f t="shared" si="31"/>
        <v>4.5315192512573041</v>
      </c>
    </row>
    <row r="563" spans="1:12" x14ac:dyDescent="0.2">
      <c r="A563" s="118" t="s">
        <v>1793</v>
      </c>
      <c r="B563" s="59" t="s">
        <v>323</v>
      </c>
      <c r="C563" s="59" t="s">
        <v>881</v>
      </c>
      <c r="D563" s="118" t="s">
        <v>213</v>
      </c>
      <c r="E563" s="118" t="s">
        <v>1010</v>
      </c>
      <c r="F563" s="119">
        <v>0.18496868</v>
      </c>
      <c r="G563" s="119">
        <v>0.5587221899999999</v>
      </c>
      <c r="H563" s="74">
        <f t="shared" si="33"/>
        <v>-0.66894337953536431</v>
      </c>
      <c r="I563" s="119">
        <v>2.98344992</v>
      </c>
      <c r="J563" s="119">
        <v>3.2810218843416399</v>
      </c>
      <c r="K563" s="74">
        <f t="shared" si="34"/>
        <v>-9.0694903853513864E-2</v>
      </c>
      <c r="L563" s="74">
        <f t="shared" si="31"/>
        <v>16.129487002880705</v>
      </c>
    </row>
    <row r="564" spans="1:12" x14ac:dyDescent="0.2">
      <c r="A564" s="118" t="s">
        <v>2736</v>
      </c>
      <c r="B564" s="59" t="s">
        <v>994</v>
      </c>
      <c r="C564" s="59" t="s">
        <v>656</v>
      </c>
      <c r="D564" s="118" t="s">
        <v>212</v>
      </c>
      <c r="E564" s="118" t="s">
        <v>1010</v>
      </c>
      <c r="F564" s="119">
        <v>0.12131749999999999</v>
      </c>
      <c r="G564" s="119">
        <v>1.785604E-2</v>
      </c>
      <c r="H564" s="74">
        <f t="shared" si="33"/>
        <v>5.7941996097678992</v>
      </c>
      <c r="I564" s="119">
        <v>2.9387154300000002</v>
      </c>
      <c r="J564" s="119">
        <v>9.8927457299999997</v>
      </c>
      <c r="K564" s="74">
        <f t="shared" si="34"/>
        <v>-0.70294238725976022</v>
      </c>
      <c r="L564" s="74">
        <f t="shared" si="31"/>
        <v>24.223343128567606</v>
      </c>
    </row>
    <row r="565" spans="1:12" x14ac:dyDescent="0.2">
      <c r="A565" s="118" t="s">
        <v>1863</v>
      </c>
      <c r="B565" s="59" t="s">
        <v>1578</v>
      </c>
      <c r="C565" s="59" t="s">
        <v>881</v>
      </c>
      <c r="D565" s="118" t="s">
        <v>818</v>
      </c>
      <c r="E565" s="118" t="s">
        <v>214</v>
      </c>
      <c r="F565" s="119">
        <v>0.60150671999999994</v>
      </c>
      <c r="G565" s="119">
        <v>1.00663776</v>
      </c>
      <c r="H565" s="74">
        <f t="shared" si="33"/>
        <v>-0.4024596097011105</v>
      </c>
      <c r="I565" s="119">
        <v>2.8710234799999999</v>
      </c>
      <c r="J565" s="119">
        <v>1.467858E-2</v>
      </c>
      <c r="K565" s="74" t="str">
        <f t="shared" si="34"/>
        <v/>
      </c>
      <c r="L565" s="74">
        <f t="shared" si="31"/>
        <v>4.7730530425329247</v>
      </c>
    </row>
    <row r="566" spans="1:12" x14ac:dyDescent="0.2">
      <c r="A566" s="118" t="s">
        <v>2582</v>
      </c>
      <c r="B566" s="59" t="s">
        <v>327</v>
      </c>
      <c r="C566" s="59" t="s">
        <v>882</v>
      </c>
      <c r="D566" s="118" t="s">
        <v>212</v>
      </c>
      <c r="E566" s="118" t="s">
        <v>1010</v>
      </c>
      <c r="F566" s="119">
        <v>1.6349502600000001</v>
      </c>
      <c r="G566" s="119">
        <v>1.661846862</v>
      </c>
      <c r="H566" s="74">
        <f t="shared" si="33"/>
        <v>-1.6184765645391841E-2</v>
      </c>
      <c r="I566" s="119">
        <v>2.8614109700000001</v>
      </c>
      <c r="J566" s="119">
        <v>1.2765862400000001</v>
      </c>
      <c r="K566" s="74">
        <f t="shared" si="34"/>
        <v>1.2414552815483897</v>
      </c>
      <c r="L566" s="74">
        <f t="shared" si="31"/>
        <v>1.7501516957463892</v>
      </c>
    </row>
    <row r="567" spans="1:12" x14ac:dyDescent="0.2">
      <c r="A567" s="118" t="s">
        <v>1839</v>
      </c>
      <c r="B567" s="59" t="s">
        <v>309</v>
      </c>
      <c r="C567" s="59" t="s">
        <v>881</v>
      </c>
      <c r="D567" s="118" t="s">
        <v>213</v>
      </c>
      <c r="E567" s="118" t="s">
        <v>1010</v>
      </c>
      <c r="F567" s="119">
        <v>2.0863065399999998</v>
      </c>
      <c r="G567" s="119">
        <v>0.32409768</v>
      </c>
      <c r="H567" s="74">
        <f t="shared" si="33"/>
        <v>5.4372769962438481</v>
      </c>
      <c r="I567" s="119">
        <v>2.8569778984251304</v>
      </c>
      <c r="J567" s="119">
        <v>0</v>
      </c>
      <c r="K567" s="74" t="str">
        <f t="shared" si="34"/>
        <v/>
      </c>
      <c r="L567" s="74">
        <f t="shared" si="31"/>
        <v>1.3693950738538789</v>
      </c>
    </row>
    <row r="568" spans="1:12" x14ac:dyDescent="0.2">
      <c r="A568" s="118" t="s">
        <v>1061</v>
      </c>
      <c r="B568" s="59" t="s">
        <v>1062</v>
      </c>
      <c r="C568" s="59" t="s">
        <v>489</v>
      </c>
      <c r="D568" s="118" t="s">
        <v>212</v>
      </c>
      <c r="E568" s="118" t="s">
        <v>1010</v>
      </c>
      <c r="F568" s="119">
        <v>0.14822399999999999</v>
      </c>
      <c r="G568" s="119">
        <v>0.68277231999999999</v>
      </c>
      <c r="H568" s="74">
        <f t="shared" si="33"/>
        <v>-0.7829085982864683</v>
      </c>
      <c r="I568" s="119">
        <v>2.7876900531916449</v>
      </c>
      <c r="J568" s="119">
        <v>1.05032065</v>
      </c>
      <c r="K568" s="74">
        <f t="shared" si="34"/>
        <v>1.6541323863256854</v>
      </c>
      <c r="L568" s="74">
        <f t="shared" si="31"/>
        <v>18.807278532434996</v>
      </c>
    </row>
    <row r="569" spans="1:12" x14ac:dyDescent="0.2">
      <c r="A569" s="118" t="s">
        <v>2237</v>
      </c>
      <c r="B569" s="59" t="s">
        <v>107</v>
      </c>
      <c r="C569" s="59" t="s">
        <v>656</v>
      </c>
      <c r="D569" s="118" t="s">
        <v>212</v>
      </c>
      <c r="E569" s="118" t="s">
        <v>1010</v>
      </c>
      <c r="F569" s="119">
        <v>0.92834481999999996</v>
      </c>
      <c r="G569" s="119">
        <v>6.3939973619999995</v>
      </c>
      <c r="H569" s="74">
        <f t="shared" si="33"/>
        <v>-0.85480994635418184</v>
      </c>
      <c r="I569" s="119">
        <v>2.7835795699999997</v>
      </c>
      <c r="J569" s="119">
        <v>14.809150429999999</v>
      </c>
      <c r="K569" s="74">
        <f t="shared" si="34"/>
        <v>-0.81203651194189397</v>
      </c>
      <c r="L569" s="74">
        <f t="shared" si="31"/>
        <v>2.9984328129282822</v>
      </c>
    </row>
    <row r="570" spans="1:12" x14ac:dyDescent="0.2">
      <c r="A570" s="118" t="s">
        <v>2296</v>
      </c>
      <c r="B570" s="59" t="s">
        <v>106</v>
      </c>
      <c r="C570" s="59" t="s">
        <v>656</v>
      </c>
      <c r="D570" s="118" t="s">
        <v>212</v>
      </c>
      <c r="E570" s="118" t="s">
        <v>1010</v>
      </c>
      <c r="F570" s="119">
        <v>2.372821375</v>
      </c>
      <c r="G570" s="119">
        <v>2.4630017930000001</v>
      </c>
      <c r="H570" s="74">
        <f t="shared" si="33"/>
        <v>-3.6614028563153433E-2</v>
      </c>
      <c r="I570" s="119">
        <v>2.709376142189345</v>
      </c>
      <c r="J570" s="119">
        <v>6.2442839699999997</v>
      </c>
      <c r="K570" s="74">
        <f t="shared" si="34"/>
        <v>-0.56610299031782418</v>
      </c>
      <c r="L570" s="74">
        <f t="shared" si="31"/>
        <v>1.1418373800637838</v>
      </c>
    </row>
    <row r="571" spans="1:12" x14ac:dyDescent="0.2">
      <c r="A571" s="118" t="s">
        <v>2090</v>
      </c>
      <c r="B571" s="59" t="s">
        <v>1106</v>
      </c>
      <c r="C571" s="59" t="s">
        <v>877</v>
      </c>
      <c r="D571" s="118" t="s">
        <v>212</v>
      </c>
      <c r="E571" s="118" t="s">
        <v>1010</v>
      </c>
      <c r="F571" s="119">
        <v>8.0521847340000008</v>
      </c>
      <c r="G571" s="119">
        <v>5.8281235769999995</v>
      </c>
      <c r="H571" s="74">
        <f t="shared" si="33"/>
        <v>0.38160844182800036</v>
      </c>
      <c r="I571" s="119">
        <v>2.7075746499999997</v>
      </c>
      <c r="J571" s="119">
        <v>7.8483820300000007</v>
      </c>
      <c r="K571" s="74">
        <f t="shared" si="34"/>
        <v>-0.65501492668801697</v>
      </c>
      <c r="L571" s="74">
        <f t="shared" si="31"/>
        <v>0.33625341934436542</v>
      </c>
    </row>
    <row r="572" spans="1:12" x14ac:dyDescent="0.2">
      <c r="A572" s="118" t="s">
        <v>3028</v>
      </c>
      <c r="B572" s="59" t="s">
        <v>3029</v>
      </c>
      <c r="C572" s="59" t="s">
        <v>149</v>
      </c>
      <c r="D572" s="118" t="s">
        <v>818</v>
      </c>
      <c r="E572" s="118" t="s">
        <v>1010</v>
      </c>
      <c r="F572" s="119">
        <v>2.1029999999999998E-3</v>
      </c>
      <c r="G572" s="119">
        <v>6.8084399999999998E-3</v>
      </c>
      <c r="H572" s="74">
        <f t="shared" si="33"/>
        <v>-0.69111867035620489</v>
      </c>
      <c r="I572" s="119">
        <v>2.6885982007660103</v>
      </c>
      <c r="J572" s="119">
        <v>7.9712692511948999</v>
      </c>
      <c r="K572" s="74">
        <f t="shared" si="34"/>
        <v>-0.66271391468015117</v>
      </c>
      <c r="L572" s="74" t="str">
        <f t="shared" si="31"/>
        <v/>
      </c>
    </row>
    <row r="573" spans="1:12" x14ac:dyDescent="0.2">
      <c r="A573" s="118" t="s">
        <v>1789</v>
      </c>
      <c r="B573" s="59" t="s">
        <v>178</v>
      </c>
      <c r="C573" s="59" t="s">
        <v>881</v>
      </c>
      <c r="D573" s="118" t="s">
        <v>213</v>
      </c>
      <c r="E573" s="118" t="s">
        <v>1010</v>
      </c>
      <c r="F573" s="119">
        <v>1.6429639299999999</v>
      </c>
      <c r="G573" s="119">
        <v>5.0172510570000002</v>
      </c>
      <c r="H573" s="74">
        <f t="shared" si="33"/>
        <v>-0.67253703047054847</v>
      </c>
      <c r="I573" s="119">
        <v>2.6826508385841401</v>
      </c>
      <c r="J573" s="119">
        <v>5.3051817457058998</v>
      </c>
      <c r="K573" s="74">
        <f t="shared" si="34"/>
        <v>-0.49433384808060132</v>
      </c>
      <c r="L573" s="74">
        <f t="shared" si="31"/>
        <v>1.6328117675621401</v>
      </c>
    </row>
    <row r="574" spans="1:12" x14ac:dyDescent="0.2">
      <c r="A574" s="118" t="s">
        <v>2440</v>
      </c>
      <c r="B574" s="59" t="s">
        <v>302</v>
      </c>
      <c r="C574" s="59" t="s">
        <v>656</v>
      </c>
      <c r="D574" s="118" t="s">
        <v>818</v>
      </c>
      <c r="E574" s="118" t="s">
        <v>1010</v>
      </c>
      <c r="F574" s="119">
        <v>4.0796590500000001</v>
      </c>
      <c r="G574" s="119">
        <v>1.6501941340000001</v>
      </c>
      <c r="H574" s="74">
        <f t="shared" si="33"/>
        <v>1.4722297613015267</v>
      </c>
      <c r="I574" s="119">
        <v>2.6513935200000001</v>
      </c>
      <c r="J574" s="119">
        <v>1.59208105</v>
      </c>
      <c r="K574" s="74">
        <f t="shared" si="34"/>
        <v>0.6653634059647906</v>
      </c>
      <c r="L574" s="74">
        <f t="shared" si="31"/>
        <v>0.64990566307250608</v>
      </c>
    </row>
    <row r="575" spans="1:12" x14ac:dyDescent="0.2">
      <c r="A575" s="118" t="s">
        <v>2605</v>
      </c>
      <c r="B575" s="59" t="s">
        <v>1612</v>
      </c>
      <c r="C575" s="59" t="s">
        <v>882</v>
      </c>
      <c r="D575" s="118" t="s">
        <v>212</v>
      </c>
      <c r="E575" s="118" t="s">
        <v>1010</v>
      </c>
      <c r="F575" s="119">
        <v>0.21495469</v>
      </c>
      <c r="G575" s="119">
        <v>6.0320559999999995E-2</v>
      </c>
      <c r="H575" s="74">
        <f t="shared" si="33"/>
        <v>2.5635393636929105</v>
      </c>
      <c r="I575" s="119">
        <v>2.6052</v>
      </c>
      <c r="J575" s="119">
        <v>0</v>
      </c>
      <c r="K575" s="74" t="str">
        <f t="shared" si="34"/>
        <v/>
      </c>
      <c r="L575" s="74">
        <f t="shared" si="31"/>
        <v>12.119763472013567</v>
      </c>
    </row>
    <row r="576" spans="1:12" x14ac:dyDescent="0.2">
      <c r="A576" s="118" t="s">
        <v>2398</v>
      </c>
      <c r="B576" s="59" t="s">
        <v>187</v>
      </c>
      <c r="C576" s="59" t="s">
        <v>876</v>
      </c>
      <c r="D576" s="118" t="s">
        <v>212</v>
      </c>
      <c r="E576" s="118" t="s">
        <v>1010</v>
      </c>
      <c r="F576" s="119">
        <v>2.9550429300000003</v>
      </c>
      <c r="G576" s="119">
        <v>9.98339E-3</v>
      </c>
      <c r="H576" s="74" t="str">
        <f t="shared" si="33"/>
        <v/>
      </c>
      <c r="I576" s="119">
        <v>2.5867395000000002</v>
      </c>
      <c r="J576" s="119">
        <v>0</v>
      </c>
      <c r="K576" s="74" t="str">
        <f t="shared" si="34"/>
        <v/>
      </c>
      <c r="L576" s="74">
        <f t="shared" si="31"/>
        <v>0.87536444013691539</v>
      </c>
    </row>
    <row r="577" spans="1:12" x14ac:dyDescent="0.2">
      <c r="A577" s="118" t="s">
        <v>2609</v>
      </c>
      <c r="B577" s="59" t="s">
        <v>574</v>
      </c>
      <c r="C577" s="59" t="s">
        <v>882</v>
      </c>
      <c r="D577" s="118" t="s">
        <v>213</v>
      </c>
      <c r="E577" s="118" t="s">
        <v>1010</v>
      </c>
      <c r="F577" s="119">
        <v>5.1117891349999995</v>
      </c>
      <c r="G577" s="119">
        <v>12.289331220000001</v>
      </c>
      <c r="H577" s="74">
        <f t="shared" si="33"/>
        <v>-0.58404659753323829</v>
      </c>
      <c r="I577" s="119">
        <v>2.5513724900000003</v>
      </c>
      <c r="J577" s="119">
        <v>4.8583799999999998E-3</v>
      </c>
      <c r="K577" s="74" t="str">
        <f t="shared" si="34"/>
        <v/>
      </c>
      <c r="L577" s="74">
        <f t="shared" si="31"/>
        <v>0.4991153630596698</v>
      </c>
    </row>
    <row r="578" spans="1:12" x14ac:dyDescent="0.2">
      <c r="A578" s="118" t="s">
        <v>2629</v>
      </c>
      <c r="B578" s="59" t="s">
        <v>900</v>
      </c>
      <c r="C578" s="59" t="s">
        <v>882</v>
      </c>
      <c r="D578" s="118" t="s">
        <v>212</v>
      </c>
      <c r="E578" s="118" t="s">
        <v>214</v>
      </c>
      <c r="F578" s="119">
        <v>0.76853813000000004</v>
      </c>
      <c r="G578" s="119">
        <v>0.87478554000000008</v>
      </c>
      <c r="H578" s="74">
        <f t="shared" ref="H578:H619" si="35">IF(ISERROR(F578/G578-1),"",IF((F578/G578-1)&gt;10000%,"",F578/G578-1))</f>
        <v>-0.12145537979514387</v>
      </c>
      <c r="I578" s="119">
        <v>2.4869044800000002</v>
      </c>
      <c r="J578" s="119">
        <v>2.1914860000000001E-2</v>
      </c>
      <c r="K578" s="74" t="str">
        <f t="shared" si="34"/>
        <v/>
      </c>
      <c r="L578" s="74">
        <f t="shared" si="31"/>
        <v>3.2358895192356951</v>
      </c>
    </row>
    <row r="579" spans="1:12" x14ac:dyDescent="0.2">
      <c r="A579" s="118" t="s">
        <v>2161</v>
      </c>
      <c r="B579" s="59" t="s">
        <v>933</v>
      </c>
      <c r="C579" s="59" t="s">
        <v>881</v>
      </c>
      <c r="D579" s="118" t="s">
        <v>213</v>
      </c>
      <c r="E579" s="118" t="s">
        <v>214</v>
      </c>
      <c r="F579" s="119">
        <v>3.5321293300000001</v>
      </c>
      <c r="G579" s="119">
        <v>6.2436941749999999</v>
      </c>
      <c r="H579" s="74">
        <f t="shared" si="35"/>
        <v>-0.43428854280807239</v>
      </c>
      <c r="I579" s="119">
        <v>2.4552939500000002</v>
      </c>
      <c r="J579" s="119">
        <v>7.4136011900000005</v>
      </c>
      <c r="K579" s="74">
        <f t="shared" si="34"/>
        <v>-0.66881224292023189</v>
      </c>
      <c r="L579" s="74">
        <f t="shared" si="31"/>
        <v>0.69513138410478303</v>
      </c>
    </row>
    <row r="580" spans="1:12" x14ac:dyDescent="0.2">
      <c r="A580" s="118" t="s">
        <v>2261</v>
      </c>
      <c r="B580" s="59" t="s">
        <v>816</v>
      </c>
      <c r="C580" s="59" t="s">
        <v>489</v>
      </c>
      <c r="D580" s="118" t="s">
        <v>212</v>
      </c>
      <c r="E580" s="118" t="s">
        <v>1010</v>
      </c>
      <c r="F580" s="119">
        <v>0.34044994000000001</v>
      </c>
      <c r="G580" s="119">
        <v>1.2739989299999999</v>
      </c>
      <c r="H580" s="74">
        <f t="shared" si="35"/>
        <v>-0.73277062328458942</v>
      </c>
      <c r="I580" s="119">
        <v>2.43862639</v>
      </c>
      <c r="J580" s="119">
        <v>2.12143237</v>
      </c>
      <c r="K580" s="74">
        <f t="shared" si="34"/>
        <v>0.14951879894243336</v>
      </c>
      <c r="L580" s="74">
        <f t="shared" si="31"/>
        <v>7.1629514459600143</v>
      </c>
    </row>
    <row r="581" spans="1:12" x14ac:dyDescent="0.2">
      <c r="A581" s="118" t="s">
        <v>1993</v>
      </c>
      <c r="B581" s="59" t="s">
        <v>1020</v>
      </c>
      <c r="C581" s="59" t="s">
        <v>963</v>
      </c>
      <c r="D581" s="118" t="s">
        <v>213</v>
      </c>
      <c r="E581" s="118" t="s">
        <v>214</v>
      </c>
      <c r="F581" s="119">
        <v>1.66427072</v>
      </c>
      <c r="G581" s="119">
        <v>0.61896918999999995</v>
      </c>
      <c r="H581" s="74">
        <f t="shared" si="35"/>
        <v>1.6887779664768132</v>
      </c>
      <c r="I581" s="119">
        <v>2.4221427447866901</v>
      </c>
      <c r="J581" s="119">
        <v>6.3167626424759495</v>
      </c>
      <c r="K581" s="74">
        <f t="shared" si="34"/>
        <v>-0.61655314883934043</v>
      </c>
      <c r="L581" s="74">
        <f t="shared" si="31"/>
        <v>1.4553778514992382</v>
      </c>
    </row>
    <row r="582" spans="1:12" x14ac:dyDescent="0.2">
      <c r="A582" s="118" t="s">
        <v>2062</v>
      </c>
      <c r="B582" s="59" t="s">
        <v>421</v>
      </c>
      <c r="C582" s="59" t="s">
        <v>877</v>
      </c>
      <c r="D582" s="118" t="s">
        <v>212</v>
      </c>
      <c r="E582" s="118" t="s">
        <v>1010</v>
      </c>
      <c r="F582" s="119">
        <v>2.07780904</v>
      </c>
      <c r="G582" s="119">
        <v>0.81698668000000008</v>
      </c>
      <c r="H582" s="74">
        <f t="shared" si="35"/>
        <v>1.5432593833720762</v>
      </c>
      <c r="I582" s="119">
        <v>2.41465883</v>
      </c>
      <c r="J582" s="119">
        <v>0.50230275999999996</v>
      </c>
      <c r="K582" s="74">
        <f t="shared" si="34"/>
        <v>3.8071781050934304</v>
      </c>
      <c r="L582" s="74">
        <f t="shared" si="31"/>
        <v>1.1621177805637037</v>
      </c>
    </row>
    <row r="583" spans="1:12" x14ac:dyDescent="0.2">
      <c r="A583" s="118" t="s">
        <v>2544</v>
      </c>
      <c r="B583" s="59" t="s">
        <v>779</v>
      </c>
      <c r="C583" s="59" t="s">
        <v>882</v>
      </c>
      <c r="D583" s="118" t="s">
        <v>212</v>
      </c>
      <c r="E583" s="118" t="s">
        <v>1010</v>
      </c>
      <c r="F583" s="119">
        <v>3.19203109</v>
      </c>
      <c r="G583" s="119">
        <v>5.2912073450000001</v>
      </c>
      <c r="H583" s="74">
        <f t="shared" si="35"/>
        <v>-0.39672916182043894</v>
      </c>
      <c r="I583" s="119">
        <v>2.40357946</v>
      </c>
      <c r="J583" s="119">
        <v>3.7681149399999998</v>
      </c>
      <c r="K583" s="74">
        <f t="shared" si="34"/>
        <v>-0.36212681983633965</v>
      </c>
      <c r="L583" s="74">
        <f t="shared" ref="L583:L646" si="36">IF(ISERROR(I583/F583),"",IF(I583/F583&gt;10000%,"",I583/F583))</f>
        <v>0.75299374981964851</v>
      </c>
    </row>
    <row r="584" spans="1:12" x14ac:dyDescent="0.2">
      <c r="A584" s="118" t="s">
        <v>2532</v>
      </c>
      <c r="B584" s="59" t="s">
        <v>52</v>
      </c>
      <c r="C584" s="59" t="s">
        <v>882</v>
      </c>
      <c r="D584" s="118" t="s">
        <v>212</v>
      </c>
      <c r="E584" s="118" t="s">
        <v>1010</v>
      </c>
      <c r="F584" s="119">
        <v>5.8581204069999995</v>
      </c>
      <c r="G584" s="119">
        <v>9.1624888070000008</v>
      </c>
      <c r="H584" s="74">
        <f t="shared" si="35"/>
        <v>-0.36064092078077248</v>
      </c>
      <c r="I584" s="119">
        <v>2.3932761899999999</v>
      </c>
      <c r="J584" s="119">
        <v>21.035280230000001</v>
      </c>
      <c r="K584" s="74">
        <f t="shared" si="34"/>
        <v>-0.8862256093652241</v>
      </c>
      <c r="L584" s="74">
        <f t="shared" si="36"/>
        <v>0.40853994519133141</v>
      </c>
    </row>
    <row r="585" spans="1:12" x14ac:dyDescent="0.2">
      <c r="A585" s="118" t="s">
        <v>2564</v>
      </c>
      <c r="B585" s="59" t="s">
        <v>648</v>
      </c>
      <c r="C585" s="59" t="s">
        <v>882</v>
      </c>
      <c r="D585" s="118" t="s">
        <v>212</v>
      </c>
      <c r="E585" s="118" t="s">
        <v>1010</v>
      </c>
      <c r="F585" s="119">
        <v>1.9633212379999998</v>
      </c>
      <c r="G585" s="119">
        <v>2.9663990499999997</v>
      </c>
      <c r="H585" s="74">
        <f t="shared" si="35"/>
        <v>-0.33814661988918859</v>
      </c>
      <c r="I585" s="119">
        <v>2.3902496499999999</v>
      </c>
      <c r="J585" s="119">
        <v>2.893014E-2</v>
      </c>
      <c r="K585" s="74">
        <f t="shared" si="34"/>
        <v>81.62143390941074</v>
      </c>
      <c r="L585" s="74">
        <f t="shared" si="36"/>
        <v>1.2174521437128161</v>
      </c>
    </row>
    <row r="586" spans="1:12" x14ac:dyDescent="0.2">
      <c r="A586" s="118" t="s">
        <v>2648</v>
      </c>
      <c r="B586" s="59" t="s">
        <v>477</v>
      </c>
      <c r="C586" s="59" t="s">
        <v>656</v>
      </c>
      <c r="D586" s="118" t="s">
        <v>213</v>
      </c>
      <c r="E586" s="118" t="s">
        <v>214</v>
      </c>
      <c r="F586" s="119">
        <v>2.4702957999999997</v>
      </c>
      <c r="G586" s="119">
        <v>2.8335913599999998</v>
      </c>
      <c r="H586" s="74">
        <f t="shared" si="35"/>
        <v>-0.12821028646840593</v>
      </c>
      <c r="I586" s="119">
        <v>2.3826783100000002</v>
      </c>
      <c r="J586" s="119">
        <v>1.4891269299999998</v>
      </c>
      <c r="K586" s="74">
        <f t="shared" ref="K586:K617" si="37">IF(ISERROR(I586/J586-1),"",IF((I586/J586-1)&gt;10000%,"",I586/J586-1))</f>
        <v>0.60005051416268484</v>
      </c>
      <c r="L586" s="74">
        <f t="shared" si="36"/>
        <v>0.96453157957844582</v>
      </c>
    </row>
    <row r="587" spans="1:12" x14ac:dyDescent="0.2">
      <c r="A587" s="118" t="s">
        <v>2197</v>
      </c>
      <c r="B587" s="59" t="s">
        <v>2198</v>
      </c>
      <c r="C587" s="59" t="s">
        <v>149</v>
      </c>
      <c r="D587" s="118" t="s">
        <v>818</v>
      </c>
      <c r="E587" s="118" t="s">
        <v>214</v>
      </c>
      <c r="F587" s="119">
        <v>0.21096698999999999</v>
      </c>
      <c r="G587" s="119">
        <v>0.21205515</v>
      </c>
      <c r="H587" s="74">
        <f t="shared" si="35"/>
        <v>-5.1314952737531172E-3</v>
      </c>
      <c r="I587" s="119">
        <v>2.3580730399999998</v>
      </c>
      <c r="J587" s="119">
        <v>0</v>
      </c>
      <c r="K587" s="74" t="str">
        <f t="shared" si="37"/>
        <v/>
      </c>
      <c r="L587" s="74">
        <f t="shared" si="36"/>
        <v>11.177450273144627</v>
      </c>
    </row>
    <row r="588" spans="1:12" x14ac:dyDescent="0.2">
      <c r="A588" s="118" t="s">
        <v>2507</v>
      </c>
      <c r="B588" s="59" t="s">
        <v>514</v>
      </c>
      <c r="C588" s="59" t="s">
        <v>881</v>
      </c>
      <c r="D588" s="118" t="s">
        <v>213</v>
      </c>
      <c r="E588" s="118" t="s">
        <v>214</v>
      </c>
      <c r="F588" s="119">
        <v>4.8712678839999999</v>
      </c>
      <c r="G588" s="119">
        <v>2.5674459279999997</v>
      </c>
      <c r="H588" s="74">
        <f t="shared" si="35"/>
        <v>0.89732053589718297</v>
      </c>
      <c r="I588" s="119">
        <v>2.34996421</v>
      </c>
      <c r="J588" s="119">
        <v>15.873448158631001</v>
      </c>
      <c r="K588" s="74">
        <f t="shared" si="37"/>
        <v>-0.85195628659156619</v>
      </c>
      <c r="L588" s="74">
        <f t="shared" si="36"/>
        <v>0.4824132578950569</v>
      </c>
    </row>
    <row r="589" spans="1:12" x14ac:dyDescent="0.2">
      <c r="A589" s="118" t="s">
        <v>2266</v>
      </c>
      <c r="B589" s="59" t="s">
        <v>368</v>
      </c>
      <c r="C589" s="59" t="s">
        <v>656</v>
      </c>
      <c r="D589" s="118" t="s">
        <v>213</v>
      </c>
      <c r="E589" s="118" t="s">
        <v>214</v>
      </c>
      <c r="F589" s="119">
        <v>8.0906477900000002</v>
      </c>
      <c r="G589" s="119">
        <v>10.104210783999999</v>
      </c>
      <c r="H589" s="74">
        <f t="shared" si="35"/>
        <v>-0.19927959115703253</v>
      </c>
      <c r="I589" s="119">
        <v>2.3377572999999998</v>
      </c>
      <c r="J589" s="119">
        <v>11.03660178</v>
      </c>
      <c r="K589" s="74">
        <f t="shared" si="37"/>
        <v>-0.78818142154622528</v>
      </c>
      <c r="L589" s="74">
        <f t="shared" si="36"/>
        <v>0.28894562718320971</v>
      </c>
    </row>
    <row r="590" spans="1:12" x14ac:dyDescent="0.2">
      <c r="A590" s="118" t="s">
        <v>2589</v>
      </c>
      <c r="B590" s="59" t="s">
        <v>221</v>
      </c>
      <c r="C590" s="59" t="s">
        <v>882</v>
      </c>
      <c r="D590" s="118" t="s">
        <v>212</v>
      </c>
      <c r="E590" s="118" t="s">
        <v>214</v>
      </c>
      <c r="F590" s="119">
        <v>1.363985606</v>
      </c>
      <c r="G590" s="119">
        <v>0.48020846299999997</v>
      </c>
      <c r="H590" s="74">
        <f t="shared" si="35"/>
        <v>1.8404030980187036</v>
      </c>
      <c r="I590" s="119">
        <v>2.3186544500000004</v>
      </c>
      <c r="J590" s="119">
        <v>3.7471065699999997</v>
      </c>
      <c r="K590" s="74">
        <f t="shared" si="37"/>
        <v>-0.3812147034825325</v>
      </c>
      <c r="L590" s="74">
        <f t="shared" si="36"/>
        <v>1.6999112305881625</v>
      </c>
    </row>
    <row r="591" spans="1:12" x14ac:dyDescent="0.2">
      <c r="A591" s="118" t="s">
        <v>1658</v>
      </c>
      <c r="B591" s="59" t="s">
        <v>892</v>
      </c>
      <c r="C591" s="59" t="s">
        <v>656</v>
      </c>
      <c r="D591" s="118" t="s">
        <v>212</v>
      </c>
      <c r="E591" s="118" t="s">
        <v>1010</v>
      </c>
      <c r="F591" s="119">
        <v>2.1014038309999998</v>
      </c>
      <c r="G591" s="119">
        <v>1.971055137</v>
      </c>
      <c r="H591" s="74">
        <f t="shared" si="35"/>
        <v>6.6131429584660895E-2</v>
      </c>
      <c r="I591" s="119">
        <v>2.2794197999999999</v>
      </c>
      <c r="J591" s="119">
        <v>12.661582390000001</v>
      </c>
      <c r="K591" s="74">
        <f t="shared" si="37"/>
        <v>-0.81997354439676795</v>
      </c>
      <c r="L591" s="74">
        <f t="shared" si="36"/>
        <v>1.0847128792542875</v>
      </c>
    </row>
    <row r="592" spans="1:12" x14ac:dyDescent="0.2">
      <c r="A592" s="118" t="s">
        <v>2064</v>
      </c>
      <c r="B592" s="59" t="s">
        <v>615</v>
      </c>
      <c r="C592" s="59" t="s">
        <v>877</v>
      </c>
      <c r="D592" s="118" t="s">
        <v>213</v>
      </c>
      <c r="E592" s="118" t="s">
        <v>214</v>
      </c>
      <c r="F592" s="119">
        <v>16.668614269999999</v>
      </c>
      <c r="G592" s="119">
        <v>15.10867376</v>
      </c>
      <c r="H592" s="74">
        <f t="shared" si="35"/>
        <v>0.10324801069766432</v>
      </c>
      <c r="I592" s="119">
        <v>2.2744402000000004</v>
      </c>
      <c r="J592" s="119">
        <v>22.674227129999998</v>
      </c>
      <c r="K592" s="74">
        <f t="shared" si="37"/>
        <v>-0.89969050821623309</v>
      </c>
      <c r="L592" s="74">
        <f t="shared" si="36"/>
        <v>0.1364504669169479</v>
      </c>
    </row>
    <row r="593" spans="1:12" x14ac:dyDescent="0.2">
      <c r="A593" s="118" t="s">
        <v>2016</v>
      </c>
      <c r="B593" s="59" t="s">
        <v>2017</v>
      </c>
      <c r="C593" s="59" t="s">
        <v>963</v>
      </c>
      <c r="D593" s="118" t="s">
        <v>213</v>
      </c>
      <c r="E593" s="118" t="s">
        <v>1010</v>
      </c>
      <c r="F593" s="119">
        <v>0.21626948000000001</v>
      </c>
      <c r="G593" s="119">
        <v>0.35180529999999999</v>
      </c>
      <c r="H593" s="74">
        <f t="shared" si="35"/>
        <v>-0.38525803903465916</v>
      </c>
      <c r="I593" s="119">
        <v>2.2420592699999999</v>
      </c>
      <c r="J593" s="119">
        <v>2.31549460534041</v>
      </c>
      <c r="K593" s="74">
        <f t="shared" si="37"/>
        <v>-3.1714751211702308E-2</v>
      </c>
      <c r="L593" s="74">
        <f t="shared" si="36"/>
        <v>10.36697027245823</v>
      </c>
    </row>
    <row r="594" spans="1:12" x14ac:dyDescent="0.2">
      <c r="A594" s="118" t="s">
        <v>2108</v>
      </c>
      <c r="B594" s="59" t="s">
        <v>469</v>
      </c>
      <c r="C594" s="59" t="s">
        <v>877</v>
      </c>
      <c r="D594" s="118" t="s">
        <v>212</v>
      </c>
      <c r="E594" s="118" t="s">
        <v>1010</v>
      </c>
      <c r="F594" s="119">
        <v>4.4738480000000003</v>
      </c>
      <c r="G594" s="119">
        <v>1.26873075</v>
      </c>
      <c r="H594" s="74">
        <f t="shared" si="35"/>
        <v>2.5262391173225685</v>
      </c>
      <c r="I594" s="119">
        <v>2.2236891700000001</v>
      </c>
      <c r="J594" s="119">
        <v>0.376641</v>
      </c>
      <c r="K594" s="74">
        <f t="shared" si="37"/>
        <v>4.9040018744640124</v>
      </c>
      <c r="L594" s="74">
        <f t="shared" si="36"/>
        <v>0.49704173454261297</v>
      </c>
    </row>
    <row r="595" spans="1:12" x14ac:dyDescent="0.2">
      <c r="A595" s="118" t="s">
        <v>2432</v>
      </c>
      <c r="B595" s="59" t="s">
        <v>968</v>
      </c>
      <c r="C595" s="59" t="s">
        <v>876</v>
      </c>
      <c r="D595" s="118" t="s">
        <v>212</v>
      </c>
      <c r="E595" s="118" t="s">
        <v>2980</v>
      </c>
      <c r="F595" s="119">
        <v>3.5524960399999999</v>
      </c>
      <c r="G595" s="119">
        <v>2.6500273659999998</v>
      </c>
      <c r="H595" s="74">
        <f t="shared" si="35"/>
        <v>0.34055069980737707</v>
      </c>
      <c r="I595" s="119">
        <v>2.1800421700000001</v>
      </c>
      <c r="J595" s="119">
        <v>0.28635953999999997</v>
      </c>
      <c r="K595" s="74">
        <f t="shared" si="37"/>
        <v>6.6129545745184544</v>
      </c>
      <c r="L595" s="74">
        <f t="shared" si="36"/>
        <v>0.61366491206560225</v>
      </c>
    </row>
    <row r="596" spans="1:12" x14ac:dyDescent="0.2">
      <c r="A596" s="118" t="s">
        <v>2545</v>
      </c>
      <c r="B596" s="59" t="s">
        <v>553</v>
      </c>
      <c r="C596" s="59" t="s">
        <v>882</v>
      </c>
      <c r="D596" s="118" t="s">
        <v>212</v>
      </c>
      <c r="E596" s="118" t="s">
        <v>1010</v>
      </c>
      <c r="F596" s="119">
        <v>5.5202412199999999</v>
      </c>
      <c r="G596" s="119">
        <v>8.4138124300000001</v>
      </c>
      <c r="H596" s="74">
        <f t="shared" si="35"/>
        <v>-0.34390726368973734</v>
      </c>
      <c r="I596" s="119">
        <v>2.14564786</v>
      </c>
      <c r="J596" s="119">
        <v>20.09717332</v>
      </c>
      <c r="K596" s="74">
        <f t="shared" si="37"/>
        <v>-0.89323633598438812</v>
      </c>
      <c r="L596" s="74">
        <f t="shared" si="36"/>
        <v>0.38868733710879394</v>
      </c>
    </row>
    <row r="597" spans="1:12" x14ac:dyDescent="0.2">
      <c r="A597" s="118" t="s">
        <v>2653</v>
      </c>
      <c r="B597" s="59" t="s">
        <v>523</v>
      </c>
      <c r="C597" s="59" t="s">
        <v>880</v>
      </c>
      <c r="D597" s="118" t="s">
        <v>212</v>
      </c>
      <c r="E597" s="118" t="s">
        <v>1010</v>
      </c>
      <c r="F597" s="119">
        <v>0.13768676000000002</v>
      </c>
      <c r="G597" s="119">
        <v>0.74469121999999999</v>
      </c>
      <c r="H597" s="74">
        <f t="shared" si="35"/>
        <v>-0.81510892528046719</v>
      </c>
      <c r="I597" s="119">
        <v>2.1352650400000002</v>
      </c>
      <c r="J597" s="119">
        <v>8.3468096200000002</v>
      </c>
      <c r="K597" s="74">
        <f t="shared" si="37"/>
        <v>-0.74418189257801703</v>
      </c>
      <c r="L597" s="74">
        <f t="shared" si="36"/>
        <v>15.508136294295834</v>
      </c>
    </row>
    <row r="598" spans="1:12" x14ac:dyDescent="0.2">
      <c r="A598" s="118" t="s">
        <v>2128</v>
      </c>
      <c r="B598" s="59" t="s">
        <v>461</v>
      </c>
      <c r="C598" s="59" t="s">
        <v>877</v>
      </c>
      <c r="D598" s="118" t="s">
        <v>212</v>
      </c>
      <c r="E598" s="118" t="s">
        <v>1010</v>
      </c>
      <c r="F598" s="119">
        <v>1.4464202900000001</v>
      </c>
      <c r="G598" s="119">
        <v>0.93888649000000002</v>
      </c>
      <c r="H598" s="74">
        <f t="shared" si="35"/>
        <v>0.54056992555085115</v>
      </c>
      <c r="I598" s="119">
        <v>2.1320871000000001</v>
      </c>
      <c r="J598" s="119">
        <v>3.7586999999999998E-3</v>
      </c>
      <c r="K598" s="74" t="str">
        <f t="shared" si="37"/>
        <v/>
      </c>
      <c r="L598" s="74">
        <f t="shared" si="36"/>
        <v>1.4740439654645607</v>
      </c>
    </row>
    <row r="599" spans="1:12" x14ac:dyDescent="0.2">
      <c r="A599" s="118" t="s">
        <v>1933</v>
      </c>
      <c r="B599" s="118" t="s">
        <v>2870</v>
      </c>
      <c r="C599" s="59" t="s">
        <v>881</v>
      </c>
      <c r="D599" s="118" t="s">
        <v>818</v>
      </c>
      <c r="E599" s="118" t="s">
        <v>1010</v>
      </c>
      <c r="F599" s="119">
        <v>2.3376925200000001</v>
      </c>
      <c r="G599" s="119">
        <v>0.56938661999999995</v>
      </c>
      <c r="H599" s="74">
        <f t="shared" si="35"/>
        <v>3.1056330406921049</v>
      </c>
      <c r="I599" s="119">
        <v>2.12435442</v>
      </c>
      <c r="J599" s="119">
        <v>1.9952890000000001E-2</v>
      </c>
      <c r="K599" s="74" t="str">
        <f t="shared" si="37"/>
        <v/>
      </c>
      <c r="L599" s="74">
        <f t="shared" si="36"/>
        <v>0.90873987995649652</v>
      </c>
    </row>
    <row r="600" spans="1:12" x14ac:dyDescent="0.2">
      <c r="A600" s="118" t="s">
        <v>2288</v>
      </c>
      <c r="B600" s="59" t="s">
        <v>943</v>
      </c>
      <c r="C600" s="59" t="s">
        <v>656</v>
      </c>
      <c r="D600" s="118" t="s">
        <v>212</v>
      </c>
      <c r="E600" s="118" t="s">
        <v>1010</v>
      </c>
      <c r="F600" s="119">
        <v>0.12434595500000001</v>
      </c>
      <c r="G600" s="119">
        <v>3.6219664500000004</v>
      </c>
      <c r="H600" s="74">
        <f t="shared" si="35"/>
        <v>-0.96566893793287345</v>
      </c>
      <c r="I600" s="119">
        <v>2.1017876699999998</v>
      </c>
      <c r="J600" s="119">
        <v>2.9259229800000002</v>
      </c>
      <c r="K600" s="74">
        <f t="shared" si="37"/>
        <v>-0.28166678194652972</v>
      </c>
      <c r="L600" s="74">
        <f t="shared" si="36"/>
        <v>16.902742594240397</v>
      </c>
    </row>
    <row r="601" spans="1:12" x14ac:dyDescent="0.2">
      <c r="A601" s="118" t="s">
        <v>2188</v>
      </c>
      <c r="B601" s="59" t="s">
        <v>417</v>
      </c>
      <c r="C601" s="59" t="s">
        <v>881</v>
      </c>
      <c r="D601" s="118" t="s">
        <v>213</v>
      </c>
      <c r="E601" s="118" t="s">
        <v>214</v>
      </c>
      <c r="F601" s="119">
        <v>2.7206233700000002</v>
      </c>
      <c r="G601" s="119">
        <v>2.7764291000000001</v>
      </c>
      <c r="H601" s="74">
        <f t="shared" si="35"/>
        <v>-2.0099821745853341E-2</v>
      </c>
      <c r="I601" s="119">
        <v>2.0707497799999999</v>
      </c>
      <c r="J601" s="119">
        <v>18.063852230000002</v>
      </c>
      <c r="K601" s="74">
        <f t="shared" si="37"/>
        <v>-0.88536499559263726</v>
      </c>
      <c r="L601" s="74">
        <f t="shared" si="36"/>
        <v>0.76113063014672244</v>
      </c>
    </row>
    <row r="602" spans="1:12" x14ac:dyDescent="0.2">
      <c r="A602" s="118" t="s">
        <v>2403</v>
      </c>
      <c r="B602" s="59" t="s">
        <v>473</v>
      </c>
      <c r="C602" s="59" t="s">
        <v>876</v>
      </c>
      <c r="D602" s="118" t="s">
        <v>212</v>
      </c>
      <c r="E602" s="118" t="s">
        <v>1010</v>
      </c>
      <c r="F602" s="119">
        <v>4.2532982699999993</v>
      </c>
      <c r="G602" s="119">
        <v>2.79011209</v>
      </c>
      <c r="H602" s="74">
        <f t="shared" si="35"/>
        <v>0.52441842220037804</v>
      </c>
      <c r="I602" s="119">
        <v>2.03186709</v>
      </c>
      <c r="J602" s="119">
        <v>20.172734590000001</v>
      </c>
      <c r="K602" s="74">
        <f t="shared" si="37"/>
        <v>-0.89927656654902732</v>
      </c>
      <c r="L602" s="74">
        <f t="shared" si="36"/>
        <v>0.47771563643478038</v>
      </c>
    </row>
    <row r="603" spans="1:12" x14ac:dyDescent="0.2">
      <c r="A603" s="118" t="s">
        <v>2271</v>
      </c>
      <c r="B603" s="59" t="s">
        <v>117</v>
      </c>
      <c r="C603" s="59" t="s">
        <v>656</v>
      </c>
      <c r="D603" s="118" t="s">
        <v>212</v>
      </c>
      <c r="E603" s="118" t="s">
        <v>1010</v>
      </c>
      <c r="F603" s="119">
        <v>0.53763669999999997</v>
      </c>
      <c r="G603" s="119">
        <v>1.8067078829999998</v>
      </c>
      <c r="H603" s="74">
        <f t="shared" si="35"/>
        <v>-0.7024218994897693</v>
      </c>
      <c r="I603" s="119">
        <v>1.9923488600000001</v>
      </c>
      <c r="J603" s="119">
        <v>16.062844429999998</v>
      </c>
      <c r="K603" s="74">
        <f t="shared" si="37"/>
        <v>-0.87596537657558571</v>
      </c>
      <c r="L603" s="74">
        <f t="shared" si="36"/>
        <v>3.7057530856803491</v>
      </c>
    </row>
    <row r="604" spans="1:12" x14ac:dyDescent="0.2">
      <c r="A604" s="118" t="s">
        <v>2594</v>
      </c>
      <c r="B604" s="59" t="s">
        <v>329</v>
      </c>
      <c r="C604" s="59" t="s">
        <v>882</v>
      </c>
      <c r="D604" s="118" t="s">
        <v>212</v>
      </c>
      <c r="E604" s="118" t="s">
        <v>1010</v>
      </c>
      <c r="F604" s="119">
        <v>6.7728585829999997</v>
      </c>
      <c r="G604" s="119">
        <v>2.19031354</v>
      </c>
      <c r="H604" s="74">
        <f t="shared" si="35"/>
        <v>2.092186784819857</v>
      </c>
      <c r="I604" s="119">
        <v>1.9885870800000001</v>
      </c>
      <c r="J604" s="119">
        <v>0.63524467000000007</v>
      </c>
      <c r="K604" s="74">
        <f t="shared" si="37"/>
        <v>2.1304270211350218</v>
      </c>
      <c r="L604" s="74">
        <f t="shared" si="36"/>
        <v>0.29361119173392908</v>
      </c>
    </row>
    <row r="605" spans="1:12" x14ac:dyDescent="0.2">
      <c r="A605" s="118" t="s">
        <v>1991</v>
      </c>
      <c r="B605" s="59" t="s">
        <v>1018</v>
      </c>
      <c r="C605" s="59" t="s">
        <v>963</v>
      </c>
      <c r="D605" s="118" t="s">
        <v>213</v>
      </c>
      <c r="E605" s="118" t="s">
        <v>214</v>
      </c>
      <c r="F605" s="119">
        <v>2.5715097200000003</v>
      </c>
      <c r="G605" s="119">
        <v>1.0233791800000001</v>
      </c>
      <c r="H605" s="74">
        <f t="shared" si="35"/>
        <v>1.5127633728096757</v>
      </c>
      <c r="I605" s="119">
        <v>1.96266907</v>
      </c>
      <c r="J605" s="119">
        <v>0.59328506000000003</v>
      </c>
      <c r="K605" s="74">
        <f t="shared" si="37"/>
        <v>2.3081383677519201</v>
      </c>
      <c r="L605" s="74">
        <f t="shared" si="36"/>
        <v>0.76323610785340523</v>
      </c>
    </row>
    <row r="606" spans="1:12" x14ac:dyDescent="0.2">
      <c r="A606" s="118" t="s">
        <v>2306</v>
      </c>
      <c r="B606" s="59" t="s">
        <v>1346</v>
      </c>
      <c r="C606" s="59" t="s">
        <v>656</v>
      </c>
      <c r="D606" s="118" t="s">
        <v>212</v>
      </c>
      <c r="E606" s="118" t="s">
        <v>1010</v>
      </c>
      <c r="F606" s="119">
        <v>2.8944237889999997</v>
      </c>
      <c r="G606" s="119">
        <v>5.9642449950000005</v>
      </c>
      <c r="H606" s="74">
        <f t="shared" si="35"/>
        <v>-0.51470407546529717</v>
      </c>
      <c r="I606" s="119">
        <v>1.9431195000000001</v>
      </c>
      <c r="J606" s="119">
        <v>4.2815352699999991</v>
      </c>
      <c r="K606" s="74">
        <f t="shared" si="37"/>
        <v>-0.54616291179121812</v>
      </c>
      <c r="L606" s="74">
        <f t="shared" si="36"/>
        <v>0.67133206525756628</v>
      </c>
    </row>
    <row r="607" spans="1:12" x14ac:dyDescent="0.2">
      <c r="A607" s="118" t="s">
        <v>2565</v>
      </c>
      <c r="B607" s="59" t="s">
        <v>53</v>
      </c>
      <c r="C607" s="59" t="s">
        <v>882</v>
      </c>
      <c r="D607" s="118" t="s">
        <v>212</v>
      </c>
      <c r="E607" s="118" t="s">
        <v>214</v>
      </c>
      <c r="F607" s="119">
        <v>6.6873702430000002</v>
      </c>
      <c r="G607" s="119">
        <v>5.7432099299999999</v>
      </c>
      <c r="H607" s="74">
        <f t="shared" si="35"/>
        <v>0.16439592571187811</v>
      </c>
      <c r="I607" s="119">
        <v>1.8684848700000001</v>
      </c>
      <c r="J607" s="119">
        <v>1.1416066899999999</v>
      </c>
      <c r="K607" s="74">
        <f t="shared" si="37"/>
        <v>0.63671506690277035</v>
      </c>
      <c r="L607" s="74">
        <f t="shared" si="36"/>
        <v>0.27940502800122891</v>
      </c>
    </row>
    <row r="608" spans="1:12" x14ac:dyDescent="0.2">
      <c r="A608" s="118" t="s">
        <v>1769</v>
      </c>
      <c r="B608" s="59" t="s">
        <v>1723</v>
      </c>
      <c r="C608" s="59" t="s">
        <v>881</v>
      </c>
      <c r="D608" s="118" t="s">
        <v>818</v>
      </c>
      <c r="E608" s="118" t="s">
        <v>1010</v>
      </c>
      <c r="F608" s="119">
        <v>12.55800745</v>
      </c>
      <c r="G608" s="119">
        <v>21.803001170000002</v>
      </c>
      <c r="H608" s="74">
        <f t="shared" si="35"/>
        <v>-0.42402390606302032</v>
      </c>
      <c r="I608" s="119">
        <v>1.8654893700000001</v>
      </c>
      <c r="J608" s="119">
        <v>0.87177521999999996</v>
      </c>
      <c r="K608" s="74">
        <f t="shared" si="37"/>
        <v>1.1398742786013121</v>
      </c>
      <c r="L608" s="74">
        <f t="shared" si="36"/>
        <v>0.14854979003854629</v>
      </c>
    </row>
    <row r="609" spans="1:12" x14ac:dyDescent="0.2">
      <c r="A609" s="118" t="s">
        <v>2740</v>
      </c>
      <c r="B609" s="59" t="s">
        <v>1584</v>
      </c>
      <c r="C609" s="59" t="s">
        <v>656</v>
      </c>
      <c r="D609" s="118" t="s">
        <v>213</v>
      </c>
      <c r="E609" s="118" t="s">
        <v>1010</v>
      </c>
      <c r="F609" s="119">
        <v>0.36224884899999998</v>
      </c>
      <c r="G609" s="119">
        <v>0.68706496400000006</v>
      </c>
      <c r="H609" s="74">
        <f t="shared" si="35"/>
        <v>-0.47275895587655092</v>
      </c>
      <c r="I609" s="119">
        <v>1.82595584</v>
      </c>
      <c r="J609" s="119">
        <v>6.40661024</v>
      </c>
      <c r="K609" s="74">
        <f t="shared" si="37"/>
        <v>-0.71498877384493431</v>
      </c>
      <c r="L609" s="74">
        <f t="shared" si="36"/>
        <v>5.0406118474651107</v>
      </c>
    </row>
    <row r="610" spans="1:12" x14ac:dyDescent="0.2">
      <c r="A610" s="118" t="s">
        <v>2321</v>
      </c>
      <c r="B610" s="59" t="s">
        <v>1349</v>
      </c>
      <c r="C610" s="59" t="s">
        <v>656</v>
      </c>
      <c r="D610" s="118" t="s">
        <v>212</v>
      </c>
      <c r="E610" s="118" t="s">
        <v>1010</v>
      </c>
      <c r="F610" s="119">
        <v>1.3890636299999999</v>
      </c>
      <c r="G610" s="119">
        <v>0.13974989999999998</v>
      </c>
      <c r="H610" s="74">
        <f t="shared" si="35"/>
        <v>8.9396395274701455</v>
      </c>
      <c r="I610" s="119">
        <v>1.77444121</v>
      </c>
      <c r="J610" s="119">
        <v>10.657497529999999</v>
      </c>
      <c r="K610" s="74">
        <f t="shared" si="37"/>
        <v>-0.83350301466126631</v>
      </c>
      <c r="L610" s="74">
        <f t="shared" si="36"/>
        <v>1.2774369522582634</v>
      </c>
    </row>
    <row r="611" spans="1:12" x14ac:dyDescent="0.2">
      <c r="A611" s="118" t="s">
        <v>2906</v>
      </c>
      <c r="B611" s="59" t="s">
        <v>74</v>
      </c>
      <c r="C611" s="59" t="s">
        <v>876</v>
      </c>
      <c r="D611" s="118" t="s">
        <v>212</v>
      </c>
      <c r="E611" s="118" t="s">
        <v>2980</v>
      </c>
      <c r="F611" s="119">
        <v>2.8220454799999999</v>
      </c>
      <c r="G611" s="119">
        <v>4.3361328499999994</v>
      </c>
      <c r="H611" s="74">
        <f t="shared" si="35"/>
        <v>-0.34917919316056001</v>
      </c>
      <c r="I611" s="119">
        <v>1.7628026000000001</v>
      </c>
      <c r="J611" s="119">
        <v>1.6051681299999998</v>
      </c>
      <c r="K611" s="74">
        <f t="shared" si="37"/>
        <v>9.8204335766372441E-2</v>
      </c>
      <c r="L611" s="74">
        <f t="shared" si="36"/>
        <v>0.62465421358127804</v>
      </c>
    </row>
    <row r="612" spans="1:12" x14ac:dyDescent="0.2">
      <c r="A612" s="118" t="s">
        <v>2258</v>
      </c>
      <c r="B612" s="59" t="s">
        <v>468</v>
      </c>
      <c r="C612" s="59" t="s">
        <v>877</v>
      </c>
      <c r="D612" s="118" t="s">
        <v>212</v>
      </c>
      <c r="E612" s="118" t="s">
        <v>1010</v>
      </c>
      <c r="F612" s="119">
        <v>15.420341083</v>
      </c>
      <c r="G612" s="119">
        <v>32.169165771000003</v>
      </c>
      <c r="H612" s="74">
        <f t="shared" si="35"/>
        <v>-0.52064839999981616</v>
      </c>
      <c r="I612" s="119">
        <v>1.7595935199999999</v>
      </c>
      <c r="J612" s="119">
        <v>0.27663000861525</v>
      </c>
      <c r="K612" s="74">
        <f t="shared" si="37"/>
        <v>5.3608193803996338</v>
      </c>
      <c r="L612" s="74">
        <f t="shared" si="36"/>
        <v>0.11410859918914804</v>
      </c>
    </row>
    <row r="613" spans="1:12" x14ac:dyDescent="0.2">
      <c r="A613" s="118" t="s">
        <v>2774</v>
      </c>
      <c r="B613" s="59" t="s">
        <v>1647</v>
      </c>
      <c r="C613" s="59" t="s">
        <v>656</v>
      </c>
      <c r="D613" s="118" t="s">
        <v>212</v>
      </c>
      <c r="E613" s="118" t="s">
        <v>1010</v>
      </c>
      <c r="F613" s="119">
        <v>0.82207275000000002</v>
      </c>
      <c r="G613" s="119">
        <v>1.2800866599999998</v>
      </c>
      <c r="H613" s="74">
        <f t="shared" si="35"/>
        <v>-0.35779914306739191</v>
      </c>
      <c r="I613" s="119">
        <v>1.7478323</v>
      </c>
      <c r="J613" s="119">
        <v>0.47012628000000001</v>
      </c>
      <c r="K613" s="74">
        <f t="shared" si="37"/>
        <v>2.7177932278110468</v>
      </c>
      <c r="L613" s="74">
        <f t="shared" si="36"/>
        <v>2.1261284965351304</v>
      </c>
    </row>
    <row r="614" spans="1:12" x14ac:dyDescent="0.2">
      <c r="A614" s="118" t="s">
        <v>1816</v>
      </c>
      <c r="B614" s="59" t="s">
        <v>965</v>
      </c>
      <c r="C614" s="59" t="s">
        <v>966</v>
      </c>
      <c r="D614" s="118" t="s">
        <v>212</v>
      </c>
      <c r="E614" s="118" t="s">
        <v>1010</v>
      </c>
      <c r="F614" s="119">
        <v>3.7051497100000002</v>
      </c>
      <c r="G614" s="119">
        <v>3.4809060699999996</v>
      </c>
      <c r="H614" s="74">
        <f t="shared" si="35"/>
        <v>6.442105460202785E-2</v>
      </c>
      <c r="I614" s="119">
        <v>1.7312300600000001</v>
      </c>
      <c r="J614" s="119">
        <v>51.599067390000002</v>
      </c>
      <c r="K614" s="74">
        <f t="shared" si="37"/>
        <v>-0.96644842343922832</v>
      </c>
      <c r="L614" s="74">
        <f t="shared" si="36"/>
        <v>0.46724969178101039</v>
      </c>
    </row>
    <row r="615" spans="1:12" x14ac:dyDescent="0.2">
      <c r="A615" s="118" t="s">
        <v>2278</v>
      </c>
      <c r="B615" s="59" t="s">
        <v>291</v>
      </c>
      <c r="C615" s="59" t="s">
        <v>878</v>
      </c>
      <c r="D615" s="118" t="s">
        <v>212</v>
      </c>
      <c r="E615" s="118" t="s">
        <v>1010</v>
      </c>
      <c r="F615" s="119">
        <v>0.82418293000000009</v>
      </c>
      <c r="G615" s="119">
        <v>5.3677793099999995</v>
      </c>
      <c r="H615" s="74">
        <f t="shared" si="35"/>
        <v>-0.84645737419484179</v>
      </c>
      <c r="I615" s="119">
        <v>1.69703874</v>
      </c>
      <c r="J615" s="119">
        <v>9.899608E-2</v>
      </c>
      <c r="K615" s="74">
        <f t="shared" si="37"/>
        <v>16.142484227658308</v>
      </c>
      <c r="L615" s="74">
        <f t="shared" si="36"/>
        <v>2.0590559185689514</v>
      </c>
    </row>
    <row r="616" spans="1:12" x14ac:dyDescent="0.2">
      <c r="A616" s="118" t="s">
        <v>2029</v>
      </c>
      <c r="B616" s="59" t="s">
        <v>1562</v>
      </c>
      <c r="C616" s="59" t="s">
        <v>963</v>
      </c>
      <c r="D616" s="118" t="s">
        <v>213</v>
      </c>
      <c r="E616" s="118" t="s">
        <v>214</v>
      </c>
      <c r="F616" s="119">
        <v>3.0691373199999998</v>
      </c>
      <c r="G616" s="119">
        <v>0.36722572999999997</v>
      </c>
      <c r="H616" s="74">
        <f t="shared" si="35"/>
        <v>7.3576314764218722</v>
      </c>
      <c r="I616" s="119">
        <v>1.6896063364809399</v>
      </c>
      <c r="J616" s="119">
        <v>4.6381797440760399</v>
      </c>
      <c r="K616" s="74">
        <f t="shared" si="37"/>
        <v>-0.63571779669838513</v>
      </c>
      <c r="L616" s="74">
        <f t="shared" si="36"/>
        <v>0.55051506671618722</v>
      </c>
    </row>
    <row r="617" spans="1:12" x14ac:dyDescent="0.2">
      <c r="A617" s="118" t="s">
        <v>2602</v>
      </c>
      <c r="B617" s="59" t="s">
        <v>1015</v>
      </c>
      <c r="C617" s="59" t="s">
        <v>882</v>
      </c>
      <c r="D617" s="118" t="s">
        <v>212</v>
      </c>
      <c r="E617" s="118" t="s">
        <v>1010</v>
      </c>
      <c r="F617" s="119">
        <v>0.80670956000000005</v>
      </c>
      <c r="G617" s="119">
        <v>1.1878252499999999</v>
      </c>
      <c r="H617" s="74">
        <f t="shared" si="35"/>
        <v>-0.32085164884312734</v>
      </c>
      <c r="I617" s="119">
        <v>1.6819516200000002</v>
      </c>
      <c r="J617" s="119">
        <v>10.587461119999999</v>
      </c>
      <c r="K617" s="74">
        <f t="shared" si="37"/>
        <v>-0.84113739819806765</v>
      </c>
      <c r="L617" s="74">
        <f t="shared" si="36"/>
        <v>2.0849531273684176</v>
      </c>
    </row>
    <row r="618" spans="1:12" x14ac:dyDescent="0.2">
      <c r="A618" s="118" t="s">
        <v>1830</v>
      </c>
      <c r="B618" s="59" t="s">
        <v>7</v>
      </c>
      <c r="C618" s="59" t="s">
        <v>881</v>
      </c>
      <c r="D618" s="118" t="s">
        <v>818</v>
      </c>
      <c r="E618" s="118" t="s">
        <v>1010</v>
      </c>
      <c r="F618" s="119">
        <v>2.1916764799999999</v>
      </c>
      <c r="G618" s="119">
        <v>3.3570645619999997</v>
      </c>
      <c r="H618" s="74">
        <f t="shared" si="35"/>
        <v>-0.34714497158961699</v>
      </c>
      <c r="I618" s="119">
        <v>1.66613316</v>
      </c>
      <c r="J618" s="119">
        <v>22.362888719999997</v>
      </c>
      <c r="K618" s="74">
        <f t="shared" ref="K618:K681" si="38">IF(ISERROR(I618/J618-1),"",IF((I618/J618-1)&gt;10000%,"",I618/J618-1))</f>
        <v>-0.92549561995942353</v>
      </c>
      <c r="L618" s="74">
        <f t="shared" si="36"/>
        <v>0.7602094447808283</v>
      </c>
    </row>
    <row r="619" spans="1:12" x14ac:dyDescent="0.2">
      <c r="A619" s="118" t="s">
        <v>3303</v>
      </c>
      <c r="B619" s="59" t="s">
        <v>3310</v>
      </c>
      <c r="C619" s="59" t="s">
        <v>963</v>
      </c>
      <c r="D619" s="118" t="s">
        <v>213</v>
      </c>
      <c r="E619" s="118" t="s">
        <v>1010</v>
      </c>
      <c r="F619" s="119">
        <v>0.33190457000000001</v>
      </c>
      <c r="G619" s="119"/>
      <c r="H619" s="74" t="str">
        <f t="shared" si="35"/>
        <v/>
      </c>
      <c r="I619" s="119">
        <v>1.66355824</v>
      </c>
      <c r="J619" s="119"/>
      <c r="K619" s="74" t="str">
        <f t="shared" si="38"/>
        <v/>
      </c>
      <c r="L619" s="74">
        <f t="shared" si="36"/>
        <v>5.0121582839308294</v>
      </c>
    </row>
    <row r="620" spans="1:12" x14ac:dyDescent="0.2">
      <c r="A620" s="118" t="s">
        <v>2360</v>
      </c>
      <c r="B620" s="59" t="s">
        <v>1743</v>
      </c>
      <c r="C620" s="59" t="s">
        <v>963</v>
      </c>
      <c r="D620" s="118" t="s">
        <v>212</v>
      </c>
      <c r="E620" s="118" t="s">
        <v>1010</v>
      </c>
      <c r="F620" s="119">
        <v>2.3461496899999998</v>
      </c>
      <c r="G620" s="119">
        <v>1.8697351200000001</v>
      </c>
      <c r="H620" s="74">
        <f t="shared" ref="H620:H651" si="39">IF(ISERROR(F620/G620-1),"",IF((F620/G620-1)&gt;10000%,"",F620/G620-1))</f>
        <v>0.25480324186240866</v>
      </c>
      <c r="I620" s="119">
        <v>1.5522445733893699</v>
      </c>
      <c r="J620" s="119">
        <v>2.9647529225956046</v>
      </c>
      <c r="K620" s="74">
        <f t="shared" si="38"/>
        <v>-0.47643374880953016</v>
      </c>
      <c r="L620" s="74">
        <f t="shared" si="36"/>
        <v>0.66161361314902722</v>
      </c>
    </row>
    <row r="621" spans="1:12" x14ac:dyDescent="0.2">
      <c r="A621" s="118" t="s">
        <v>2623</v>
      </c>
      <c r="B621" s="59" t="s">
        <v>2497</v>
      </c>
      <c r="C621" s="59" t="s">
        <v>882</v>
      </c>
      <c r="D621" s="118" t="s">
        <v>212</v>
      </c>
      <c r="E621" s="118" t="s">
        <v>214</v>
      </c>
      <c r="F621" s="119">
        <v>1.7618001699999999</v>
      </c>
      <c r="G621" s="119">
        <v>0.23302855</v>
      </c>
      <c r="H621" s="74">
        <f t="shared" si="39"/>
        <v>6.5604477219636816</v>
      </c>
      <c r="I621" s="119">
        <v>1.5430053300000002</v>
      </c>
      <c r="J621" s="119">
        <v>0.10021639</v>
      </c>
      <c r="K621" s="74">
        <f t="shared" si="38"/>
        <v>14.396736302315421</v>
      </c>
      <c r="L621" s="74">
        <f t="shared" si="36"/>
        <v>0.87581177268248322</v>
      </c>
    </row>
    <row r="622" spans="1:12" x14ac:dyDescent="0.2">
      <c r="A622" s="118" t="s">
        <v>2352</v>
      </c>
      <c r="B622" s="59" t="s">
        <v>2039</v>
      </c>
      <c r="C622" s="59" t="s">
        <v>1912</v>
      </c>
      <c r="D622" s="118" t="s">
        <v>212</v>
      </c>
      <c r="E622" s="118" t="s">
        <v>1010</v>
      </c>
      <c r="F622" s="119">
        <v>1.557794E-2</v>
      </c>
      <c r="G622" s="119">
        <v>6.9965089999999994E-2</v>
      </c>
      <c r="H622" s="74">
        <f t="shared" si="39"/>
        <v>-0.77734695974806867</v>
      </c>
      <c r="I622" s="119">
        <v>1.52720458</v>
      </c>
      <c r="J622" s="119">
        <v>10.28414111</v>
      </c>
      <c r="K622" s="74">
        <f t="shared" si="38"/>
        <v>-0.85149906407692222</v>
      </c>
      <c r="L622" s="74">
        <f t="shared" si="36"/>
        <v>98.036362959415683</v>
      </c>
    </row>
    <row r="623" spans="1:12" x14ac:dyDescent="0.2">
      <c r="A623" s="118" t="s">
        <v>2500</v>
      </c>
      <c r="B623" s="59" t="s">
        <v>2501</v>
      </c>
      <c r="C623" s="59" t="s">
        <v>963</v>
      </c>
      <c r="D623" s="118" t="s">
        <v>213</v>
      </c>
      <c r="E623" s="118" t="s">
        <v>214</v>
      </c>
      <c r="F623" s="119">
        <v>1.7903827800000001</v>
      </c>
      <c r="G623" s="119">
        <v>0.44544915999999996</v>
      </c>
      <c r="H623" s="74">
        <f t="shared" si="39"/>
        <v>3.0192752411969979</v>
      </c>
      <c r="I623" s="119">
        <v>1.5171872200000001</v>
      </c>
      <c r="J623" s="119">
        <v>0.59867166999999999</v>
      </c>
      <c r="K623" s="74">
        <f t="shared" si="38"/>
        <v>1.5342559135961786</v>
      </c>
      <c r="L623" s="74">
        <f t="shared" si="36"/>
        <v>0.84740941263968139</v>
      </c>
    </row>
    <row r="624" spans="1:12" x14ac:dyDescent="0.2">
      <c r="A624" s="118" t="s">
        <v>2727</v>
      </c>
      <c r="B624" s="59" t="s">
        <v>1003</v>
      </c>
      <c r="C624" s="59" t="s">
        <v>656</v>
      </c>
      <c r="D624" s="118" t="s">
        <v>212</v>
      </c>
      <c r="E624" s="118" t="s">
        <v>1010</v>
      </c>
      <c r="F624" s="119">
        <v>3.1446235959999997</v>
      </c>
      <c r="G624" s="119">
        <v>2.1777106579999996</v>
      </c>
      <c r="H624" s="74">
        <f t="shared" si="39"/>
        <v>0.44400431914495431</v>
      </c>
      <c r="I624" s="119">
        <v>1.42729171</v>
      </c>
      <c r="J624" s="119">
        <v>0.33511971000000002</v>
      </c>
      <c r="K624" s="74">
        <f t="shared" si="38"/>
        <v>3.2590503256284151</v>
      </c>
      <c r="L624" s="74">
        <f t="shared" si="36"/>
        <v>0.45388316484539926</v>
      </c>
    </row>
    <row r="625" spans="1:12" x14ac:dyDescent="0.2">
      <c r="A625" s="118" t="s">
        <v>2324</v>
      </c>
      <c r="B625" s="59" t="s">
        <v>122</v>
      </c>
      <c r="C625" s="59" t="s">
        <v>656</v>
      </c>
      <c r="D625" s="118" t="s">
        <v>818</v>
      </c>
      <c r="E625" s="118" t="s">
        <v>214</v>
      </c>
      <c r="F625" s="119">
        <v>1.8469176100000002</v>
      </c>
      <c r="G625" s="119">
        <v>2.662204E-2</v>
      </c>
      <c r="H625" s="74">
        <f t="shared" si="39"/>
        <v>68.375510291472793</v>
      </c>
      <c r="I625" s="119">
        <v>1.37667078</v>
      </c>
      <c r="J625" s="119">
        <v>7.7271720000000002E-2</v>
      </c>
      <c r="K625" s="74">
        <f t="shared" si="38"/>
        <v>16.815971742314005</v>
      </c>
      <c r="L625" s="74">
        <f t="shared" si="36"/>
        <v>0.74538830132222289</v>
      </c>
    </row>
    <row r="626" spans="1:12" x14ac:dyDescent="0.2">
      <c r="A626" s="118" t="s">
        <v>2071</v>
      </c>
      <c r="B626" s="59" t="s">
        <v>950</v>
      </c>
      <c r="C626" s="59" t="s">
        <v>877</v>
      </c>
      <c r="D626" s="118" t="s">
        <v>212</v>
      </c>
      <c r="E626" s="118" t="s">
        <v>1010</v>
      </c>
      <c r="F626" s="119">
        <v>9.6348300000000005E-3</v>
      </c>
      <c r="G626" s="119">
        <v>2.0788655999999999E-2</v>
      </c>
      <c r="H626" s="74">
        <f t="shared" si="39"/>
        <v>-0.5365342521421298</v>
      </c>
      <c r="I626" s="119">
        <v>1.3746337200000001</v>
      </c>
      <c r="J626" s="119">
        <v>1.370417E-2</v>
      </c>
      <c r="K626" s="74">
        <f t="shared" si="38"/>
        <v>99.307696124610246</v>
      </c>
      <c r="L626" s="74" t="str">
        <f t="shared" si="36"/>
        <v/>
      </c>
    </row>
    <row r="627" spans="1:12" x14ac:dyDescent="0.2">
      <c r="A627" s="118" t="s">
        <v>2901</v>
      </c>
      <c r="B627" s="59" t="s">
        <v>1225</v>
      </c>
      <c r="C627" s="59" t="s">
        <v>876</v>
      </c>
      <c r="D627" s="118" t="s">
        <v>212</v>
      </c>
      <c r="E627" s="118" t="s">
        <v>2980</v>
      </c>
      <c r="F627" s="119">
        <v>4.4043898300000004</v>
      </c>
      <c r="G627" s="119">
        <v>2.5034767999999996</v>
      </c>
      <c r="H627" s="74">
        <f t="shared" si="39"/>
        <v>0.7593092254739493</v>
      </c>
      <c r="I627" s="119">
        <v>1.35862693</v>
      </c>
      <c r="J627" s="119">
        <v>2.0036909399999998</v>
      </c>
      <c r="K627" s="74">
        <f t="shared" si="38"/>
        <v>-0.32193787830372678</v>
      </c>
      <c r="L627" s="74">
        <f t="shared" si="36"/>
        <v>0.3084710896265056</v>
      </c>
    </row>
    <row r="628" spans="1:12" x14ac:dyDescent="0.2">
      <c r="A628" s="118" t="s">
        <v>2554</v>
      </c>
      <c r="B628" s="118" t="s">
        <v>246</v>
      </c>
      <c r="C628" s="118" t="s">
        <v>882</v>
      </c>
      <c r="D628" s="118" t="s">
        <v>212</v>
      </c>
      <c r="E628" s="118" t="s">
        <v>214</v>
      </c>
      <c r="F628" s="119">
        <v>16.554180505000001</v>
      </c>
      <c r="G628" s="119">
        <v>13.71268105</v>
      </c>
      <c r="H628" s="74">
        <f t="shared" si="39"/>
        <v>0.20721691437576317</v>
      </c>
      <c r="I628" s="119">
        <v>1.35621769</v>
      </c>
      <c r="J628" s="119">
        <v>1.99342496</v>
      </c>
      <c r="K628" s="74">
        <f t="shared" si="38"/>
        <v>-0.31965450558018493</v>
      </c>
      <c r="L628" s="74">
        <f t="shared" si="36"/>
        <v>8.1925993835235147E-2</v>
      </c>
    </row>
    <row r="629" spans="1:12" x14ac:dyDescent="0.2">
      <c r="A629" s="118" t="s">
        <v>1060</v>
      </c>
      <c r="B629" s="59" t="s">
        <v>1217</v>
      </c>
      <c r="C629" s="59" t="s">
        <v>489</v>
      </c>
      <c r="D629" s="118" t="s">
        <v>212</v>
      </c>
      <c r="E629" s="118" t="s">
        <v>1010</v>
      </c>
      <c r="F629" s="119">
        <v>0.30486495000000002</v>
      </c>
      <c r="G629" s="119">
        <v>0.40693796000000004</v>
      </c>
      <c r="H629" s="74">
        <f t="shared" si="39"/>
        <v>-0.25083187127590656</v>
      </c>
      <c r="I629" s="119">
        <v>1.329934521329305</v>
      </c>
      <c r="J629" s="119">
        <v>0.99040061999999995</v>
      </c>
      <c r="K629" s="74">
        <f t="shared" si="38"/>
        <v>0.34282480692439909</v>
      </c>
      <c r="L629" s="74">
        <f t="shared" si="36"/>
        <v>4.3623726549388673</v>
      </c>
    </row>
    <row r="630" spans="1:12" x14ac:dyDescent="0.2">
      <c r="A630" s="118" t="s">
        <v>2570</v>
      </c>
      <c r="B630" s="59" t="s">
        <v>2001</v>
      </c>
      <c r="C630" s="59" t="s">
        <v>882</v>
      </c>
      <c r="D630" s="118" t="s">
        <v>212</v>
      </c>
      <c r="E630" s="118" t="s">
        <v>214</v>
      </c>
      <c r="F630" s="119">
        <v>1.5239336299999999</v>
      </c>
      <c r="G630" s="119">
        <v>2.0734963999999998</v>
      </c>
      <c r="H630" s="74">
        <f t="shared" si="39"/>
        <v>-0.26504158386771248</v>
      </c>
      <c r="I630" s="119">
        <v>1.3181036000000002</v>
      </c>
      <c r="J630" s="119">
        <v>0.15415359000000001</v>
      </c>
      <c r="K630" s="74">
        <f t="shared" si="38"/>
        <v>7.5505864637988651</v>
      </c>
      <c r="L630" s="74">
        <f t="shared" si="36"/>
        <v>0.86493504313570413</v>
      </c>
    </row>
    <row r="631" spans="1:12" x14ac:dyDescent="0.2">
      <c r="A631" s="118" t="s">
        <v>1717</v>
      </c>
      <c r="B631" s="59" t="s">
        <v>977</v>
      </c>
      <c r="C631" s="59" t="s">
        <v>656</v>
      </c>
      <c r="D631" s="118" t="s">
        <v>212</v>
      </c>
      <c r="E631" s="118" t="s">
        <v>1010</v>
      </c>
      <c r="F631" s="119">
        <v>0.120140675</v>
      </c>
      <c r="G631" s="119">
        <v>0.19953536999999999</v>
      </c>
      <c r="H631" s="74">
        <f t="shared" si="39"/>
        <v>-0.39789785139346467</v>
      </c>
      <c r="I631" s="119">
        <v>1.3106770300000001</v>
      </c>
      <c r="J631" s="119">
        <v>0.25964722000000001</v>
      </c>
      <c r="K631" s="74">
        <f t="shared" si="38"/>
        <v>4.0479147437049399</v>
      </c>
      <c r="L631" s="74">
        <f t="shared" si="36"/>
        <v>10.90951944460109</v>
      </c>
    </row>
    <row r="632" spans="1:12" x14ac:dyDescent="0.2">
      <c r="A632" s="118" t="s">
        <v>2593</v>
      </c>
      <c r="B632" s="59" t="s">
        <v>222</v>
      </c>
      <c r="C632" s="59" t="s">
        <v>882</v>
      </c>
      <c r="D632" s="118" t="s">
        <v>212</v>
      </c>
      <c r="E632" s="118" t="s">
        <v>214</v>
      </c>
      <c r="F632" s="119">
        <v>0.17415517000000003</v>
      </c>
      <c r="G632" s="119">
        <v>0.32737527</v>
      </c>
      <c r="H632" s="74">
        <f t="shared" si="39"/>
        <v>-0.46802588356780883</v>
      </c>
      <c r="I632" s="119">
        <v>1.29250877</v>
      </c>
      <c r="J632" s="119">
        <v>8.1520759199999997</v>
      </c>
      <c r="K632" s="74">
        <f t="shared" si="38"/>
        <v>-0.84145035170379034</v>
      </c>
      <c r="L632" s="74">
        <f t="shared" si="36"/>
        <v>7.4215928817961583</v>
      </c>
    </row>
    <row r="633" spans="1:12" x14ac:dyDescent="0.2">
      <c r="A633" s="118" t="s">
        <v>2050</v>
      </c>
      <c r="B633" s="59" t="s">
        <v>269</v>
      </c>
      <c r="C633" s="59" t="s">
        <v>877</v>
      </c>
      <c r="D633" s="118" t="s">
        <v>212</v>
      </c>
      <c r="E633" s="118" t="s">
        <v>1010</v>
      </c>
      <c r="F633" s="119">
        <v>2.3866750200000002</v>
      </c>
      <c r="G633" s="119">
        <v>3.0439902000000001</v>
      </c>
      <c r="H633" s="74">
        <f t="shared" si="39"/>
        <v>-0.21593866497993319</v>
      </c>
      <c r="I633" s="119">
        <v>1.2887883</v>
      </c>
      <c r="J633" s="119">
        <v>0.19402011999999999</v>
      </c>
      <c r="K633" s="74">
        <f t="shared" si="38"/>
        <v>5.6425497520566426</v>
      </c>
      <c r="L633" s="74">
        <f t="shared" si="36"/>
        <v>0.53999320778913584</v>
      </c>
    </row>
    <row r="634" spans="1:12" x14ac:dyDescent="0.2">
      <c r="A634" s="118" t="s">
        <v>1800</v>
      </c>
      <c r="B634" s="59" t="s">
        <v>175</v>
      </c>
      <c r="C634" s="59" t="s">
        <v>881</v>
      </c>
      <c r="D634" s="118" t="s">
        <v>213</v>
      </c>
      <c r="E634" s="118" t="s">
        <v>1010</v>
      </c>
      <c r="F634" s="119">
        <v>2.1788247549999999</v>
      </c>
      <c r="G634" s="119">
        <v>4.2147506200000002</v>
      </c>
      <c r="H634" s="74">
        <f t="shared" si="39"/>
        <v>-0.4830477645199327</v>
      </c>
      <c r="I634" s="119">
        <v>1.28308979</v>
      </c>
      <c r="J634" s="119">
        <v>0.37751370000000001</v>
      </c>
      <c r="K634" s="74">
        <f t="shared" si="38"/>
        <v>2.3987900041773318</v>
      </c>
      <c r="L634" s="74">
        <f t="shared" si="36"/>
        <v>0.58889077107075549</v>
      </c>
    </row>
    <row r="635" spans="1:12" x14ac:dyDescent="0.2">
      <c r="A635" s="118" t="s">
        <v>2115</v>
      </c>
      <c r="B635" s="59" t="s">
        <v>423</v>
      </c>
      <c r="C635" s="59" t="s">
        <v>877</v>
      </c>
      <c r="D635" s="118" t="s">
        <v>212</v>
      </c>
      <c r="E635" s="118" t="s">
        <v>1010</v>
      </c>
      <c r="F635" s="119">
        <v>2.7565217299999998</v>
      </c>
      <c r="G635" s="119">
        <v>2.2154676699999998</v>
      </c>
      <c r="H635" s="74">
        <f t="shared" si="39"/>
        <v>0.24421663530752413</v>
      </c>
      <c r="I635" s="119">
        <v>1.2823821299999998</v>
      </c>
      <c r="J635" s="119">
        <v>0.15568736999999999</v>
      </c>
      <c r="K635" s="74">
        <f t="shared" si="38"/>
        <v>7.236905344344887</v>
      </c>
      <c r="L635" s="74">
        <f t="shared" si="36"/>
        <v>0.46521749349677716</v>
      </c>
    </row>
    <row r="636" spans="1:12" x14ac:dyDescent="0.2">
      <c r="A636" s="118" t="s">
        <v>2905</v>
      </c>
      <c r="B636" s="59" t="s">
        <v>952</v>
      </c>
      <c r="C636" s="59" t="s">
        <v>876</v>
      </c>
      <c r="D636" s="118" t="s">
        <v>212</v>
      </c>
      <c r="E636" s="118" t="s">
        <v>2980</v>
      </c>
      <c r="F636" s="119">
        <v>0.26758286999999997</v>
      </c>
      <c r="G636" s="119">
        <v>6.42232761</v>
      </c>
      <c r="H636" s="74">
        <f t="shared" si="39"/>
        <v>-0.95833553094000445</v>
      </c>
      <c r="I636" s="119">
        <v>1.2522551000000002</v>
      </c>
      <c r="J636" s="119">
        <v>2.0911891200000001</v>
      </c>
      <c r="K636" s="74">
        <f t="shared" si="38"/>
        <v>-0.40117558568782141</v>
      </c>
      <c r="L636" s="74">
        <f t="shared" si="36"/>
        <v>4.6798776767735557</v>
      </c>
    </row>
    <row r="637" spans="1:12" x14ac:dyDescent="0.2">
      <c r="A637" s="118" t="s">
        <v>2307</v>
      </c>
      <c r="B637" s="59" t="s">
        <v>582</v>
      </c>
      <c r="C637" s="59" t="s">
        <v>656</v>
      </c>
      <c r="D637" s="118" t="s">
        <v>212</v>
      </c>
      <c r="E637" s="118" t="s">
        <v>1010</v>
      </c>
      <c r="F637" s="119">
        <v>0.84033562500000003</v>
      </c>
      <c r="G637" s="119">
        <v>0.24981826000000001</v>
      </c>
      <c r="H637" s="74">
        <f t="shared" si="39"/>
        <v>2.3637878392075904</v>
      </c>
      <c r="I637" s="119">
        <v>1.2243983700000001</v>
      </c>
      <c r="J637" s="119">
        <v>0</v>
      </c>
      <c r="K637" s="74" t="str">
        <f t="shared" si="38"/>
        <v/>
      </c>
      <c r="L637" s="74">
        <f t="shared" si="36"/>
        <v>1.4570349436274346</v>
      </c>
    </row>
    <row r="638" spans="1:12" x14ac:dyDescent="0.2">
      <c r="A638" s="118" t="s">
        <v>1989</v>
      </c>
      <c r="B638" s="59" t="s">
        <v>2</v>
      </c>
      <c r="C638" s="59" t="s">
        <v>963</v>
      </c>
      <c r="D638" s="118" t="s">
        <v>213</v>
      </c>
      <c r="E638" s="118" t="s">
        <v>214</v>
      </c>
      <c r="F638" s="119">
        <v>2.1467615800000002</v>
      </c>
      <c r="G638" s="119">
        <v>1.3612780200000001</v>
      </c>
      <c r="H638" s="74">
        <f t="shared" si="39"/>
        <v>0.57701920435033549</v>
      </c>
      <c r="I638" s="119">
        <v>1.2201732700000001</v>
      </c>
      <c r="J638" s="119">
        <v>1.6988265900000001</v>
      </c>
      <c r="K638" s="74">
        <f t="shared" si="38"/>
        <v>-0.28175525554965564</v>
      </c>
      <c r="L638" s="74">
        <f t="shared" si="36"/>
        <v>0.56837856675262466</v>
      </c>
    </row>
    <row r="639" spans="1:12" x14ac:dyDescent="0.2">
      <c r="A639" s="118" t="s">
        <v>2089</v>
      </c>
      <c r="B639" s="59" t="s">
        <v>1387</v>
      </c>
      <c r="C639" s="59" t="s">
        <v>877</v>
      </c>
      <c r="D639" s="118" t="s">
        <v>212</v>
      </c>
      <c r="E639" s="118" t="s">
        <v>1010</v>
      </c>
      <c r="F639" s="119">
        <v>1.7237561990000001</v>
      </c>
      <c r="G639" s="119">
        <v>1.4122692450000001</v>
      </c>
      <c r="H639" s="74">
        <f t="shared" si="39"/>
        <v>0.22055776906761149</v>
      </c>
      <c r="I639" s="119">
        <v>1.1816592699999999</v>
      </c>
      <c r="J639" s="119">
        <v>1.57129622</v>
      </c>
      <c r="K639" s="74">
        <f t="shared" si="38"/>
        <v>-0.24797167143952026</v>
      </c>
      <c r="L639" s="74">
        <f t="shared" si="36"/>
        <v>0.68551415257303439</v>
      </c>
    </row>
    <row r="640" spans="1:12" x14ac:dyDescent="0.2">
      <c r="A640" s="118" t="s">
        <v>1853</v>
      </c>
      <c r="B640" s="59" t="s">
        <v>5</v>
      </c>
      <c r="C640" s="59" t="s">
        <v>881</v>
      </c>
      <c r="D640" s="118" t="s">
        <v>818</v>
      </c>
      <c r="E640" s="118" t="s">
        <v>1010</v>
      </c>
      <c r="F640" s="119">
        <v>1.1951429199999999</v>
      </c>
      <c r="G640" s="119">
        <v>0.41031511999999998</v>
      </c>
      <c r="H640" s="74">
        <f t="shared" si="39"/>
        <v>1.9127440392642612</v>
      </c>
      <c r="I640" s="119">
        <v>1.17031632</v>
      </c>
      <c r="J640" s="119">
        <v>0.44192603999999996</v>
      </c>
      <c r="K640" s="74">
        <f t="shared" si="38"/>
        <v>1.6482176067289451</v>
      </c>
      <c r="L640" s="74">
        <f t="shared" si="36"/>
        <v>0.97922708691609872</v>
      </c>
    </row>
    <row r="641" spans="1:12" x14ac:dyDescent="0.2">
      <c r="A641" s="118" t="s">
        <v>2309</v>
      </c>
      <c r="B641" s="59" t="s">
        <v>581</v>
      </c>
      <c r="C641" s="59" t="s">
        <v>656</v>
      </c>
      <c r="D641" s="118" t="s">
        <v>212</v>
      </c>
      <c r="E641" s="118" t="s">
        <v>1010</v>
      </c>
      <c r="F641" s="119">
        <v>0.36372355499999998</v>
      </c>
      <c r="G641" s="119">
        <v>7.7244179999999996E-2</v>
      </c>
      <c r="H641" s="74">
        <f t="shared" si="39"/>
        <v>3.7087502903131346</v>
      </c>
      <c r="I641" s="119">
        <v>1.1619986899999999</v>
      </c>
      <c r="J641" s="119">
        <v>1.525E-5</v>
      </c>
      <c r="K641" s="74" t="str">
        <f t="shared" si="38"/>
        <v/>
      </c>
      <c r="L641" s="74">
        <f t="shared" si="36"/>
        <v>3.1947303770304343</v>
      </c>
    </row>
    <row r="642" spans="1:12" x14ac:dyDescent="0.2">
      <c r="A642" s="118" t="s">
        <v>1598</v>
      </c>
      <c r="B642" s="59" t="s">
        <v>1599</v>
      </c>
      <c r="C642" s="59" t="s">
        <v>149</v>
      </c>
      <c r="D642" s="118" t="s">
        <v>818</v>
      </c>
      <c r="E642" s="118" t="s">
        <v>214</v>
      </c>
      <c r="F642" s="119">
        <v>0.67057159</v>
      </c>
      <c r="G642" s="119">
        <v>0.77537301999999997</v>
      </c>
      <c r="H642" s="74">
        <f t="shared" si="39"/>
        <v>-0.13516259567556266</v>
      </c>
      <c r="I642" s="119">
        <v>1.157996697956355</v>
      </c>
      <c r="J642" s="119">
        <v>0.57903833999999998</v>
      </c>
      <c r="K642" s="74">
        <f t="shared" si="38"/>
        <v>0.99986187090194223</v>
      </c>
      <c r="L642" s="74">
        <f t="shared" si="36"/>
        <v>1.7268800456582942</v>
      </c>
    </row>
    <row r="643" spans="1:12" x14ac:dyDescent="0.2">
      <c r="A643" s="118" t="s">
        <v>2756</v>
      </c>
      <c r="B643" s="59" t="s">
        <v>2043</v>
      </c>
      <c r="C643" s="59" t="s">
        <v>1912</v>
      </c>
      <c r="D643" s="118" t="s">
        <v>212</v>
      </c>
      <c r="E643" s="118" t="s">
        <v>214</v>
      </c>
      <c r="F643" s="119">
        <v>0.35261167999999998</v>
      </c>
      <c r="G643" s="119">
        <v>0.90068691000000001</v>
      </c>
      <c r="H643" s="74">
        <f t="shared" si="39"/>
        <v>-0.60850804415487736</v>
      </c>
      <c r="I643" s="119">
        <v>1.1478325199999999</v>
      </c>
      <c r="J643" s="119">
        <v>4.5535176399999999</v>
      </c>
      <c r="K643" s="74">
        <f t="shared" si="38"/>
        <v>-0.74792399837941548</v>
      </c>
      <c r="L643" s="74">
        <f t="shared" si="36"/>
        <v>3.255231136983324</v>
      </c>
    </row>
    <row r="644" spans="1:12" x14ac:dyDescent="0.2">
      <c r="A644" s="118" t="s">
        <v>2538</v>
      </c>
      <c r="B644" s="59" t="s">
        <v>654</v>
      </c>
      <c r="C644" s="59" t="s">
        <v>882</v>
      </c>
      <c r="D644" s="118" t="s">
        <v>212</v>
      </c>
      <c r="E644" s="118" t="s">
        <v>1010</v>
      </c>
      <c r="F644" s="119">
        <v>4.2058764999999996</v>
      </c>
      <c r="G644" s="119">
        <v>4.167958745</v>
      </c>
      <c r="H644" s="74">
        <f t="shared" si="39"/>
        <v>9.0974400947434475E-3</v>
      </c>
      <c r="I644" s="119">
        <v>1.13567621</v>
      </c>
      <c r="J644" s="119">
        <v>2.2990409199999999</v>
      </c>
      <c r="K644" s="74">
        <f t="shared" si="38"/>
        <v>-0.50602175014788342</v>
      </c>
      <c r="L644" s="74">
        <f t="shared" si="36"/>
        <v>0.27002129282683407</v>
      </c>
    </row>
    <row r="645" spans="1:12" x14ac:dyDescent="0.2">
      <c r="A645" s="118" t="s">
        <v>2059</v>
      </c>
      <c r="B645" s="59" t="s">
        <v>547</v>
      </c>
      <c r="C645" s="59" t="s">
        <v>877</v>
      </c>
      <c r="D645" s="118" t="s">
        <v>212</v>
      </c>
      <c r="E645" s="118" t="s">
        <v>1010</v>
      </c>
      <c r="F645" s="119">
        <v>6.1715235149999996</v>
      </c>
      <c r="G645" s="119">
        <v>3.5255312499999998</v>
      </c>
      <c r="H645" s="74">
        <f t="shared" si="39"/>
        <v>0.75052299281136703</v>
      </c>
      <c r="I645" s="119">
        <v>1.08505842</v>
      </c>
      <c r="J645" s="119">
        <v>0.42051705</v>
      </c>
      <c r="K645" s="74">
        <f t="shared" si="38"/>
        <v>1.5802959000116643</v>
      </c>
      <c r="L645" s="74">
        <f t="shared" si="36"/>
        <v>0.17581694655505173</v>
      </c>
    </row>
    <row r="646" spans="1:12" x14ac:dyDescent="0.2">
      <c r="A646" s="118" t="s">
        <v>2428</v>
      </c>
      <c r="B646" s="59" t="s">
        <v>948</v>
      </c>
      <c r="C646" s="59" t="s">
        <v>876</v>
      </c>
      <c r="D646" s="118" t="s">
        <v>212</v>
      </c>
      <c r="E646" s="118" t="s">
        <v>2980</v>
      </c>
      <c r="F646" s="119">
        <v>2.2193464199999999</v>
      </c>
      <c r="G646" s="119">
        <v>9.3472204049999998</v>
      </c>
      <c r="H646" s="74">
        <f t="shared" si="39"/>
        <v>-0.76256616150691914</v>
      </c>
      <c r="I646" s="119">
        <v>1.0773514499999999</v>
      </c>
      <c r="J646" s="119">
        <v>3.97529814</v>
      </c>
      <c r="K646" s="74">
        <f t="shared" si="38"/>
        <v>-0.72898851556326294</v>
      </c>
      <c r="L646" s="74">
        <f t="shared" si="36"/>
        <v>0.48543636103461485</v>
      </c>
    </row>
    <row r="647" spans="1:12" x14ac:dyDescent="0.2">
      <c r="A647" s="118" t="s">
        <v>1808</v>
      </c>
      <c r="B647" s="59" t="s">
        <v>11</v>
      </c>
      <c r="C647" s="59" t="s">
        <v>881</v>
      </c>
      <c r="D647" s="118" t="s">
        <v>818</v>
      </c>
      <c r="E647" s="118" t="s">
        <v>1010</v>
      </c>
      <c r="F647" s="119">
        <v>1.29245783</v>
      </c>
      <c r="G647" s="119">
        <v>2.096651408</v>
      </c>
      <c r="H647" s="74">
        <f t="shared" si="39"/>
        <v>-0.38356093670674696</v>
      </c>
      <c r="I647" s="119">
        <v>1.07449624</v>
      </c>
      <c r="J647" s="119">
        <v>0.62343483999999993</v>
      </c>
      <c r="K647" s="74">
        <f t="shared" si="38"/>
        <v>0.72351009449520043</v>
      </c>
      <c r="L647" s="74">
        <f t="shared" ref="L647:L710" si="40">IF(ISERROR(I647/F647),"",IF(I647/F647&gt;10000%,"",I647/F647))</f>
        <v>0.83135883822221102</v>
      </c>
    </row>
    <row r="648" spans="1:12" x14ac:dyDescent="0.2">
      <c r="A648" s="118" t="s">
        <v>1684</v>
      </c>
      <c r="B648" s="59" t="s">
        <v>250</v>
      </c>
      <c r="C648" s="59" t="s">
        <v>656</v>
      </c>
      <c r="D648" s="118" t="s">
        <v>212</v>
      </c>
      <c r="E648" s="118" t="s">
        <v>1010</v>
      </c>
      <c r="F648" s="119">
        <v>0.42678076000000004</v>
      </c>
      <c r="G648" s="119">
        <v>0.45706876000000002</v>
      </c>
      <c r="H648" s="74">
        <f t="shared" si="39"/>
        <v>-6.626574084826975E-2</v>
      </c>
      <c r="I648" s="119">
        <v>1.05588484</v>
      </c>
      <c r="J648" s="119">
        <v>10.513212830000001</v>
      </c>
      <c r="K648" s="74">
        <f t="shared" si="38"/>
        <v>-0.89956592175257999</v>
      </c>
      <c r="L648" s="74">
        <f t="shared" si="40"/>
        <v>2.4740685123668649</v>
      </c>
    </row>
    <row r="649" spans="1:12" x14ac:dyDescent="0.2">
      <c r="A649" s="118" t="s">
        <v>2745</v>
      </c>
      <c r="B649" s="59" t="s">
        <v>1009</v>
      </c>
      <c r="C649" s="59" t="s">
        <v>656</v>
      </c>
      <c r="D649" s="118" t="s">
        <v>212</v>
      </c>
      <c r="E649" s="118" t="s">
        <v>1010</v>
      </c>
      <c r="F649" s="119">
        <v>0.41135263999999999</v>
      </c>
      <c r="G649" s="119">
        <v>0.29612382900000001</v>
      </c>
      <c r="H649" s="74">
        <f t="shared" si="39"/>
        <v>0.3891237371511902</v>
      </c>
      <c r="I649" s="119">
        <v>1.0513498899999998</v>
      </c>
      <c r="J649" s="119">
        <v>3.8684429999999999E-2</v>
      </c>
      <c r="K649" s="74">
        <f t="shared" si="38"/>
        <v>26.177598067232729</v>
      </c>
      <c r="L649" s="74">
        <f t="shared" si="40"/>
        <v>2.5558360097069022</v>
      </c>
    </row>
    <row r="650" spans="1:12" x14ac:dyDescent="0.2">
      <c r="A650" s="118" t="s">
        <v>2596</v>
      </c>
      <c r="B650" s="59" t="s">
        <v>557</v>
      </c>
      <c r="C650" s="59" t="s">
        <v>882</v>
      </c>
      <c r="D650" s="118" t="s">
        <v>212</v>
      </c>
      <c r="E650" s="118" t="s">
        <v>1010</v>
      </c>
      <c r="F650" s="119">
        <v>0.85866866000000008</v>
      </c>
      <c r="G650" s="119">
        <v>4.425552E-2</v>
      </c>
      <c r="H650" s="74">
        <f t="shared" si="39"/>
        <v>18.402521086635069</v>
      </c>
      <c r="I650" s="119">
        <v>1.04209603</v>
      </c>
      <c r="J650" s="119">
        <v>0.32777099999999998</v>
      </c>
      <c r="K650" s="74">
        <f t="shared" si="38"/>
        <v>2.1793417660500776</v>
      </c>
      <c r="L650" s="74">
        <f t="shared" si="40"/>
        <v>1.2136183356220314</v>
      </c>
    </row>
    <row r="651" spans="1:12" x14ac:dyDescent="0.2">
      <c r="A651" s="118" t="s">
        <v>2427</v>
      </c>
      <c r="B651" s="59" t="s">
        <v>71</v>
      </c>
      <c r="C651" s="59" t="s">
        <v>876</v>
      </c>
      <c r="D651" s="118" t="s">
        <v>212</v>
      </c>
      <c r="E651" s="118" t="s">
        <v>2980</v>
      </c>
      <c r="F651" s="119">
        <v>13.696358550000001</v>
      </c>
      <c r="G651" s="119">
        <v>5.9439943399999997</v>
      </c>
      <c r="H651" s="74">
        <f t="shared" si="39"/>
        <v>1.3042347900351468</v>
      </c>
      <c r="I651" s="119">
        <v>1.0084952300000001</v>
      </c>
      <c r="J651" s="119">
        <v>0.57986480000000007</v>
      </c>
      <c r="K651" s="74">
        <f t="shared" si="38"/>
        <v>0.73919029056428309</v>
      </c>
      <c r="L651" s="74">
        <f t="shared" si="40"/>
        <v>7.3632361939006047E-2</v>
      </c>
    </row>
    <row r="652" spans="1:12" x14ac:dyDescent="0.2">
      <c r="A652" s="118" t="s">
        <v>1778</v>
      </c>
      <c r="B652" s="59" t="s">
        <v>593</v>
      </c>
      <c r="C652" s="59" t="s">
        <v>881</v>
      </c>
      <c r="D652" s="118" t="s">
        <v>213</v>
      </c>
      <c r="E652" s="118" t="s">
        <v>214</v>
      </c>
      <c r="F652" s="119">
        <v>2.246728923</v>
      </c>
      <c r="G652" s="119">
        <v>2.856082046</v>
      </c>
      <c r="H652" s="74">
        <f t="shared" ref="H652:H683" si="41">IF(ISERROR(F652/G652-1),"",IF((F652/G652-1)&gt;10000%,"",F652/G652-1))</f>
        <v>-0.21335280751244912</v>
      </c>
      <c r="I652" s="119">
        <v>0.99696562</v>
      </c>
      <c r="J652" s="119">
        <v>2.9956300099999997</v>
      </c>
      <c r="K652" s="74">
        <f t="shared" si="38"/>
        <v>-0.66719333940709191</v>
      </c>
      <c r="L652" s="74">
        <f t="shared" si="40"/>
        <v>0.44374094702478711</v>
      </c>
    </row>
    <row r="653" spans="1:12" x14ac:dyDescent="0.2">
      <c r="A653" s="118" t="s">
        <v>1624</v>
      </c>
      <c r="B653" s="59" t="s">
        <v>970</v>
      </c>
      <c r="C653" s="59" t="s">
        <v>149</v>
      </c>
      <c r="D653" s="118" t="s">
        <v>818</v>
      </c>
      <c r="E653" s="118" t="s">
        <v>214</v>
      </c>
      <c r="F653" s="119">
        <v>0.69783200000000001</v>
      </c>
      <c r="G653" s="119">
        <v>0.42062074999999999</v>
      </c>
      <c r="H653" s="74">
        <f t="shared" si="41"/>
        <v>0.65905272148366434</v>
      </c>
      <c r="I653" s="119">
        <v>0.98662659713167999</v>
      </c>
      <c r="J653" s="119">
        <v>1.021580143144565</v>
      </c>
      <c r="K653" s="74">
        <f t="shared" si="38"/>
        <v>-3.4215177582928691E-2</v>
      </c>
      <c r="L653" s="74">
        <f t="shared" si="40"/>
        <v>1.4138454486634031</v>
      </c>
    </row>
    <row r="654" spans="1:12" x14ac:dyDescent="0.2">
      <c r="A654" s="118" t="s">
        <v>2607</v>
      </c>
      <c r="B654" s="59" t="s">
        <v>326</v>
      </c>
      <c r="C654" s="59" t="s">
        <v>882</v>
      </c>
      <c r="D654" s="118" t="s">
        <v>212</v>
      </c>
      <c r="E654" s="118" t="s">
        <v>1010</v>
      </c>
      <c r="F654" s="119">
        <v>0.60526580799999996</v>
      </c>
      <c r="G654" s="119">
        <v>1.7608591790000001</v>
      </c>
      <c r="H654" s="74">
        <f t="shared" si="41"/>
        <v>-0.65626677293766722</v>
      </c>
      <c r="I654" s="119">
        <v>0.98381881999999998</v>
      </c>
      <c r="J654" s="119">
        <v>1.3968033200000001</v>
      </c>
      <c r="K654" s="74">
        <f t="shared" si="38"/>
        <v>-0.29566403092455429</v>
      </c>
      <c r="L654" s="74">
        <f t="shared" si="40"/>
        <v>1.6254326727142665</v>
      </c>
    </row>
    <row r="655" spans="1:12" x14ac:dyDescent="0.2">
      <c r="A655" s="118" t="s">
        <v>2094</v>
      </c>
      <c r="B655" s="59" t="s">
        <v>543</v>
      </c>
      <c r="C655" s="59" t="s">
        <v>877</v>
      </c>
      <c r="D655" s="118" t="s">
        <v>212</v>
      </c>
      <c r="E655" s="118" t="s">
        <v>1010</v>
      </c>
      <c r="F655" s="119">
        <v>1.1075930600000001</v>
      </c>
      <c r="G655" s="119">
        <v>1.1500959820000001</v>
      </c>
      <c r="H655" s="74">
        <f t="shared" si="41"/>
        <v>-3.6955978166350989E-2</v>
      </c>
      <c r="I655" s="119">
        <v>0.96776799000000002</v>
      </c>
      <c r="J655" s="119">
        <v>2.4952661300000001</v>
      </c>
      <c r="K655" s="74">
        <f t="shared" si="38"/>
        <v>-0.61215840732787896</v>
      </c>
      <c r="L655" s="74">
        <f t="shared" si="40"/>
        <v>0.87375772289508558</v>
      </c>
    </row>
    <row r="656" spans="1:12" x14ac:dyDescent="0.2">
      <c r="A656" s="118" t="s">
        <v>2425</v>
      </c>
      <c r="B656" s="59" t="s">
        <v>70</v>
      </c>
      <c r="C656" s="59" t="s">
        <v>876</v>
      </c>
      <c r="D656" s="118" t="s">
        <v>212</v>
      </c>
      <c r="E656" s="118" t="s">
        <v>2980</v>
      </c>
      <c r="F656" s="119">
        <v>2.3639751699999998</v>
      </c>
      <c r="G656" s="119">
        <v>1.7545712600000001</v>
      </c>
      <c r="H656" s="74">
        <f t="shared" si="41"/>
        <v>0.34732354501235796</v>
      </c>
      <c r="I656" s="119">
        <v>0.95458809999999994</v>
      </c>
      <c r="J656" s="119">
        <v>2.0381328500000002</v>
      </c>
      <c r="K656" s="74">
        <f t="shared" si="38"/>
        <v>-0.53163597750755076</v>
      </c>
      <c r="L656" s="74">
        <f t="shared" si="40"/>
        <v>0.40380631409085399</v>
      </c>
    </row>
    <row r="657" spans="1:12" x14ac:dyDescent="0.2">
      <c r="A657" s="118" t="s">
        <v>1819</v>
      </c>
      <c r="B657" s="59" t="s">
        <v>361</v>
      </c>
      <c r="C657" s="59" t="s">
        <v>881</v>
      </c>
      <c r="D657" s="118" t="s">
        <v>213</v>
      </c>
      <c r="E657" s="118" t="s">
        <v>214</v>
      </c>
      <c r="F657" s="119">
        <v>5.2604168660000008</v>
      </c>
      <c r="G657" s="119">
        <v>7.8125159650000002</v>
      </c>
      <c r="H657" s="74">
        <f t="shared" si="41"/>
        <v>-0.32666801711937354</v>
      </c>
      <c r="I657" s="119">
        <v>0.93588013999999997</v>
      </c>
      <c r="J657" s="119">
        <v>39.613068810000001</v>
      </c>
      <c r="K657" s="74">
        <f t="shared" si="38"/>
        <v>-0.97637446004274875</v>
      </c>
      <c r="L657" s="74">
        <f t="shared" si="40"/>
        <v>0.1779098812584485</v>
      </c>
    </row>
    <row r="658" spans="1:12" x14ac:dyDescent="0.2">
      <c r="A658" s="118" t="s">
        <v>2125</v>
      </c>
      <c r="B658" s="59" t="s">
        <v>459</v>
      </c>
      <c r="C658" s="59" t="s">
        <v>877</v>
      </c>
      <c r="D658" s="118" t="s">
        <v>212</v>
      </c>
      <c r="E658" s="118" t="s">
        <v>1010</v>
      </c>
      <c r="F658" s="119">
        <v>1.1624985000000001</v>
      </c>
      <c r="G658" s="119">
        <v>0.78171137999999996</v>
      </c>
      <c r="H658" s="74">
        <f t="shared" si="41"/>
        <v>0.48711983699149952</v>
      </c>
      <c r="I658" s="119">
        <v>0.92843576999999999</v>
      </c>
      <c r="J658" s="119">
        <v>0.15799932</v>
      </c>
      <c r="K658" s="74">
        <f t="shared" si="38"/>
        <v>4.8762010494728711</v>
      </c>
      <c r="L658" s="74">
        <f t="shared" si="40"/>
        <v>0.79865545632962098</v>
      </c>
    </row>
    <row r="659" spans="1:12" x14ac:dyDescent="0.2">
      <c r="A659" s="118" t="s">
        <v>2338</v>
      </c>
      <c r="B659" s="59" t="s">
        <v>268</v>
      </c>
      <c r="C659" s="59" t="s">
        <v>278</v>
      </c>
      <c r="D659" s="118" t="s">
        <v>213</v>
      </c>
      <c r="E659" s="118" t="s">
        <v>214</v>
      </c>
      <c r="F659" s="119">
        <v>0.20693265</v>
      </c>
      <c r="G659" s="119">
        <v>0.12729383999999999</v>
      </c>
      <c r="H659" s="74">
        <f t="shared" si="41"/>
        <v>0.62562972410919504</v>
      </c>
      <c r="I659" s="119">
        <v>0.91911441999999999</v>
      </c>
      <c r="J659" s="119">
        <v>0</v>
      </c>
      <c r="K659" s="74" t="str">
        <f t="shared" si="38"/>
        <v/>
      </c>
      <c r="L659" s="74">
        <f t="shared" si="40"/>
        <v>4.4416114131820184</v>
      </c>
    </row>
    <row r="660" spans="1:12" x14ac:dyDescent="0.2">
      <c r="A660" s="118" t="s">
        <v>1703</v>
      </c>
      <c r="B660" s="59" t="s">
        <v>1590</v>
      </c>
      <c r="C660" s="59" t="s">
        <v>656</v>
      </c>
      <c r="D660" s="118" t="s">
        <v>212</v>
      </c>
      <c r="E660" s="118" t="s">
        <v>1010</v>
      </c>
      <c r="F660" s="119">
        <v>1.791848997</v>
      </c>
      <c r="G660" s="119">
        <v>2.288140163</v>
      </c>
      <c r="H660" s="74">
        <f t="shared" si="41"/>
        <v>-0.21689718751726661</v>
      </c>
      <c r="I660" s="119">
        <v>0.90547068999999991</v>
      </c>
      <c r="J660" s="119">
        <v>0.25064821999999998</v>
      </c>
      <c r="K660" s="74">
        <f t="shared" si="38"/>
        <v>2.6125159396703475</v>
      </c>
      <c r="L660" s="74">
        <f t="shared" si="40"/>
        <v>0.5053275647200085</v>
      </c>
    </row>
    <row r="661" spans="1:12" x14ac:dyDescent="0.2">
      <c r="A661" s="118" t="s">
        <v>2903</v>
      </c>
      <c r="B661" s="59" t="s">
        <v>33</v>
      </c>
      <c r="C661" s="59" t="s">
        <v>881</v>
      </c>
      <c r="D661" s="118" t="s">
        <v>818</v>
      </c>
      <c r="E661" s="118" t="s">
        <v>214</v>
      </c>
      <c r="F661" s="119">
        <v>2.0959613500000001</v>
      </c>
      <c r="G661" s="119">
        <v>2.1404656069999999</v>
      </c>
      <c r="H661" s="74">
        <f t="shared" si="41"/>
        <v>-2.0791858021197318E-2</v>
      </c>
      <c r="I661" s="119">
        <v>0.90056065000000007</v>
      </c>
      <c r="J661" s="119">
        <v>0.21971829999999998</v>
      </c>
      <c r="K661" s="74">
        <f t="shared" si="38"/>
        <v>3.0987057063521801</v>
      </c>
      <c r="L661" s="74">
        <f t="shared" si="40"/>
        <v>0.42966472163239083</v>
      </c>
    </row>
    <row r="662" spans="1:12" x14ac:dyDescent="0.2">
      <c r="A662" s="118" t="s">
        <v>2550</v>
      </c>
      <c r="B662" s="59" t="s">
        <v>567</v>
      </c>
      <c r="C662" s="59" t="s">
        <v>882</v>
      </c>
      <c r="D662" s="118" t="s">
        <v>212</v>
      </c>
      <c r="E662" s="118" t="s">
        <v>1010</v>
      </c>
      <c r="F662" s="119">
        <v>3.0133888</v>
      </c>
      <c r="G662" s="119">
        <v>6.3193579900000003</v>
      </c>
      <c r="H662" s="74">
        <f t="shared" si="41"/>
        <v>-0.52314953437224088</v>
      </c>
      <c r="I662" s="119">
        <v>0.88060821</v>
      </c>
      <c r="J662" s="119">
        <v>3.5917388799999999</v>
      </c>
      <c r="K662" s="74">
        <f t="shared" si="38"/>
        <v>-0.75482398932073813</v>
      </c>
      <c r="L662" s="74">
        <f t="shared" si="40"/>
        <v>0.29223185869676027</v>
      </c>
    </row>
    <row r="663" spans="1:12" x14ac:dyDescent="0.2">
      <c r="A663" s="118" t="s">
        <v>2431</v>
      </c>
      <c r="B663" s="59" t="s">
        <v>76</v>
      </c>
      <c r="C663" s="59" t="s">
        <v>876</v>
      </c>
      <c r="D663" s="118" t="s">
        <v>212</v>
      </c>
      <c r="E663" s="118" t="s">
        <v>2980</v>
      </c>
      <c r="F663" s="119">
        <v>4.9723683059999999</v>
      </c>
      <c r="G663" s="119">
        <v>3.4633702500000001</v>
      </c>
      <c r="H663" s="74">
        <f t="shared" si="41"/>
        <v>0.43570220538794535</v>
      </c>
      <c r="I663" s="119">
        <v>0.84508950000000005</v>
      </c>
      <c r="J663" s="119">
        <v>0</v>
      </c>
      <c r="K663" s="74" t="str">
        <f t="shared" si="38"/>
        <v/>
      </c>
      <c r="L663" s="74">
        <f t="shared" si="40"/>
        <v>0.16995714074121526</v>
      </c>
    </row>
    <row r="664" spans="1:12" x14ac:dyDescent="0.2">
      <c r="A664" s="118" t="s">
        <v>2117</v>
      </c>
      <c r="B664" s="59" t="s">
        <v>425</v>
      </c>
      <c r="C664" s="59" t="s">
        <v>877</v>
      </c>
      <c r="D664" s="118" t="s">
        <v>212</v>
      </c>
      <c r="E664" s="118" t="s">
        <v>1010</v>
      </c>
      <c r="F664" s="119">
        <v>1.30836804</v>
      </c>
      <c r="G664" s="119">
        <v>0.31139118999999998</v>
      </c>
      <c r="H664" s="74">
        <f t="shared" si="41"/>
        <v>3.2016861170670889</v>
      </c>
      <c r="I664" s="119">
        <v>0.8298056800000001</v>
      </c>
      <c r="J664" s="119">
        <v>0.16050632999999997</v>
      </c>
      <c r="K664" s="74">
        <f t="shared" si="38"/>
        <v>4.1699249493773873</v>
      </c>
      <c r="L664" s="74">
        <f t="shared" si="40"/>
        <v>0.63422955516400426</v>
      </c>
    </row>
    <row r="665" spans="1:12" x14ac:dyDescent="0.2">
      <c r="A665" s="118" t="s">
        <v>1695</v>
      </c>
      <c r="B665" s="59" t="s">
        <v>1221</v>
      </c>
      <c r="C665" s="59" t="s">
        <v>656</v>
      </c>
      <c r="D665" s="118" t="s">
        <v>212</v>
      </c>
      <c r="E665" s="118" t="s">
        <v>1010</v>
      </c>
      <c r="F665" s="119">
        <v>1.0487118500000001</v>
      </c>
      <c r="G665" s="119">
        <v>1.953816709</v>
      </c>
      <c r="H665" s="74">
        <f t="shared" si="41"/>
        <v>-0.46324962563312788</v>
      </c>
      <c r="I665" s="119">
        <v>0.81618833999999996</v>
      </c>
      <c r="J665" s="119">
        <v>3.4952740099999997</v>
      </c>
      <c r="K665" s="74">
        <f t="shared" si="38"/>
        <v>-0.76648802421072559</v>
      </c>
      <c r="L665" s="74">
        <f t="shared" si="40"/>
        <v>0.77827702623938111</v>
      </c>
    </row>
    <row r="666" spans="1:12" x14ac:dyDescent="0.2">
      <c r="A666" s="118" t="s">
        <v>2148</v>
      </c>
      <c r="B666" s="59" t="s">
        <v>120</v>
      </c>
      <c r="C666" s="59" t="s">
        <v>656</v>
      </c>
      <c r="D666" s="118" t="s">
        <v>213</v>
      </c>
      <c r="E666" s="118" t="s">
        <v>214</v>
      </c>
      <c r="F666" s="119">
        <v>4.6059933080000004</v>
      </c>
      <c r="G666" s="119">
        <v>12.300132401000001</v>
      </c>
      <c r="H666" s="74">
        <f t="shared" si="41"/>
        <v>-0.62553303022774509</v>
      </c>
      <c r="I666" s="119">
        <v>0.81071984128207009</v>
      </c>
      <c r="J666" s="119">
        <v>11.3756448796564</v>
      </c>
      <c r="K666" s="74">
        <f t="shared" si="38"/>
        <v>-0.92873196641959888</v>
      </c>
      <c r="L666" s="74">
        <f t="shared" si="40"/>
        <v>0.17601411618943455</v>
      </c>
    </row>
    <row r="667" spans="1:12" x14ac:dyDescent="0.2">
      <c r="A667" s="118" t="s">
        <v>2284</v>
      </c>
      <c r="B667" s="59" t="s">
        <v>111</v>
      </c>
      <c r="C667" s="59" t="s">
        <v>656</v>
      </c>
      <c r="D667" s="118" t="s">
        <v>212</v>
      </c>
      <c r="E667" s="118" t="s">
        <v>1010</v>
      </c>
      <c r="F667" s="119">
        <v>2.9858533999999999</v>
      </c>
      <c r="G667" s="119">
        <v>2.8991316600000001</v>
      </c>
      <c r="H667" s="74">
        <f t="shared" si="41"/>
        <v>2.9913005054761799E-2</v>
      </c>
      <c r="I667" s="119">
        <v>0.79652763999999998</v>
      </c>
      <c r="J667" s="119">
        <v>5.8089289900000001</v>
      </c>
      <c r="K667" s="74">
        <f t="shared" si="38"/>
        <v>-0.86287874384913077</v>
      </c>
      <c r="L667" s="74">
        <f t="shared" si="40"/>
        <v>0.26676716278166906</v>
      </c>
    </row>
    <row r="668" spans="1:12" x14ac:dyDescent="0.2">
      <c r="A668" s="118" t="s">
        <v>2733</v>
      </c>
      <c r="B668" s="59" t="s">
        <v>1000</v>
      </c>
      <c r="C668" s="59" t="s">
        <v>656</v>
      </c>
      <c r="D668" s="118" t="s">
        <v>212</v>
      </c>
      <c r="E668" s="118" t="s">
        <v>1010</v>
      </c>
      <c r="F668" s="119">
        <v>0.49501537499999998</v>
      </c>
      <c r="G668" s="119">
        <v>1.7870156529999999</v>
      </c>
      <c r="H668" s="74">
        <f t="shared" si="41"/>
        <v>-0.72299326300305222</v>
      </c>
      <c r="I668" s="119">
        <v>0.79448932999999999</v>
      </c>
      <c r="J668" s="119">
        <v>1.81761909</v>
      </c>
      <c r="K668" s="74">
        <f t="shared" si="38"/>
        <v>-0.56289558446483967</v>
      </c>
      <c r="L668" s="74">
        <f t="shared" si="40"/>
        <v>1.6049790978714551</v>
      </c>
    </row>
    <row r="669" spans="1:12" x14ac:dyDescent="0.2">
      <c r="A669" s="118" t="s">
        <v>2339</v>
      </c>
      <c r="B669" s="59" t="s">
        <v>141</v>
      </c>
      <c r="C669" s="59" t="s">
        <v>656</v>
      </c>
      <c r="D669" s="118" t="s">
        <v>212</v>
      </c>
      <c r="E669" s="118" t="s">
        <v>1010</v>
      </c>
      <c r="F669" s="119">
        <v>0.37138179999999998</v>
      </c>
      <c r="G669" s="119">
        <v>3.3773461</v>
      </c>
      <c r="H669" s="74">
        <f t="shared" si="41"/>
        <v>-0.89003738763995788</v>
      </c>
      <c r="I669" s="119">
        <v>0.78579216000000007</v>
      </c>
      <c r="J669" s="119">
        <v>5.6209811500000004</v>
      </c>
      <c r="K669" s="74">
        <f t="shared" si="38"/>
        <v>-0.86020373685117235</v>
      </c>
      <c r="L669" s="74">
        <f t="shared" si="40"/>
        <v>2.1158607126143503</v>
      </c>
    </row>
    <row r="670" spans="1:12" x14ac:dyDescent="0.2">
      <c r="A670" s="118" t="s">
        <v>1016</v>
      </c>
      <c r="B670" s="59" t="s">
        <v>55</v>
      </c>
      <c r="C670" s="59" t="s">
        <v>489</v>
      </c>
      <c r="D670" s="118" t="s">
        <v>212</v>
      </c>
      <c r="E670" s="118" t="s">
        <v>1010</v>
      </c>
      <c r="F670" s="119">
        <v>0.60992728000000007</v>
      </c>
      <c r="G670" s="119">
        <v>0.37872138</v>
      </c>
      <c r="H670" s="74">
        <f t="shared" si="41"/>
        <v>0.6104907518028162</v>
      </c>
      <c r="I670" s="119">
        <v>0.76162258999999999</v>
      </c>
      <c r="J670" s="119">
        <v>0.43867447999999998</v>
      </c>
      <c r="K670" s="74">
        <f t="shared" si="38"/>
        <v>0.73619078547719496</v>
      </c>
      <c r="L670" s="74">
        <f t="shared" si="40"/>
        <v>1.248710485617236</v>
      </c>
    </row>
    <row r="671" spans="1:12" x14ac:dyDescent="0.2">
      <c r="A671" s="118" t="s">
        <v>2489</v>
      </c>
      <c r="B671" s="59" t="s">
        <v>2490</v>
      </c>
      <c r="C671" s="59" t="s">
        <v>876</v>
      </c>
      <c r="D671" s="118" t="s">
        <v>212</v>
      </c>
      <c r="E671" s="118" t="s">
        <v>2980</v>
      </c>
      <c r="F671" s="119">
        <v>0.49209869000000001</v>
      </c>
      <c r="G671" s="119">
        <v>0.24925253</v>
      </c>
      <c r="H671" s="74">
        <f t="shared" si="41"/>
        <v>0.97429767312692883</v>
      </c>
      <c r="I671" s="119">
        <v>0.74537806000000006</v>
      </c>
      <c r="J671" s="119">
        <v>0.19656693</v>
      </c>
      <c r="K671" s="74">
        <f t="shared" si="38"/>
        <v>2.7919809807275318</v>
      </c>
      <c r="L671" s="74">
        <f t="shared" si="40"/>
        <v>1.5146922256590443</v>
      </c>
    </row>
    <row r="672" spans="1:12" x14ac:dyDescent="0.2">
      <c r="A672" s="118" t="s">
        <v>2579</v>
      </c>
      <c r="B672" s="59" t="s">
        <v>570</v>
      </c>
      <c r="C672" s="59" t="s">
        <v>882</v>
      </c>
      <c r="D672" s="118" t="s">
        <v>212</v>
      </c>
      <c r="E672" s="118" t="s">
        <v>214</v>
      </c>
      <c r="F672" s="119">
        <v>1.135401305</v>
      </c>
      <c r="G672" s="119">
        <v>1.7693823400000002</v>
      </c>
      <c r="H672" s="74">
        <f t="shared" si="41"/>
        <v>-0.35830641047315981</v>
      </c>
      <c r="I672" s="119">
        <v>0.71285061999999999</v>
      </c>
      <c r="J672" s="119">
        <v>0.33305384999999998</v>
      </c>
      <c r="K672" s="74">
        <f t="shared" si="38"/>
        <v>1.1403464334671405</v>
      </c>
      <c r="L672" s="74">
        <f t="shared" si="40"/>
        <v>0.62784023310595016</v>
      </c>
    </row>
    <row r="673" spans="1:12" x14ac:dyDescent="0.2">
      <c r="A673" s="118" t="s">
        <v>2753</v>
      </c>
      <c r="B673" s="59" t="s">
        <v>2040</v>
      </c>
      <c r="C673" s="59" t="s">
        <v>1912</v>
      </c>
      <c r="D673" s="118" t="s">
        <v>212</v>
      </c>
      <c r="E673" s="118" t="s">
        <v>214</v>
      </c>
      <c r="F673" s="119">
        <v>0.89688140000000005</v>
      </c>
      <c r="G673" s="119">
        <v>1.1034124599999999</v>
      </c>
      <c r="H673" s="74">
        <f t="shared" si="41"/>
        <v>-0.1871748484696284</v>
      </c>
      <c r="I673" s="119">
        <v>0.71071304000000002</v>
      </c>
      <c r="J673" s="119">
        <v>2.39468185</v>
      </c>
      <c r="K673" s="74">
        <f t="shared" si="38"/>
        <v>-0.70321191518614468</v>
      </c>
      <c r="L673" s="74">
        <f t="shared" si="40"/>
        <v>0.79242700316898085</v>
      </c>
    </row>
    <row r="674" spans="1:12" x14ac:dyDescent="0.2">
      <c r="A674" s="118" t="s">
        <v>2058</v>
      </c>
      <c r="B674" s="59" t="s">
        <v>467</v>
      </c>
      <c r="C674" s="59" t="s">
        <v>877</v>
      </c>
      <c r="D674" s="118" t="s">
        <v>212</v>
      </c>
      <c r="E674" s="118" t="s">
        <v>1010</v>
      </c>
      <c r="F674" s="119">
        <v>12.524371996999999</v>
      </c>
      <c r="G674" s="119">
        <v>24.394983239999998</v>
      </c>
      <c r="H674" s="74">
        <f t="shared" si="41"/>
        <v>-0.48660050823629919</v>
      </c>
      <c r="I674" s="119">
        <v>0.70635482999999999</v>
      </c>
      <c r="J674" s="119">
        <v>0.64088342000000009</v>
      </c>
      <c r="K674" s="74">
        <f t="shared" si="38"/>
        <v>0.10215806487863244</v>
      </c>
      <c r="L674" s="74">
        <f t="shared" si="40"/>
        <v>5.639842302425984E-2</v>
      </c>
    </row>
    <row r="675" spans="1:12" x14ac:dyDescent="0.2">
      <c r="A675" s="118" t="s">
        <v>2470</v>
      </c>
      <c r="B675" s="118" t="s">
        <v>2464</v>
      </c>
      <c r="C675" s="59" t="s">
        <v>880</v>
      </c>
      <c r="D675" s="118" t="s">
        <v>212</v>
      </c>
      <c r="E675" s="118" t="s">
        <v>214</v>
      </c>
      <c r="F675" s="119">
        <v>1.4426846950000001</v>
      </c>
      <c r="G675" s="119">
        <v>2.3643645150000001</v>
      </c>
      <c r="H675" s="74">
        <f t="shared" si="41"/>
        <v>-0.38982137236144399</v>
      </c>
      <c r="I675" s="119">
        <v>0.7052848100000001</v>
      </c>
      <c r="J675" s="119">
        <v>6.4856440000000001E-2</v>
      </c>
      <c r="K675" s="74">
        <f t="shared" si="38"/>
        <v>9.8745532440571839</v>
      </c>
      <c r="L675" s="74">
        <f t="shared" si="40"/>
        <v>0.48886968333714809</v>
      </c>
    </row>
    <row r="676" spans="1:12" x14ac:dyDescent="0.2">
      <c r="A676" s="118" t="s">
        <v>2559</v>
      </c>
      <c r="B676" s="59" t="s">
        <v>578</v>
      </c>
      <c r="C676" s="59" t="s">
        <v>882</v>
      </c>
      <c r="D676" s="118" t="s">
        <v>213</v>
      </c>
      <c r="E676" s="118" t="s">
        <v>1010</v>
      </c>
      <c r="F676" s="119">
        <v>1.28106418</v>
      </c>
      <c r="G676" s="119">
        <v>1.9365747099999999</v>
      </c>
      <c r="H676" s="74">
        <f t="shared" si="41"/>
        <v>-0.33848966766688793</v>
      </c>
      <c r="I676" s="119">
        <v>0.67154323999999999</v>
      </c>
      <c r="J676" s="119">
        <v>0.8161274300000001</v>
      </c>
      <c r="K676" s="74">
        <f t="shared" si="38"/>
        <v>-0.17715884148140948</v>
      </c>
      <c r="L676" s="74">
        <f t="shared" si="40"/>
        <v>0.52420733518597018</v>
      </c>
    </row>
    <row r="677" spans="1:12" x14ac:dyDescent="0.2">
      <c r="A677" s="118" t="s">
        <v>1895</v>
      </c>
      <c r="B677" s="59" t="s">
        <v>28</v>
      </c>
      <c r="C677" s="59" t="s">
        <v>1876</v>
      </c>
      <c r="D677" s="118" t="s">
        <v>213</v>
      </c>
      <c r="E677" s="118" t="s">
        <v>214</v>
      </c>
      <c r="F677" s="119">
        <v>0.49480558000000002</v>
      </c>
      <c r="G677" s="119">
        <v>1.2573275020000001</v>
      </c>
      <c r="H677" s="74">
        <f t="shared" si="41"/>
        <v>-0.60646245372591867</v>
      </c>
      <c r="I677" s="119">
        <v>0.66819106000000006</v>
      </c>
      <c r="J677" s="119">
        <v>0.31722778000000001</v>
      </c>
      <c r="K677" s="74">
        <f t="shared" si="38"/>
        <v>1.1063447217642794</v>
      </c>
      <c r="L677" s="74">
        <f t="shared" si="40"/>
        <v>1.3504113272125995</v>
      </c>
    </row>
    <row r="678" spans="1:12" x14ac:dyDescent="0.2">
      <c r="A678" s="118" t="s">
        <v>2294</v>
      </c>
      <c r="B678" s="59" t="s">
        <v>1935</v>
      </c>
      <c r="C678" s="59" t="s">
        <v>278</v>
      </c>
      <c r="D678" s="118" t="s">
        <v>818</v>
      </c>
      <c r="E678" s="118" t="s">
        <v>1010</v>
      </c>
      <c r="F678" s="119">
        <v>3.0405618199999997</v>
      </c>
      <c r="G678" s="119">
        <v>1.75017742</v>
      </c>
      <c r="H678" s="74">
        <f t="shared" si="41"/>
        <v>0.73728776594546619</v>
      </c>
      <c r="I678" s="119">
        <v>0.64876939</v>
      </c>
      <c r="J678" s="119">
        <v>1.9953099999999998E-2</v>
      </c>
      <c r="K678" s="74">
        <f t="shared" si="38"/>
        <v>31.514716510216459</v>
      </c>
      <c r="L678" s="74">
        <f t="shared" si="40"/>
        <v>0.21337155052483034</v>
      </c>
    </row>
    <row r="679" spans="1:12" x14ac:dyDescent="0.2">
      <c r="A679" s="118" t="s">
        <v>2068</v>
      </c>
      <c r="B679" s="59" t="s">
        <v>616</v>
      </c>
      <c r="C679" s="59" t="s">
        <v>877</v>
      </c>
      <c r="D679" s="118" t="s">
        <v>212</v>
      </c>
      <c r="E679" s="118" t="s">
        <v>1010</v>
      </c>
      <c r="F679" s="119">
        <v>4.6310109549999998</v>
      </c>
      <c r="G679" s="119">
        <v>3.2118565180000003</v>
      </c>
      <c r="H679" s="74">
        <f t="shared" si="41"/>
        <v>0.44184864082399811</v>
      </c>
      <c r="I679" s="119">
        <v>0.63335101000000005</v>
      </c>
      <c r="J679" s="119">
        <v>7.4544460399999997</v>
      </c>
      <c r="K679" s="74">
        <f t="shared" si="38"/>
        <v>-0.91503714607343245</v>
      </c>
      <c r="L679" s="74">
        <f t="shared" si="40"/>
        <v>0.13676301268866251</v>
      </c>
    </row>
    <row r="680" spans="1:12" x14ac:dyDescent="0.2">
      <c r="A680" s="118" t="s">
        <v>1735</v>
      </c>
      <c r="B680" s="59" t="s">
        <v>1736</v>
      </c>
      <c r="C680" s="59" t="s">
        <v>149</v>
      </c>
      <c r="D680" s="118" t="s">
        <v>818</v>
      </c>
      <c r="E680" s="118" t="s">
        <v>214</v>
      </c>
      <c r="F680" s="119">
        <v>0.95808413000000003</v>
      </c>
      <c r="G680" s="119">
        <v>0.66449851999999998</v>
      </c>
      <c r="H680" s="74">
        <f t="shared" si="41"/>
        <v>0.44181529554046262</v>
      </c>
      <c r="I680" s="119">
        <v>0.63034422999999995</v>
      </c>
      <c r="J680" s="119">
        <v>1.77125983</v>
      </c>
      <c r="K680" s="74">
        <f t="shared" si="38"/>
        <v>-0.64412661579978359</v>
      </c>
      <c r="L680" s="74">
        <f t="shared" si="40"/>
        <v>0.65792158565448733</v>
      </c>
    </row>
    <row r="681" spans="1:12" x14ac:dyDescent="0.2">
      <c r="A681" s="118" t="s">
        <v>2872</v>
      </c>
      <c r="B681" s="59" t="s">
        <v>2879</v>
      </c>
      <c r="C681" s="59" t="s">
        <v>881</v>
      </c>
      <c r="D681" s="118" t="s">
        <v>213</v>
      </c>
      <c r="E681" s="118" t="s">
        <v>1010</v>
      </c>
      <c r="F681" s="119">
        <v>0.53937928000000002</v>
      </c>
      <c r="G681" s="119">
        <v>0.58044721999999993</v>
      </c>
      <c r="H681" s="74">
        <f t="shared" si="41"/>
        <v>-7.0752238248294019E-2</v>
      </c>
      <c r="I681" s="119">
        <v>0.63017719999999999</v>
      </c>
      <c r="J681" s="119">
        <v>1.31956053</v>
      </c>
      <c r="K681" s="74">
        <f t="shared" si="38"/>
        <v>-0.52243403339746752</v>
      </c>
      <c r="L681" s="74">
        <f t="shared" si="40"/>
        <v>1.1683377974771296</v>
      </c>
    </row>
    <row r="682" spans="1:12" x14ac:dyDescent="0.2">
      <c r="A682" s="118" t="s">
        <v>2353</v>
      </c>
      <c r="B682" s="59" t="s">
        <v>987</v>
      </c>
      <c r="C682" s="59" t="s">
        <v>963</v>
      </c>
      <c r="D682" s="118" t="s">
        <v>212</v>
      </c>
      <c r="E682" s="118" t="s">
        <v>1010</v>
      </c>
      <c r="F682" s="119">
        <v>3.9392735527809999E-4</v>
      </c>
      <c r="G682" s="119">
        <v>4.3217803970255798E-2</v>
      </c>
      <c r="H682" s="74">
        <f t="shared" si="41"/>
        <v>-0.99088506774779173</v>
      </c>
      <c r="I682" s="119">
        <v>0.61640577348066505</v>
      </c>
      <c r="J682" s="119">
        <v>4.43134710451977E-3</v>
      </c>
      <c r="K682" s="74" t="str">
        <f t="shared" ref="K682:K745" si="42">IF(ISERROR(I682/J682-1),"",IF((I682/J682-1)&gt;10000%,"",I682/J682-1))</f>
        <v/>
      </c>
      <c r="L682" s="74" t="str">
        <f t="shared" si="40"/>
        <v/>
      </c>
    </row>
    <row r="683" spans="1:12" x14ac:dyDescent="0.2">
      <c r="A683" s="118" t="s">
        <v>2053</v>
      </c>
      <c r="B683" s="59" t="s">
        <v>255</v>
      </c>
      <c r="C683" s="59" t="s">
        <v>877</v>
      </c>
      <c r="D683" s="118" t="s">
        <v>212</v>
      </c>
      <c r="E683" s="118" t="s">
        <v>1010</v>
      </c>
      <c r="F683" s="119">
        <v>0.25852177399999998</v>
      </c>
      <c r="G683" s="119">
        <v>0.79297697900000008</v>
      </c>
      <c r="H683" s="74">
        <f t="shared" si="41"/>
        <v>-0.67398577657826308</v>
      </c>
      <c r="I683" s="119">
        <v>0.61521631999999993</v>
      </c>
      <c r="J683" s="119">
        <v>1.31919667</v>
      </c>
      <c r="K683" s="74">
        <f t="shared" si="42"/>
        <v>-0.53364321333527931</v>
      </c>
      <c r="L683" s="74">
        <f t="shared" si="40"/>
        <v>2.3797466282279185</v>
      </c>
    </row>
    <row r="684" spans="1:12" x14ac:dyDescent="0.2">
      <c r="A684" s="118" t="s">
        <v>2114</v>
      </c>
      <c r="B684" s="59" t="s">
        <v>828</v>
      </c>
      <c r="C684" s="59" t="s">
        <v>877</v>
      </c>
      <c r="D684" s="118" t="s">
        <v>212</v>
      </c>
      <c r="E684" s="118" t="s">
        <v>1010</v>
      </c>
      <c r="F684" s="119">
        <v>0.89292285999999998</v>
      </c>
      <c r="G684" s="119">
        <v>0.112262815</v>
      </c>
      <c r="H684" s="74">
        <f t="shared" ref="H684:H715" si="43">IF(ISERROR(F684/G684-1),"",IF((F684/G684-1)&gt;10000%,"",F684/G684-1))</f>
        <v>6.9538613030503464</v>
      </c>
      <c r="I684" s="119">
        <v>0.60447021000000001</v>
      </c>
      <c r="J684" s="119">
        <v>3.8943249999999999E-2</v>
      </c>
      <c r="K684" s="74">
        <f t="shared" si="42"/>
        <v>14.521822395408705</v>
      </c>
      <c r="L684" s="74">
        <f t="shared" si="40"/>
        <v>0.67695680901259492</v>
      </c>
    </row>
    <row r="685" spans="1:12" x14ac:dyDescent="0.2">
      <c r="A685" s="118" t="s">
        <v>2563</v>
      </c>
      <c r="B685" s="59" t="s">
        <v>472</v>
      </c>
      <c r="C685" s="59" t="s">
        <v>882</v>
      </c>
      <c r="D685" s="118" t="s">
        <v>212</v>
      </c>
      <c r="E685" s="118" t="s">
        <v>1010</v>
      </c>
      <c r="F685" s="119">
        <v>0.89424057999999995</v>
      </c>
      <c r="G685" s="119">
        <v>0.64775271099999998</v>
      </c>
      <c r="H685" s="74">
        <f t="shared" si="43"/>
        <v>0.38052773043507959</v>
      </c>
      <c r="I685" s="119">
        <v>0.60395331000000008</v>
      </c>
      <c r="J685" s="119">
        <v>0.37241016999999998</v>
      </c>
      <c r="K685" s="74">
        <f t="shared" si="42"/>
        <v>0.62174225800546767</v>
      </c>
      <c r="L685" s="74">
        <f t="shared" si="40"/>
        <v>0.67538123801091665</v>
      </c>
    </row>
    <row r="686" spans="1:12" x14ac:dyDescent="0.2">
      <c r="A686" s="118" t="s">
        <v>2592</v>
      </c>
      <c r="B686" s="59" t="s">
        <v>569</v>
      </c>
      <c r="C686" s="59" t="s">
        <v>882</v>
      </c>
      <c r="D686" s="118" t="s">
        <v>212</v>
      </c>
      <c r="E686" s="118" t="s">
        <v>1010</v>
      </c>
      <c r="F686" s="119">
        <v>0.66352148</v>
      </c>
      <c r="G686" s="119">
        <v>1.7281121499999998</v>
      </c>
      <c r="H686" s="74">
        <f t="shared" si="43"/>
        <v>-0.61604258149565116</v>
      </c>
      <c r="I686" s="119">
        <v>0.59998845999999995</v>
      </c>
      <c r="J686" s="119">
        <v>0.24173839000000003</v>
      </c>
      <c r="K686" s="74">
        <f t="shared" si="42"/>
        <v>1.4819742532412823</v>
      </c>
      <c r="L686" s="74">
        <f t="shared" si="40"/>
        <v>0.90424873660457827</v>
      </c>
    </row>
    <row r="687" spans="1:12" x14ac:dyDescent="0.2">
      <c r="A687" s="118" t="s">
        <v>1823</v>
      </c>
      <c r="B687" s="59" t="s">
        <v>606</v>
      </c>
      <c r="C687" s="59" t="s">
        <v>881</v>
      </c>
      <c r="D687" s="118" t="s">
        <v>213</v>
      </c>
      <c r="E687" s="118" t="s">
        <v>214</v>
      </c>
      <c r="F687" s="119">
        <v>3.3093637200000003</v>
      </c>
      <c r="G687" s="119">
        <v>0.75973171400000006</v>
      </c>
      <c r="H687" s="74">
        <f t="shared" si="43"/>
        <v>3.355963636921441</v>
      </c>
      <c r="I687" s="119">
        <v>0.59807451</v>
      </c>
      <c r="J687" s="119">
        <v>0.70798729000000005</v>
      </c>
      <c r="K687" s="74">
        <f t="shared" si="42"/>
        <v>-0.15524682653554422</v>
      </c>
      <c r="L687" s="74">
        <f t="shared" si="40"/>
        <v>0.18072190324247586</v>
      </c>
    </row>
    <row r="688" spans="1:12" x14ac:dyDescent="0.2">
      <c r="A688" s="118" t="s">
        <v>1625</v>
      </c>
      <c r="B688" s="59" t="s">
        <v>1529</v>
      </c>
      <c r="C688" s="59" t="s">
        <v>149</v>
      </c>
      <c r="D688" s="118" t="s">
        <v>818</v>
      </c>
      <c r="E688" s="118" t="s">
        <v>214</v>
      </c>
      <c r="F688" s="119">
        <v>0.48214677</v>
      </c>
      <c r="G688" s="119">
        <v>0.16264967000000002</v>
      </c>
      <c r="H688" s="74">
        <f t="shared" si="43"/>
        <v>1.9643267643887623</v>
      </c>
      <c r="I688" s="119">
        <v>0.59474360052097497</v>
      </c>
      <c r="J688" s="119">
        <v>2.1685470599402503</v>
      </c>
      <c r="K688" s="74">
        <f t="shared" si="42"/>
        <v>-0.72574097583228747</v>
      </c>
      <c r="L688" s="74">
        <f t="shared" si="40"/>
        <v>1.2335322717623411</v>
      </c>
    </row>
    <row r="689" spans="1:12" x14ac:dyDescent="0.2">
      <c r="A689" s="118" t="s">
        <v>2601</v>
      </c>
      <c r="B689" s="59" t="s">
        <v>1342</v>
      </c>
      <c r="C689" s="59" t="s">
        <v>882</v>
      </c>
      <c r="D689" s="118" t="s">
        <v>212</v>
      </c>
      <c r="E689" s="118" t="s">
        <v>1010</v>
      </c>
      <c r="F689" s="119">
        <v>1.25432254</v>
      </c>
      <c r="G689" s="119">
        <v>0.40642275</v>
      </c>
      <c r="H689" s="74">
        <f t="shared" si="43"/>
        <v>2.0862508065800944</v>
      </c>
      <c r="I689" s="119">
        <v>0.57736670999999995</v>
      </c>
      <c r="J689" s="119">
        <v>1.5932777199999999</v>
      </c>
      <c r="K689" s="74">
        <f t="shared" si="42"/>
        <v>-0.63762330775578779</v>
      </c>
      <c r="L689" s="74">
        <f t="shared" si="40"/>
        <v>0.46030163023300208</v>
      </c>
    </row>
    <row r="690" spans="1:12" x14ac:dyDescent="0.2">
      <c r="A690" s="118" t="s">
        <v>2652</v>
      </c>
      <c r="B690" s="59" t="s">
        <v>36</v>
      </c>
      <c r="C690" s="59" t="s">
        <v>880</v>
      </c>
      <c r="D690" s="118" t="s">
        <v>212</v>
      </c>
      <c r="E690" s="118" t="s">
        <v>1010</v>
      </c>
      <c r="F690" s="119">
        <v>0.53639569900000006</v>
      </c>
      <c r="G690" s="119">
        <v>1.29697281</v>
      </c>
      <c r="H690" s="74">
        <f t="shared" si="43"/>
        <v>-0.58642486961619489</v>
      </c>
      <c r="I690" s="119">
        <v>0.57328825999999999</v>
      </c>
      <c r="J690" s="119">
        <v>0.41132967999999998</v>
      </c>
      <c r="K690" s="74">
        <f t="shared" si="42"/>
        <v>0.39374396712632076</v>
      </c>
      <c r="L690" s="74">
        <f t="shared" si="40"/>
        <v>1.0687786294125374</v>
      </c>
    </row>
    <row r="691" spans="1:12" x14ac:dyDescent="0.2">
      <c r="A691" s="118" t="s">
        <v>2030</v>
      </c>
      <c r="B691" s="59" t="s">
        <v>1563</v>
      </c>
      <c r="C691" s="59" t="s">
        <v>963</v>
      </c>
      <c r="D691" s="118" t="s">
        <v>213</v>
      </c>
      <c r="E691" s="118" t="s">
        <v>214</v>
      </c>
      <c r="F691" s="119">
        <v>0.48172497999999997</v>
      </c>
      <c r="G691" s="119">
        <v>1.2001451000000001</v>
      </c>
      <c r="H691" s="74">
        <f t="shared" si="43"/>
        <v>-0.59861105128038272</v>
      </c>
      <c r="I691" s="119">
        <v>0.5718515500000001</v>
      </c>
      <c r="J691" s="119">
        <v>0.54322225000000002</v>
      </c>
      <c r="K691" s="74">
        <f t="shared" si="42"/>
        <v>5.2702738151833906E-2</v>
      </c>
      <c r="L691" s="74">
        <f t="shared" si="40"/>
        <v>1.1870913358074147</v>
      </c>
    </row>
    <row r="692" spans="1:12" x14ac:dyDescent="0.2">
      <c r="A692" s="118" t="s">
        <v>2670</v>
      </c>
      <c r="B692" s="59" t="s">
        <v>348</v>
      </c>
      <c r="C692" s="59" t="s">
        <v>879</v>
      </c>
      <c r="D692" s="118" t="s">
        <v>212</v>
      </c>
      <c r="E692" s="118" t="s">
        <v>214</v>
      </c>
      <c r="F692" s="119">
        <v>2.2701900299999997</v>
      </c>
      <c r="G692" s="119">
        <v>1.14285451</v>
      </c>
      <c r="H692" s="74">
        <f t="shared" si="43"/>
        <v>0.98642085246703859</v>
      </c>
      <c r="I692" s="119">
        <v>0.55896747999999996</v>
      </c>
      <c r="J692" s="119">
        <v>0.10462171000000001</v>
      </c>
      <c r="K692" s="74">
        <f t="shared" si="42"/>
        <v>4.3427484601427366</v>
      </c>
      <c r="L692" s="74">
        <f t="shared" si="40"/>
        <v>0.24622056859266536</v>
      </c>
    </row>
    <row r="693" spans="1:12" x14ac:dyDescent="0.2">
      <c r="A693" s="118" t="s">
        <v>2119</v>
      </c>
      <c r="B693" s="59" t="s">
        <v>427</v>
      </c>
      <c r="C693" s="59" t="s">
        <v>877</v>
      </c>
      <c r="D693" s="118" t="s">
        <v>212</v>
      </c>
      <c r="E693" s="118" t="s">
        <v>1010</v>
      </c>
      <c r="F693" s="119">
        <v>0.61186233000000001</v>
      </c>
      <c r="G693" s="119">
        <v>0.38014309000000002</v>
      </c>
      <c r="H693" s="74">
        <f t="shared" si="43"/>
        <v>0.60955794303666022</v>
      </c>
      <c r="I693" s="119">
        <v>0.55377569999999998</v>
      </c>
      <c r="J693" s="119">
        <v>0</v>
      </c>
      <c r="K693" s="74" t="str">
        <f t="shared" si="42"/>
        <v/>
      </c>
      <c r="L693" s="74">
        <f t="shared" si="40"/>
        <v>0.9050658503523169</v>
      </c>
    </row>
    <row r="694" spans="1:12" x14ac:dyDescent="0.2">
      <c r="A694" s="118" t="s">
        <v>2749</v>
      </c>
      <c r="B694" s="59" t="s">
        <v>1920</v>
      </c>
      <c r="C694" s="59" t="s">
        <v>1912</v>
      </c>
      <c r="D694" s="118" t="s">
        <v>212</v>
      </c>
      <c r="E694" s="118" t="s">
        <v>214</v>
      </c>
      <c r="F694" s="119">
        <v>0.62936261999999998</v>
      </c>
      <c r="G694" s="119">
        <v>1.7881909899999999</v>
      </c>
      <c r="H694" s="74">
        <f t="shared" si="43"/>
        <v>-0.64804507822735424</v>
      </c>
      <c r="I694" s="119">
        <v>0.54973061999999995</v>
      </c>
      <c r="J694" s="119">
        <v>2.9439773900000001</v>
      </c>
      <c r="K694" s="74">
        <f t="shared" si="42"/>
        <v>-0.81326941508881634</v>
      </c>
      <c r="L694" s="74">
        <f t="shared" si="40"/>
        <v>0.87347198980454221</v>
      </c>
    </row>
    <row r="695" spans="1:12" x14ac:dyDescent="0.2">
      <c r="A695" s="118" t="s">
        <v>2342</v>
      </c>
      <c r="B695" s="59" t="s">
        <v>988</v>
      </c>
      <c r="C695" s="59" t="s">
        <v>963</v>
      </c>
      <c r="D695" s="118" t="s">
        <v>212</v>
      </c>
      <c r="E695" s="118" t="s">
        <v>1010</v>
      </c>
      <c r="F695" s="119">
        <v>0.52498725999999996</v>
      </c>
      <c r="G695" s="119">
        <v>6.5916240000000001E-2</v>
      </c>
      <c r="H695" s="74">
        <f t="shared" si="43"/>
        <v>6.9644600480852663</v>
      </c>
      <c r="I695" s="119">
        <v>0.54929770999999994</v>
      </c>
      <c r="J695" s="119">
        <v>0.10781802</v>
      </c>
      <c r="K695" s="74">
        <f t="shared" si="42"/>
        <v>4.0946744338284073</v>
      </c>
      <c r="L695" s="74">
        <f t="shared" si="40"/>
        <v>1.04630674275791</v>
      </c>
    </row>
    <row r="696" spans="1:12" x14ac:dyDescent="0.2">
      <c r="A696" s="118" t="s">
        <v>1925</v>
      </c>
      <c r="B696" s="59" t="s">
        <v>275</v>
      </c>
      <c r="C696" s="59" t="s">
        <v>278</v>
      </c>
      <c r="D696" s="118" t="s">
        <v>213</v>
      </c>
      <c r="E696" s="118" t="s">
        <v>214</v>
      </c>
      <c r="F696" s="119">
        <v>3.7104502200000002</v>
      </c>
      <c r="G696" s="119">
        <v>2.2684783500000001</v>
      </c>
      <c r="H696" s="74">
        <f t="shared" si="43"/>
        <v>0.63565599821572039</v>
      </c>
      <c r="I696" s="119">
        <v>0.54710546999999998</v>
      </c>
      <c r="J696" s="119">
        <v>2.7740000000000001E-2</v>
      </c>
      <c r="K696" s="74">
        <f t="shared" si="42"/>
        <v>18.722619682768563</v>
      </c>
      <c r="L696" s="74">
        <f t="shared" si="40"/>
        <v>0.14744988817017465</v>
      </c>
    </row>
    <row r="697" spans="1:12" x14ac:dyDescent="0.2">
      <c r="A697" s="118" t="s">
        <v>1934</v>
      </c>
      <c r="B697" s="118" t="s">
        <v>2869</v>
      </c>
      <c r="C697" s="59" t="s">
        <v>881</v>
      </c>
      <c r="D697" s="118" t="s">
        <v>818</v>
      </c>
      <c r="E697" s="118" t="s">
        <v>1010</v>
      </c>
      <c r="F697" s="119">
        <v>1.4340331499999999</v>
      </c>
      <c r="G697" s="119">
        <v>0.71472862000000004</v>
      </c>
      <c r="H697" s="74">
        <f t="shared" si="43"/>
        <v>1.0064023041360786</v>
      </c>
      <c r="I697" s="119">
        <v>0.54361360000000003</v>
      </c>
      <c r="J697" s="119">
        <v>0.17371272000000001</v>
      </c>
      <c r="K697" s="74">
        <f t="shared" si="42"/>
        <v>2.1293828108845454</v>
      </c>
      <c r="L697" s="74">
        <f t="shared" si="40"/>
        <v>0.3790802186127985</v>
      </c>
    </row>
    <row r="698" spans="1:12" x14ac:dyDescent="0.2">
      <c r="A698" s="118" t="s">
        <v>2408</v>
      </c>
      <c r="B698" s="59" t="s">
        <v>67</v>
      </c>
      <c r="C698" s="59" t="s">
        <v>876</v>
      </c>
      <c r="D698" s="118" t="s">
        <v>212</v>
      </c>
      <c r="E698" s="118" t="s">
        <v>2980</v>
      </c>
      <c r="F698" s="119">
        <v>35.623702777999995</v>
      </c>
      <c r="G698" s="119">
        <v>12.822838429999999</v>
      </c>
      <c r="H698" s="74">
        <f t="shared" si="43"/>
        <v>1.778144868039174</v>
      </c>
      <c r="I698" s="119">
        <v>0.54125749000000001</v>
      </c>
      <c r="J698" s="119">
        <v>1.32607626</v>
      </c>
      <c r="K698" s="74">
        <f t="shared" si="42"/>
        <v>-0.59183532174838871</v>
      </c>
      <c r="L698" s="74">
        <f t="shared" si="40"/>
        <v>1.5193745955410971E-2</v>
      </c>
    </row>
    <row r="699" spans="1:12" x14ac:dyDescent="0.2">
      <c r="A699" s="59" t="s">
        <v>2895</v>
      </c>
      <c r="B699" s="59" t="s">
        <v>2451</v>
      </c>
      <c r="C699" s="59" t="s">
        <v>876</v>
      </c>
      <c r="D699" s="118" t="s">
        <v>212</v>
      </c>
      <c r="E699" s="118" t="s">
        <v>2980</v>
      </c>
      <c r="F699" s="119">
        <v>0.97496265000000004</v>
      </c>
      <c r="G699" s="119">
        <v>0.61689322999999996</v>
      </c>
      <c r="H699" s="74">
        <f t="shared" si="43"/>
        <v>0.58043985990898306</v>
      </c>
      <c r="I699" s="119">
        <v>0.53583438999999999</v>
      </c>
      <c r="J699" s="119">
        <v>0</v>
      </c>
      <c r="K699" s="74" t="str">
        <f t="shared" si="42"/>
        <v/>
      </c>
      <c r="L699" s="74">
        <f t="shared" si="40"/>
        <v>0.54959478704132925</v>
      </c>
    </row>
    <row r="700" spans="1:12" x14ac:dyDescent="0.2">
      <c r="A700" s="118" t="s">
        <v>2283</v>
      </c>
      <c r="B700" s="59" t="s">
        <v>827</v>
      </c>
      <c r="C700" s="59" t="s">
        <v>880</v>
      </c>
      <c r="D700" s="118" t="s">
        <v>212</v>
      </c>
      <c r="E700" s="118" t="s">
        <v>1010</v>
      </c>
      <c r="F700" s="119">
        <v>0.62333121800000002</v>
      </c>
      <c r="G700" s="119">
        <v>0.51771048799999997</v>
      </c>
      <c r="H700" s="74">
        <f t="shared" si="43"/>
        <v>0.20401504788521896</v>
      </c>
      <c r="I700" s="119">
        <v>0.53563810000000001</v>
      </c>
      <c r="J700" s="119">
        <v>7.2176179999999993E-2</v>
      </c>
      <c r="K700" s="74">
        <f t="shared" si="42"/>
        <v>6.4212586479362033</v>
      </c>
      <c r="L700" s="74">
        <f t="shared" si="40"/>
        <v>0.85931537605100339</v>
      </c>
    </row>
    <row r="701" spans="1:12" x14ac:dyDescent="0.2">
      <c r="A701" s="118" t="s">
        <v>2256</v>
      </c>
      <c r="B701" s="118" t="s">
        <v>82</v>
      </c>
      <c r="C701" s="118" t="s">
        <v>883</v>
      </c>
      <c r="D701" s="118" t="s">
        <v>213</v>
      </c>
      <c r="E701" s="118" t="s">
        <v>214</v>
      </c>
      <c r="F701" s="119">
        <v>9.8380463019999986</v>
      </c>
      <c r="G701" s="119">
        <v>15.246945630000001</v>
      </c>
      <c r="H701" s="74">
        <f t="shared" si="43"/>
        <v>-0.35475297539970319</v>
      </c>
      <c r="I701" s="119">
        <v>0.53468002000000003</v>
      </c>
      <c r="J701" s="119">
        <v>0.70070138999999998</v>
      </c>
      <c r="K701" s="74">
        <f t="shared" si="42"/>
        <v>-0.23693597924787901</v>
      </c>
      <c r="L701" s="74">
        <f t="shared" si="40"/>
        <v>5.4348191052048994E-2</v>
      </c>
    </row>
    <row r="702" spans="1:12" x14ac:dyDescent="0.2">
      <c r="A702" s="118" t="s">
        <v>2116</v>
      </c>
      <c r="B702" s="59" t="s">
        <v>424</v>
      </c>
      <c r="C702" s="59" t="s">
        <v>877</v>
      </c>
      <c r="D702" s="118" t="s">
        <v>212</v>
      </c>
      <c r="E702" s="118" t="s">
        <v>1010</v>
      </c>
      <c r="F702" s="119">
        <v>7.5036560000000003</v>
      </c>
      <c r="G702" s="119">
        <v>17.529310690000003</v>
      </c>
      <c r="H702" s="74">
        <f t="shared" si="43"/>
        <v>-0.57193661903199455</v>
      </c>
      <c r="I702" s="119">
        <v>0.52744454000000007</v>
      </c>
      <c r="J702" s="119">
        <v>51.024940770000001</v>
      </c>
      <c r="K702" s="74">
        <f t="shared" si="42"/>
        <v>-0.98966300534521912</v>
      </c>
      <c r="L702" s="74">
        <f t="shared" si="40"/>
        <v>7.0291673818735828E-2</v>
      </c>
    </row>
    <row r="703" spans="1:12" x14ac:dyDescent="0.2">
      <c r="A703" s="118" t="s">
        <v>2370</v>
      </c>
      <c r="B703" s="59" t="s">
        <v>143</v>
      </c>
      <c r="C703" s="59" t="s">
        <v>656</v>
      </c>
      <c r="D703" s="118" t="s">
        <v>212</v>
      </c>
      <c r="E703" s="118" t="s">
        <v>1010</v>
      </c>
      <c r="F703" s="119">
        <v>0.31647021999999997</v>
      </c>
      <c r="G703" s="119">
        <v>0.64242931999999997</v>
      </c>
      <c r="H703" s="74">
        <f t="shared" si="43"/>
        <v>-0.50738515483695545</v>
      </c>
      <c r="I703" s="119">
        <v>0.52654138000000006</v>
      </c>
      <c r="J703" s="119">
        <v>0.64242931999999997</v>
      </c>
      <c r="K703" s="74">
        <f t="shared" si="42"/>
        <v>-0.18039017895384957</v>
      </c>
      <c r="L703" s="74">
        <f t="shared" si="40"/>
        <v>1.6637944006232248</v>
      </c>
    </row>
    <row r="704" spans="1:12" x14ac:dyDescent="0.2">
      <c r="A704" s="118" t="s">
        <v>2320</v>
      </c>
      <c r="B704" s="59" t="s">
        <v>1348</v>
      </c>
      <c r="C704" s="59" t="s">
        <v>656</v>
      </c>
      <c r="D704" s="118" t="s">
        <v>212</v>
      </c>
      <c r="E704" s="118" t="s">
        <v>1010</v>
      </c>
      <c r="F704" s="119">
        <v>0.20021664</v>
      </c>
      <c r="G704" s="119">
        <v>0.67754239999999999</v>
      </c>
      <c r="H704" s="74">
        <f t="shared" si="43"/>
        <v>-0.70449577768121963</v>
      </c>
      <c r="I704" s="119">
        <v>0.51722314000000003</v>
      </c>
      <c r="J704" s="119">
        <v>1.3546782500000001</v>
      </c>
      <c r="K704" s="74">
        <f t="shared" si="42"/>
        <v>-0.61819484442154438</v>
      </c>
      <c r="L704" s="74">
        <f t="shared" si="40"/>
        <v>2.583317450537578</v>
      </c>
    </row>
    <row r="705" spans="1:12" x14ac:dyDescent="0.2">
      <c r="A705" s="118" t="s">
        <v>2586</v>
      </c>
      <c r="B705" s="59" t="s">
        <v>209</v>
      </c>
      <c r="C705" s="59" t="s">
        <v>882</v>
      </c>
      <c r="D705" s="118" t="s">
        <v>212</v>
      </c>
      <c r="E705" s="118" t="s">
        <v>1010</v>
      </c>
      <c r="F705" s="119">
        <v>5.1506009559999999</v>
      </c>
      <c r="G705" s="119">
        <v>4.9974848700000001</v>
      </c>
      <c r="H705" s="74">
        <f t="shared" si="43"/>
        <v>3.0638629227105474E-2</v>
      </c>
      <c r="I705" s="119">
        <v>0.51544303999999996</v>
      </c>
      <c r="J705" s="119">
        <v>0.24551088000000001</v>
      </c>
      <c r="K705" s="74">
        <f t="shared" si="42"/>
        <v>1.0994712739410977</v>
      </c>
      <c r="L705" s="74">
        <f t="shared" si="40"/>
        <v>0.10007434946004774</v>
      </c>
    </row>
    <row r="706" spans="1:12" x14ac:dyDescent="0.2">
      <c r="A706" s="118" t="s">
        <v>2421</v>
      </c>
      <c r="B706" s="59" t="s">
        <v>198</v>
      </c>
      <c r="C706" s="59" t="s">
        <v>876</v>
      </c>
      <c r="D706" s="118" t="s">
        <v>212</v>
      </c>
      <c r="E706" s="118" t="s">
        <v>2980</v>
      </c>
      <c r="F706" s="119">
        <v>0.44074347999999997</v>
      </c>
      <c r="G706" s="119">
        <v>1.6296069099999999</v>
      </c>
      <c r="H706" s="74">
        <f t="shared" si="43"/>
        <v>-0.72954000299372812</v>
      </c>
      <c r="I706" s="119">
        <v>0.50874933</v>
      </c>
      <c r="J706" s="119">
        <v>1.6308100700000001</v>
      </c>
      <c r="K706" s="74">
        <f t="shared" si="42"/>
        <v>-0.68803888364510768</v>
      </c>
      <c r="L706" s="74">
        <f t="shared" si="40"/>
        <v>1.1542980284132622</v>
      </c>
    </row>
    <row r="707" spans="1:12" x14ac:dyDescent="0.2">
      <c r="A707" s="118" t="s">
        <v>2130</v>
      </c>
      <c r="B707" s="59" t="s">
        <v>462</v>
      </c>
      <c r="C707" s="59" t="s">
        <v>877</v>
      </c>
      <c r="D707" s="118" t="s">
        <v>212</v>
      </c>
      <c r="E707" s="118" t="s">
        <v>1010</v>
      </c>
      <c r="F707" s="119">
        <v>0.25448324999999999</v>
      </c>
      <c r="G707" s="119">
        <v>0.2128835</v>
      </c>
      <c r="H707" s="74">
        <f t="shared" si="43"/>
        <v>0.19541087026472215</v>
      </c>
      <c r="I707" s="119">
        <v>0.50840394</v>
      </c>
      <c r="J707" s="119">
        <v>0.62028607999999996</v>
      </c>
      <c r="K707" s="74">
        <f t="shared" si="42"/>
        <v>-0.18037183745925744</v>
      </c>
      <c r="L707" s="74">
        <f t="shared" si="40"/>
        <v>1.9977894026424137</v>
      </c>
    </row>
    <row r="708" spans="1:12" x14ac:dyDescent="0.2">
      <c r="A708" s="118" t="s">
        <v>2388</v>
      </c>
      <c r="B708" s="59" t="s">
        <v>318</v>
      </c>
      <c r="C708" s="59" t="s">
        <v>876</v>
      </c>
      <c r="D708" s="118" t="s">
        <v>212</v>
      </c>
      <c r="E708" s="118" t="s">
        <v>2980</v>
      </c>
      <c r="F708" s="119">
        <v>5.5484264300000001</v>
      </c>
      <c r="G708" s="119">
        <v>0.54466188999999998</v>
      </c>
      <c r="H708" s="74">
        <f t="shared" si="43"/>
        <v>9.1869187689999752</v>
      </c>
      <c r="I708" s="119">
        <v>0.50217728000000006</v>
      </c>
      <c r="J708" s="119">
        <v>0.47928417000000001</v>
      </c>
      <c r="K708" s="74">
        <f t="shared" si="42"/>
        <v>4.7765212024423853E-2</v>
      </c>
      <c r="L708" s="74">
        <f t="shared" si="40"/>
        <v>9.0508054190780729E-2</v>
      </c>
    </row>
    <row r="709" spans="1:12" x14ac:dyDescent="0.2">
      <c r="A709" s="118" t="s">
        <v>1699</v>
      </c>
      <c r="B709" s="59" t="s">
        <v>276</v>
      </c>
      <c r="C709" s="59" t="s">
        <v>656</v>
      </c>
      <c r="D709" s="118" t="s">
        <v>212</v>
      </c>
      <c r="E709" s="118" t="s">
        <v>1010</v>
      </c>
      <c r="F709" s="119">
        <v>0.43312373999999998</v>
      </c>
      <c r="G709" s="119">
        <v>1.1033386399999998</v>
      </c>
      <c r="H709" s="74">
        <f t="shared" si="43"/>
        <v>-0.60744260710383524</v>
      </c>
      <c r="I709" s="119">
        <v>0.48742452000000003</v>
      </c>
      <c r="J709" s="119">
        <v>4.7298624599999997</v>
      </c>
      <c r="K709" s="74">
        <f t="shared" si="42"/>
        <v>-0.89694742201869437</v>
      </c>
      <c r="L709" s="74">
        <f t="shared" si="40"/>
        <v>1.1253701309468747</v>
      </c>
    </row>
    <row r="710" spans="1:12" x14ac:dyDescent="0.2">
      <c r="A710" s="118" t="s">
        <v>1870</v>
      </c>
      <c r="B710" s="59" t="s">
        <v>1871</v>
      </c>
      <c r="C710" s="59" t="s">
        <v>881</v>
      </c>
      <c r="D710" s="118" t="s">
        <v>818</v>
      </c>
      <c r="E710" s="118" t="s">
        <v>214</v>
      </c>
      <c r="F710" s="119">
        <v>1.15051397</v>
      </c>
      <c r="G710" s="119">
        <v>2.3042068199999997</v>
      </c>
      <c r="H710" s="74">
        <f t="shared" si="43"/>
        <v>-0.50068979919085554</v>
      </c>
      <c r="I710" s="119">
        <v>0.48742225</v>
      </c>
      <c r="J710" s="119">
        <v>1.6950855200000001</v>
      </c>
      <c r="K710" s="74">
        <f t="shared" si="42"/>
        <v>-0.71244975887706241</v>
      </c>
      <c r="L710" s="74">
        <f t="shared" si="40"/>
        <v>0.42365608998211468</v>
      </c>
    </row>
    <row r="711" spans="1:12" x14ac:dyDescent="0.2">
      <c r="A711" s="118" t="s">
        <v>2996</v>
      </c>
      <c r="B711" s="59" t="s">
        <v>2997</v>
      </c>
      <c r="C711" s="59" t="s">
        <v>881</v>
      </c>
      <c r="D711" s="118" t="s">
        <v>818</v>
      </c>
      <c r="E711" s="118" t="s">
        <v>1010</v>
      </c>
      <c r="F711" s="119">
        <v>0.7848170550000001</v>
      </c>
      <c r="G711" s="119">
        <v>8.8850119999999991E-2</v>
      </c>
      <c r="H711" s="74">
        <f t="shared" si="43"/>
        <v>7.8330444010655267</v>
      </c>
      <c r="I711" s="119">
        <v>0.47271743999999999</v>
      </c>
      <c r="J711" s="119">
        <v>11.11850795</v>
      </c>
      <c r="K711" s="74">
        <f t="shared" si="42"/>
        <v>-0.95748373413718701</v>
      </c>
      <c r="L711" s="74">
        <f t="shared" ref="L711:L774" si="44">IF(ISERROR(I711/F711),"",IF(I711/F711&gt;10000%,"",I711/F711))</f>
        <v>0.6023281948173258</v>
      </c>
    </row>
    <row r="712" spans="1:12" x14ac:dyDescent="0.2">
      <c r="A712" s="118" t="s">
        <v>2558</v>
      </c>
      <c r="B712" s="59" t="s">
        <v>579</v>
      </c>
      <c r="C712" s="59" t="s">
        <v>882</v>
      </c>
      <c r="D712" s="118" t="s">
        <v>213</v>
      </c>
      <c r="E712" s="118" t="s">
        <v>1010</v>
      </c>
      <c r="F712" s="119">
        <v>1.9291745</v>
      </c>
      <c r="G712" s="119">
        <v>5.2889587800000006</v>
      </c>
      <c r="H712" s="74">
        <f t="shared" si="43"/>
        <v>-0.6352449356771126</v>
      </c>
      <c r="I712" s="119">
        <v>0.46279991999999998</v>
      </c>
      <c r="J712" s="119">
        <v>9.6503074299999998</v>
      </c>
      <c r="K712" s="74">
        <f t="shared" si="42"/>
        <v>-0.9520429868833723</v>
      </c>
      <c r="L712" s="74">
        <f t="shared" si="44"/>
        <v>0.23989531273609513</v>
      </c>
    </row>
    <row r="713" spans="1:12" x14ac:dyDescent="0.2">
      <c r="A713" s="118" t="s">
        <v>2472</v>
      </c>
      <c r="B713" s="59" t="s">
        <v>2466</v>
      </c>
      <c r="C713" s="59" t="s">
        <v>878</v>
      </c>
      <c r="D713" s="118" t="s">
        <v>212</v>
      </c>
      <c r="E713" s="118" t="s">
        <v>1010</v>
      </c>
      <c r="F713" s="119">
        <v>1.0011804100000001</v>
      </c>
      <c r="G713" s="119">
        <v>0.25428289999999998</v>
      </c>
      <c r="H713" s="74">
        <f t="shared" si="43"/>
        <v>2.9372699068635768</v>
      </c>
      <c r="I713" s="119">
        <v>0.45751728000000003</v>
      </c>
      <c r="J713" s="119">
        <v>71.274057698768999</v>
      </c>
      <c r="K713" s="74">
        <f t="shared" si="42"/>
        <v>-0.99358087227285918</v>
      </c>
      <c r="L713" s="74">
        <f t="shared" si="44"/>
        <v>0.45697785876573432</v>
      </c>
    </row>
    <row r="714" spans="1:12" x14ac:dyDescent="0.2">
      <c r="A714" s="118" t="s">
        <v>2580</v>
      </c>
      <c r="B714" s="59" t="s">
        <v>647</v>
      </c>
      <c r="C714" s="59" t="s">
        <v>882</v>
      </c>
      <c r="D714" s="118" t="s">
        <v>212</v>
      </c>
      <c r="E714" s="118" t="s">
        <v>214</v>
      </c>
      <c r="F714" s="119">
        <v>0.85456356999999994</v>
      </c>
      <c r="G714" s="119">
        <v>9.4189689600000008</v>
      </c>
      <c r="H714" s="74">
        <f t="shared" si="43"/>
        <v>-0.9092720685640735</v>
      </c>
      <c r="I714" s="119">
        <v>0.45041488000000002</v>
      </c>
      <c r="J714" s="119">
        <v>15.565465769999999</v>
      </c>
      <c r="K714" s="74">
        <f t="shared" si="42"/>
        <v>-0.97106319292622101</v>
      </c>
      <c r="L714" s="74">
        <f t="shared" si="44"/>
        <v>0.5270700692284368</v>
      </c>
    </row>
    <row r="715" spans="1:12" x14ac:dyDescent="0.2">
      <c r="A715" s="118" t="s">
        <v>1986</v>
      </c>
      <c r="B715" s="59" t="s">
        <v>1</v>
      </c>
      <c r="C715" s="59" t="s">
        <v>963</v>
      </c>
      <c r="D715" s="118" t="s">
        <v>213</v>
      </c>
      <c r="E715" s="118" t="s">
        <v>214</v>
      </c>
      <c r="F715" s="119">
        <v>0.3813822</v>
      </c>
      <c r="G715" s="119">
        <v>0.28037867999999999</v>
      </c>
      <c r="H715" s="74">
        <f t="shared" si="43"/>
        <v>0.3602396587358212</v>
      </c>
      <c r="I715" s="119">
        <v>0.44531484000000005</v>
      </c>
      <c r="J715" s="119">
        <v>1.3737889399999998</v>
      </c>
      <c r="K715" s="74">
        <f t="shared" si="42"/>
        <v>-0.67584915918743671</v>
      </c>
      <c r="L715" s="74">
        <f t="shared" si="44"/>
        <v>1.1676340427004723</v>
      </c>
    </row>
    <row r="716" spans="1:12" x14ac:dyDescent="0.2">
      <c r="A716" s="118" t="s">
        <v>2292</v>
      </c>
      <c r="B716" s="59" t="s">
        <v>1606</v>
      </c>
      <c r="C716" s="59" t="s">
        <v>656</v>
      </c>
      <c r="D716" s="118" t="s">
        <v>213</v>
      </c>
      <c r="E716" s="118" t="s">
        <v>214</v>
      </c>
      <c r="F716" s="119">
        <v>3.810699869</v>
      </c>
      <c r="G716" s="119">
        <v>2.35522265</v>
      </c>
      <c r="H716" s="74">
        <f t="shared" ref="H716:H738" si="45">IF(ISERROR(F716/G716-1),"",IF((F716/G716-1)&gt;10000%,"",F716/G716-1))</f>
        <v>0.61797860979300623</v>
      </c>
      <c r="I716" s="119">
        <v>0.43149557999999999</v>
      </c>
      <c r="J716" s="119">
        <v>2.1810777900000002</v>
      </c>
      <c r="K716" s="74">
        <f t="shared" si="42"/>
        <v>-0.80216405761483645</v>
      </c>
      <c r="L716" s="74">
        <f t="shared" si="44"/>
        <v>0.11323263306832732</v>
      </c>
    </row>
    <row r="717" spans="1:12" x14ac:dyDescent="0.2">
      <c r="A717" s="118" t="s">
        <v>2669</v>
      </c>
      <c r="B717" s="59" t="s">
        <v>898</v>
      </c>
      <c r="C717" s="59" t="s">
        <v>880</v>
      </c>
      <c r="D717" s="118" t="s">
        <v>212</v>
      </c>
      <c r="E717" s="118" t="s">
        <v>1010</v>
      </c>
      <c r="F717" s="119">
        <v>0.77907553000000007</v>
      </c>
      <c r="G717" s="119">
        <v>0.5006815</v>
      </c>
      <c r="H717" s="74">
        <f t="shared" si="45"/>
        <v>0.55603019084987171</v>
      </c>
      <c r="I717" s="119">
        <v>0.41192340999999999</v>
      </c>
      <c r="J717" s="119">
        <v>0.36574463000000002</v>
      </c>
      <c r="K717" s="74">
        <f t="shared" si="42"/>
        <v>0.12625962546599778</v>
      </c>
      <c r="L717" s="74">
        <f t="shared" si="44"/>
        <v>0.52873360045078033</v>
      </c>
    </row>
    <row r="718" spans="1:12" x14ac:dyDescent="0.2">
      <c r="A718" s="118" t="s">
        <v>1687</v>
      </c>
      <c r="B718" s="59" t="s">
        <v>251</v>
      </c>
      <c r="C718" s="59" t="s">
        <v>656</v>
      </c>
      <c r="D718" s="118" t="s">
        <v>212</v>
      </c>
      <c r="E718" s="118" t="s">
        <v>1010</v>
      </c>
      <c r="F718" s="119">
        <v>0.77946724199999995</v>
      </c>
      <c r="G718" s="119">
        <v>0.15797707999999999</v>
      </c>
      <c r="H718" s="74">
        <f t="shared" si="45"/>
        <v>3.9340527246104307</v>
      </c>
      <c r="I718" s="119">
        <v>0.40764985999999998</v>
      </c>
      <c r="J718" s="119">
        <v>9.2902910000000005E-2</v>
      </c>
      <c r="K718" s="74">
        <f t="shared" si="42"/>
        <v>3.3879127144671779</v>
      </c>
      <c r="L718" s="74">
        <f t="shared" si="44"/>
        <v>0.52298523662653162</v>
      </c>
    </row>
    <row r="719" spans="1:12" x14ac:dyDescent="0.2">
      <c r="A719" s="118" t="s">
        <v>2493</v>
      </c>
      <c r="B719" s="59" t="s">
        <v>2494</v>
      </c>
      <c r="C719" s="59" t="s">
        <v>963</v>
      </c>
      <c r="D719" s="118" t="s">
        <v>213</v>
      </c>
      <c r="E719" s="118" t="s">
        <v>214</v>
      </c>
      <c r="F719" s="119">
        <v>0.16894471</v>
      </c>
      <c r="G719" s="119">
        <v>0.74136977000000004</v>
      </c>
      <c r="H719" s="74">
        <f t="shared" si="45"/>
        <v>-0.77211815636885217</v>
      </c>
      <c r="I719" s="119">
        <v>0.3995109</v>
      </c>
      <c r="J719" s="119">
        <v>4.8313091500000001</v>
      </c>
      <c r="K719" s="74">
        <f t="shared" si="42"/>
        <v>-0.9173079412647398</v>
      </c>
      <c r="L719" s="74">
        <f t="shared" si="44"/>
        <v>2.3647434713996076</v>
      </c>
    </row>
    <row r="720" spans="1:12" x14ac:dyDescent="0.2">
      <c r="A720" s="118" t="s">
        <v>1720</v>
      </c>
      <c r="B720" s="59" t="s">
        <v>975</v>
      </c>
      <c r="C720" s="59" t="s">
        <v>656</v>
      </c>
      <c r="D720" s="118" t="s">
        <v>212</v>
      </c>
      <c r="E720" s="118" t="s">
        <v>1010</v>
      </c>
      <c r="F720" s="119">
        <v>0.44659374000000002</v>
      </c>
      <c r="G720" s="119">
        <v>0.77269697500000001</v>
      </c>
      <c r="H720" s="74">
        <f t="shared" si="45"/>
        <v>-0.42203249857423086</v>
      </c>
      <c r="I720" s="119">
        <v>0.39560943999999998</v>
      </c>
      <c r="J720" s="119">
        <v>4.8989032999999997</v>
      </c>
      <c r="K720" s="74">
        <f t="shared" si="42"/>
        <v>-0.91924530537273519</v>
      </c>
      <c r="L720" s="74">
        <f t="shared" si="44"/>
        <v>0.88583740560268476</v>
      </c>
    </row>
    <row r="721" spans="1:12" x14ac:dyDescent="0.2">
      <c r="A721" s="118" t="s">
        <v>2417</v>
      </c>
      <c r="B721" s="59" t="s">
        <v>958</v>
      </c>
      <c r="C721" s="59" t="s">
        <v>876</v>
      </c>
      <c r="D721" s="118" t="s">
        <v>212</v>
      </c>
      <c r="E721" s="118" t="s">
        <v>2980</v>
      </c>
      <c r="F721" s="119">
        <v>0.52593178000000007</v>
      </c>
      <c r="G721" s="119">
        <v>0.95044441499999999</v>
      </c>
      <c r="H721" s="74">
        <f t="shared" si="45"/>
        <v>-0.4466464616976048</v>
      </c>
      <c r="I721" s="119">
        <v>0.39136034000000003</v>
      </c>
      <c r="J721" s="119">
        <v>12.239968490000001</v>
      </c>
      <c r="K721" s="74">
        <f t="shared" si="42"/>
        <v>-0.96802603370100671</v>
      </c>
      <c r="L721" s="74">
        <f t="shared" si="44"/>
        <v>0.74412757487292358</v>
      </c>
    </row>
    <row r="722" spans="1:12" x14ac:dyDescent="0.2">
      <c r="A722" s="118" t="s">
        <v>2757</v>
      </c>
      <c r="B722" s="59" t="s">
        <v>1914</v>
      </c>
      <c r="C722" s="59" t="s">
        <v>1912</v>
      </c>
      <c r="D722" s="118" t="s">
        <v>212</v>
      </c>
      <c r="E722" s="118" t="s">
        <v>1010</v>
      </c>
      <c r="F722" s="119">
        <v>0.24880811999999999</v>
      </c>
      <c r="G722" s="119">
        <v>1.52230336</v>
      </c>
      <c r="H722" s="74">
        <f t="shared" si="45"/>
        <v>-0.83655812202897595</v>
      </c>
      <c r="I722" s="119">
        <v>0.38731947</v>
      </c>
      <c r="J722" s="119">
        <v>2.9855126599999999</v>
      </c>
      <c r="K722" s="74">
        <f t="shared" si="42"/>
        <v>-0.87026701471096757</v>
      </c>
      <c r="L722" s="74">
        <f t="shared" si="44"/>
        <v>1.5566994758852726</v>
      </c>
    </row>
    <row r="723" spans="1:12" x14ac:dyDescent="0.2">
      <c r="A723" s="118" t="s">
        <v>1886</v>
      </c>
      <c r="B723" s="59" t="s">
        <v>40</v>
      </c>
      <c r="C723" s="59" t="s">
        <v>1876</v>
      </c>
      <c r="D723" s="118" t="s">
        <v>213</v>
      </c>
      <c r="E723" s="118" t="s">
        <v>214</v>
      </c>
      <c r="F723" s="119">
        <v>7.0069186399999994</v>
      </c>
      <c r="G723" s="119">
        <v>4.1228669049999995</v>
      </c>
      <c r="H723" s="74">
        <f t="shared" si="45"/>
        <v>0.69952579150745109</v>
      </c>
      <c r="I723" s="119">
        <v>0.38484007000000003</v>
      </c>
      <c r="J723" s="119">
        <v>0.46281</v>
      </c>
      <c r="K723" s="74">
        <f t="shared" si="42"/>
        <v>-0.16847071152308712</v>
      </c>
      <c r="L723" s="74">
        <f t="shared" si="44"/>
        <v>5.4922868349446125E-2</v>
      </c>
    </row>
    <row r="724" spans="1:12" x14ac:dyDescent="0.2">
      <c r="A724" s="118" t="s">
        <v>1638</v>
      </c>
      <c r="B724" s="59" t="s">
        <v>1107</v>
      </c>
      <c r="C724" s="59" t="s">
        <v>149</v>
      </c>
      <c r="D724" s="118" t="s">
        <v>818</v>
      </c>
      <c r="E724" s="118" t="s">
        <v>214</v>
      </c>
      <c r="F724" s="119">
        <v>3.3349640200000001</v>
      </c>
      <c r="G724" s="119">
        <v>1.43589933</v>
      </c>
      <c r="H724" s="74">
        <f t="shared" si="45"/>
        <v>1.3225611645072641</v>
      </c>
      <c r="I724" s="119">
        <v>0.38265121999999996</v>
      </c>
      <c r="J724" s="119">
        <v>2.3972150499999998</v>
      </c>
      <c r="K724" s="74">
        <f t="shared" si="42"/>
        <v>-0.84037676553048501</v>
      </c>
      <c r="L724" s="74">
        <f t="shared" si="44"/>
        <v>0.11473923487786232</v>
      </c>
    </row>
    <row r="725" spans="1:12" x14ac:dyDescent="0.2">
      <c r="A725" s="118" t="s">
        <v>1892</v>
      </c>
      <c r="B725" s="59" t="s">
        <v>279</v>
      </c>
      <c r="C725" s="59" t="s">
        <v>1876</v>
      </c>
      <c r="D725" s="118" t="s">
        <v>213</v>
      </c>
      <c r="E725" s="118" t="s">
        <v>214</v>
      </c>
      <c r="F725" s="119">
        <v>3.0638254300000001</v>
      </c>
      <c r="G725" s="119">
        <v>1.269841614</v>
      </c>
      <c r="H725" s="74">
        <f t="shared" si="45"/>
        <v>1.4127618722062136</v>
      </c>
      <c r="I725" s="119">
        <v>0.37768878</v>
      </c>
      <c r="J725" s="119">
        <v>0.15950916000000001</v>
      </c>
      <c r="K725" s="74">
        <f t="shared" si="42"/>
        <v>1.367818750973298</v>
      </c>
      <c r="L725" s="74">
        <f t="shared" si="44"/>
        <v>0.12327359656388778</v>
      </c>
    </row>
    <row r="726" spans="1:12" x14ac:dyDescent="0.2">
      <c r="A726" s="118" t="s">
        <v>2140</v>
      </c>
      <c r="B726" s="59" t="s">
        <v>2141</v>
      </c>
      <c r="C726" s="59" t="s">
        <v>963</v>
      </c>
      <c r="D726" s="118" t="s">
        <v>213</v>
      </c>
      <c r="E726" s="118" t="s">
        <v>1010</v>
      </c>
      <c r="F726" s="119">
        <v>0.74559452999999998</v>
      </c>
      <c r="G726" s="119">
        <v>0.43911527</v>
      </c>
      <c r="H726" s="74">
        <f t="shared" si="45"/>
        <v>0.69794716999934892</v>
      </c>
      <c r="I726" s="119">
        <v>0.36898034000000002</v>
      </c>
      <c r="J726" s="119">
        <v>23.641715420000001</v>
      </c>
      <c r="K726" s="74">
        <f t="shared" si="42"/>
        <v>-0.9843928271089899</v>
      </c>
      <c r="L726" s="74">
        <f t="shared" si="44"/>
        <v>0.49488069608021407</v>
      </c>
    </row>
    <row r="727" spans="1:12" x14ac:dyDescent="0.2">
      <c r="A727" s="118" t="s">
        <v>2131</v>
      </c>
      <c r="B727" s="59" t="s">
        <v>463</v>
      </c>
      <c r="C727" s="59" t="s">
        <v>877</v>
      </c>
      <c r="D727" s="118" t="s">
        <v>212</v>
      </c>
      <c r="E727" s="118" t="s">
        <v>1010</v>
      </c>
      <c r="F727" s="119">
        <v>1.2928225600000001</v>
      </c>
      <c r="G727" s="119">
        <v>5.3367370000000004E-2</v>
      </c>
      <c r="H727" s="74">
        <f t="shared" si="45"/>
        <v>23.224962931469172</v>
      </c>
      <c r="I727" s="119">
        <v>0.36207402</v>
      </c>
      <c r="J727" s="119">
        <v>0</v>
      </c>
      <c r="K727" s="74" t="str">
        <f t="shared" si="42"/>
        <v/>
      </c>
      <c r="L727" s="74">
        <f t="shared" si="44"/>
        <v>0.28006474453849256</v>
      </c>
    </row>
    <row r="728" spans="1:12" x14ac:dyDescent="0.2">
      <c r="A728" s="118" t="s">
        <v>2318</v>
      </c>
      <c r="B728" s="59" t="s">
        <v>1334</v>
      </c>
      <c r="C728" s="59" t="s">
        <v>878</v>
      </c>
      <c r="D728" s="118" t="s">
        <v>212</v>
      </c>
      <c r="E728" s="118" t="s">
        <v>1010</v>
      </c>
      <c r="F728" s="119">
        <v>0.35199249999999999</v>
      </c>
      <c r="G728" s="119">
        <v>0</v>
      </c>
      <c r="H728" s="74" t="str">
        <f t="shared" si="45"/>
        <v/>
      </c>
      <c r="I728" s="119">
        <v>0.359291157105606</v>
      </c>
      <c r="J728" s="119">
        <v>0</v>
      </c>
      <c r="K728" s="74" t="str">
        <f t="shared" si="42"/>
        <v/>
      </c>
      <c r="L728" s="74">
        <f t="shared" si="44"/>
        <v>1.0207352631252258</v>
      </c>
    </row>
    <row r="729" spans="1:12" x14ac:dyDescent="0.2">
      <c r="A729" s="118" t="s">
        <v>918</v>
      </c>
      <c r="B729" s="59" t="s">
        <v>347</v>
      </c>
      <c r="C729" s="59" t="s">
        <v>879</v>
      </c>
      <c r="D729" s="118" t="s">
        <v>212</v>
      </c>
      <c r="E729" s="118" t="s">
        <v>1010</v>
      </c>
      <c r="F729" s="119">
        <v>1.7287917450000001</v>
      </c>
      <c r="G729" s="119">
        <v>0.65031622</v>
      </c>
      <c r="H729" s="74">
        <f t="shared" si="45"/>
        <v>1.6583863231951987</v>
      </c>
      <c r="I729" s="119">
        <v>0.35286753000000004</v>
      </c>
      <c r="J729" s="119">
        <v>0.49648562000000002</v>
      </c>
      <c r="K729" s="74">
        <f t="shared" si="42"/>
        <v>-0.28926938508309663</v>
      </c>
      <c r="L729" s="74">
        <f t="shared" si="44"/>
        <v>0.20411222521194999</v>
      </c>
    </row>
    <row r="730" spans="1:12" x14ac:dyDescent="0.2">
      <c r="A730" s="118" t="s">
        <v>2124</v>
      </c>
      <c r="B730" s="59" t="s">
        <v>458</v>
      </c>
      <c r="C730" s="59" t="s">
        <v>877</v>
      </c>
      <c r="D730" s="118" t="s">
        <v>212</v>
      </c>
      <c r="E730" s="118" t="s">
        <v>1010</v>
      </c>
      <c r="F730" s="119">
        <v>2.2492059800000002</v>
      </c>
      <c r="G730" s="119">
        <v>0.37795477</v>
      </c>
      <c r="H730" s="74">
        <f t="shared" si="45"/>
        <v>4.9509924428258971</v>
      </c>
      <c r="I730" s="119">
        <v>0.34359101000000003</v>
      </c>
      <c r="J730" s="119">
        <v>4.1350660000000004E-2</v>
      </c>
      <c r="K730" s="74">
        <f t="shared" si="42"/>
        <v>7.3092025617003458</v>
      </c>
      <c r="L730" s="74">
        <f t="shared" si="44"/>
        <v>0.15276102458166149</v>
      </c>
    </row>
    <row r="731" spans="1:12" x14ac:dyDescent="0.2">
      <c r="A731" s="118" t="s">
        <v>2574</v>
      </c>
      <c r="B731" s="59" t="s">
        <v>1344</v>
      </c>
      <c r="C731" s="59" t="s">
        <v>882</v>
      </c>
      <c r="D731" s="118" t="s">
        <v>212</v>
      </c>
      <c r="E731" s="118" t="s">
        <v>1010</v>
      </c>
      <c r="F731" s="119">
        <v>1.7644867500000001</v>
      </c>
      <c r="G731" s="119">
        <v>0.94064265000000002</v>
      </c>
      <c r="H731" s="74">
        <f t="shared" si="45"/>
        <v>0.87583111397298441</v>
      </c>
      <c r="I731" s="119">
        <v>0.33882851000000003</v>
      </c>
      <c r="J731" s="119">
        <v>0</v>
      </c>
      <c r="K731" s="74" t="str">
        <f t="shared" si="42"/>
        <v/>
      </c>
      <c r="L731" s="74">
        <f t="shared" si="44"/>
        <v>0.19202666724473846</v>
      </c>
    </row>
    <row r="732" spans="1:12" x14ac:dyDescent="0.2">
      <c r="A732" s="118" t="s">
        <v>1621</v>
      </c>
      <c r="B732" s="59" t="s">
        <v>1558</v>
      </c>
      <c r="C732" s="59" t="s">
        <v>149</v>
      </c>
      <c r="D732" s="118" t="s">
        <v>818</v>
      </c>
      <c r="E732" s="118" t="s">
        <v>214</v>
      </c>
      <c r="F732" s="119">
        <v>0.67107110000000003</v>
      </c>
      <c r="G732" s="119">
        <v>0.56168856</v>
      </c>
      <c r="H732" s="74">
        <f t="shared" si="45"/>
        <v>0.19473877125074446</v>
      </c>
      <c r="I732" s="119">
        <v>0.33247146</v>
      </c>
      <c r="J732" s="119">
        <v>13.938834758406299</v>
      </c>
      <c r="K732" s="74">
        <f t="shared" si="42"/>
        <v>-0.97614782973164305</v>
      </c>
      <c r="L732" s="74">
        <f t="shared" si="44"/>
        <v>0.49543403076067494</v>
      </c>
    </row>
    <row r="733" spans="1:12" x14ac:dyDescent="0.2">
      <c r="A733" s="118" t="s">
        <v>2702</v>
      </c>
      <c r="B733" s="59" t="s">
        <v>2703</v>
      </c>
      <c r="C733" s="59" t="s">
        <v>963</v>
      </c>
      <c r="D733" s="118" t="s">
        <v>213</v>
      </c>
      <c r="E733" s="118" t="s">
        <v>214</v>
      </c>
      <c r="F733" s="119">
        <v>0.369698635</v>
      </c>
      <c r="G733" s="119">
        <v>0.16682160500000001</v>
      </c>
      <c r="H733" s="74">
        <f t="shared" si="45"/>
        <v>1.2161316275550758</v>
      </c>
      <c r="I733" s="119">
        <v>0.31876639000000001</v>
      </c>
      <c r="J733" s="119">
        <v>6.8987550000000009E-2</v>
      </c>
      <c r="K733" s="74">
        <f t="shared" si="42"/>
        <v>3.6206364771614581</v>
      </c>
      <c r="L733" s="74">
        <f t="shared" si="44"/>
        <v>0.862233072621434</v>
      </c>
    </row>
    <row r="734" spans="1:12" x14ac:dyDescent="0.2">
      <c r="A734" s="118" t="s">
        <v>2295</v>
      </c>
      <c r="B734" s="59" t="s">
        <v>345</v>
      </c>
      <c r="C734" s="59" t="s">
        <v>656</v>
      </c>
      <c r="D734" s="118" t="s">
        <v>212</v>
      </c>
      <c r="E734" s="118" t="s">
        <v>214</v>
      </c>
      <c r="F734" s="119">
        <v>0.54301553499999999</v>
      </c>
      <c r="G734" s="119">
        <v>2.01866916</v>
      </c>
      <c r="H734" s="74">
        <f t="shared" si="45"/>
        <v>-0.73100320460634571</v>
      </c>
      <c r="I734" s="119">
        <v>0.31485895000000003</v>
      </c>
      <c r="J734" s="119">
        <v>1.64823758</v>
      </c>
      <c r="K734" s="74">
        <f t="shared" si="42"/>
        <v>-0.80897235093984443</v>
      </c>
      <c r="L734" s="74">
        <f t="shared" si="44"/>
        <v>0.57983414783888276</v>
      </c>
    </row>
    <row r="735" spans="1:12" x14ac:dyDescent="0.2">
      <c r="A735" s="118" t="s">
        <v>1916</v>
      </c>
      <c r="B735" s="59" t="s">
        <v>1917</v>
      </c>
      <c r="C735" s="59" t="s">
        <v>1912</v>
      </c>
      <c r="D735" s="118" t="s">
        <v>212</v>
      </c>
      <c r="E735" s="118" t="s">
        <v>1010</v>
      </c>
      <c r="F735" s="119">
        <v>0.62926249000000001</v>
      </c>
      <c r="G735" s="119">
        <v>0.80455244999999997</v>
      </c>
      <c r="H735" s="74">
        <f t="shared" si="45"/>
        <v>-0.2178726321695994</v>
      </c>
      <c r="I735" s="119">
        <v>0.30613304999999996</v>
      </c>
      <c r="J735" s="119">
        <v>2.0763942900000001</v>
      </c>
      <c r="K735" s="74">
        <f t="shared" si="42"/>
        <v>-0.85256506845816848</v>
      </c>
      <c r="L735" s="74">
        <f t="shared" si="44"/>
        <v>0.4864949919388965</v>
      </c>
    </row>
    <row r="736" spans="1:12" x14ac:dyDescent="0.2">
      <c r="A736" s="118" t="s">
        <v>2678</v>
      </c>
      <c r="B736" s="59" t="s">
        <v>2679</v>
      </c>
      <c r="C736" s="59" t="s">
        <v>878</v>
      </c>
      <c r="D736" s="118" t="s">
        <v>212</v>
      </c>
      <c r="E736" s="118" t="s">
        <v>214</v>
      </c>
      <c r="F736" s="119">
        <v>1.553525</v>
      </c>
      <c r="G736" s="119">
        <v>0</v>
      </c>
      <c r="H736" s="74" t="str">
        <f t="shared" si="45"/>
        <v/>
      </c>
      <c r="I736" s="119">
        <v>0.29999123</v>
      </c>
      <c r="J736" s="119">
        <v>0</v>
      </c>
      <c r="K736" s="74" t="str">
        <f t="shared" si="42"/>
        <v/>
      </c>
      <c r="L736" s="74">
        <f t="shared" si="44"/>
        <v>0.19310357412980159</v>
      </c>
    </row>
    <row r="737" spans="1:12" x14ac:dyDescent="0.2">
      <c r="A737" s="118" t="s">
        <v>2008</v>
      </c>
      <c r="B737" s="59" t="s">
        <v>2009</v>
      </c>
      <c r="C737" s="59" t="s">
        <v>881</v>
      </c>
      <c r="D737" s="118" t="s">
        <v>818</v>
      </c>
      <c r="E737" s="118" t="s">
        <v>214</v>
      </c>
      <c r="F737" s="119">
        <v>2.53928332</v>
      </c>
      <c r="G737" s="119">
        <v>2.1017888199999999</v>
      </c>
      <c r="H737" s="74">
        <f t="shared" si="45"/>
        <v>0.20815340525029535</v>
      </c>
      <c r="I737" s="119">
        <v>0.29755651</v>
      </c>
      <c r="J737" s="119">
        <v>0</v>
      </c>
      <c r="K737" s="74" t="str">
        <f t="shared" si="42"/>
        <v/>
      </c>
      <c r="L737" s="74">
        <f t="shared" si="44"/>
        <v>0.11718129586264521</v>
      </c>
    </row>
    <row r="738" spans="1:12" x14ac:dyDescent="0.2">
      <c r="A738" s="118" t="s">
        <v>3042</v>
      </c>
      <c r="B738" s="59" t="s">
        <v>3043</v>
      </c>
      <c r="C738" s="59" t="s">
        <v>3054</v>
      </c>
      <c r="D738" s="118" t="s">
        <v>213</v>
      </c>
      <c r="E738" s="118" t="s">
        <v>214</v>
      </c>
      <c r="F738" s="119">
        <v>0.45140241999999997</v>
      </c>
      <c r="G738" s="119">
        <v>4.5652999999999999E-2</v>
      </c>
      <c r="H738" s="74">
        <f t="shared" si="45"/>
        <v>8.887683613344139</v>
      </c>
      <c r="I738" s="119">
        <v>0.29722623999999997</v>
      </c>
      <c r="J738" s="119">
        <v>0</v>
      </c>
      <c r="K738" s="74" t="str">
        <f t="shared" si="42"/>
        <v/>
      </c>
      <c r="L738" s="74">
        <f t="shared" si="44"/>
        <v>0.65845070126119398</v>
      </c>
    </row>
    <row r="739" spans="1:12" x14ac:dyDescent="0.2">
      <c r="A739" s="118" t="s">
        <v>1841</v>
      </c>
      <c r="B739" s="59" t="s">
        <v>179</v>
      </c>
      <c r="C739" s="59" t="s">
        <v>881</v>
      </c>
      <c r="D739" s="118" t="s">
        <v>213</v>
      </c>
      <c r="E739" s="118" t="s">
        <v>1010</v>
      </c>
      <c r="F739" s="119">
        <v>0.34449096000000001</v>
      </c>
      <c r="G739" s="119">
        <v>0.49597075000000002</v>
      </c>
      <c r="H739" s="74">
        <f t="shared" ref="H739:H770" si="46">IF(ISERROR(F739/G739-1),"",IF((F739/G739-1)&gt;10000%,"",F739/G739-1))</f>
        <v>-0.30542081362661</v>
      </c>
      <c r="I739" s="119">
        <v>0.29590351000000004</v>
      </c>
      <c r="J739" s="119">
        <v>6.4170060000000001E-2</v>
      </c>
      <c r="K739" s="74">
        <f t="shared" si="42"/>
        <v>3.6112394160142598</v>
      </c>
      <c r="L739" s="74">
        <f t="shared" si="44"/>
        <v>0.85895870823431775</v>
      </c>
    </row>
    <row r="740" spans="1:12" x14ac:dyDescent="0.2">
      <c r="A740" s="118" t="s">
        <v>486</v>
      </c>
      <c r="B740" s="59" t="s">
        <v>58</v>
      </c>
      <c r="C740" s="59" t="s">
        <v>489</v>
      </c>
      <c r="D740" s="118" t="s">
        <v>212</v>
      </c>
      <c r="E740" s="118" t="s">
        <v>1010</v>
      </c>
      <c r="F740" s="119">
        <v>0.19675530199999999</v>
      </c>
      <c r="G740" s="119">
        <v>0.36226589000000003</v>
      </c>
      <c r="H740" s="74">
        <f t="shared" si="46"/>
        <v>-0.45687599238228038</v>
      </c>
      <c r="I740" s="119">
        <v>0.27767534000000005</v>
      </c>
      <c r="J740" s="119">
        <v>0.30065556999999998</v>
      </c>
      <c r="K740" s="74">
        <f t="shared" si="42"/>
        <v>-7.6433741107806319E-2</v>
      </c>
      <c r="L740" s="74">
        <f t="shared" si="44"/>
        <v>1.4112724647186385</v>
      </c>
    </row>
    <row r="741" spans="1:12" x14ac:dyDescent="0.2">
      <c r="A741" s="118" t="s">
        <v>2012</v>
      </c>
      <c r="B741" s="59" t="s">
        <v>2013</v>
      </c>
      <c r="C741" s="59" t="s">
        <v>1912</v>
      </c>
      <c r="D741" s="118" t="s">
        <v>212</v>
      </c>
      <c r="E741" s="118" t="s">
        <v>1010</v>
      </c>
      <c r="F741" s="119">
        <v>0.25336933</v>
      </c>
      <c r="G741" s="119">
        <v>9.2366130000000005E-2</v>
      </c>
      <c r="H741" s="74">
        <f t="shared" si="46"/>
        <v>1.7430978216798731</v>
      </c>
      <c r="I741" s="119">
        <v>0.27390708000000002</v>
      </c>
      <c r="J741" s="119">
        <v>0.17560720999999999</v>
      </c>
      <c r="K741" s="74">
        <f t="shared" si="42"/>
        <v>0.55977126451698678</v>
      </c>
      <c r="L741" s="74">
        <f t="shared" si="44"/>
        <v>1.0810585480097374</v>
      </c>
    </row>
    <row r="742" spans="1:12" x14ac:dyDescent="0.2">
      <c r="A742" s="118" t="s">
        <v>2412</v>
      </c>
      <c r="B742" s="59" t="s">
        <v>69</v>
      </c>
      <c r="C742" s="59" t="s">
        <v>876</v>
      </c>
      <c r="D742" s="118" t="s">
        <v>212</v>
      </c>
      <c r="E742" s="118" t="s">
        <v>2980</v>
      </c>
      <c r="F742" s="119">
        <v>10.107482859999999</v>
      </c>
      <c r="G742" s="119">
        <v>13.625702410000001</v>
      </c>
      <c r="H742" s="74">
        <f t="shared" si="46"/>
        <v>-0.2582046373930752</v>
      </c>
      <c r="I742" s="119">
        <v>0.27125526</v>
      </c>
      <c r="J742" s="119">
        <v>0</v>
      </c>
      <c r="K742" s="74" t="str">
        <f t="shared" si="42"/>
        <v/>
      </c>
      <c r="L742" s="74">
        <f t="shared" si="44"/>
        <v>2.6837073459059026E-2</v>
      </c>
    </row>
    <row r="743" spans="1:12" x14ac:dyDescent="0.2">
      <c r="A743" s="118" t="s">
        <v>2314</v>
      </c>
      <c r="B743" s="59" t="s">
        <v>967</v>
      </c>
      <c r="C743" s="59" t="s">
        <v>966</v>
      </c>
      <c r="D743" s="118" t="s">
        <v>212</v>
      </c>
      <c r="E743" s="118" t="s">
        <v>1010</v>
      </c>
      <c r="F743" s="119">
        <v>0.96626239000000003</v>
      </c>
      <c r="G743" s="119">
        <v>1.57389369</v>
      </c>
      <c r="H743" s="74">
        <f t="shared" si="46"/>
        <v>-0.3860688328955687</v>
      </c>
      <c r="I743" s="119">
        <v>0.27075100000000002</v>
      </c>
      <c r="J743" s="119">
        <v>1.65552039</v>
      </c>
      <c r="K743" s="74">
        <f t="shared" si="42"/>
        <v>-0.8364556536811969</v>
      </c>
      <c r="L743" s="74">
        <f t="shared" si="44"/>
        <v>0.2802044277020862</v>
      </c>
    </row>
    <row r="744" spans="1:12" x14ac:dyDescent="0.2">
      <c r="A744" s="118" t="s">
        <v>2073</v>
      </c>
      <c r="B744" s="118" t="s">
        <v>614</v>
      </c>
      <c r="C744" s="118" t="s">
        <v>877</v>
      </c>
      <c r="D744" s="118" t="s">
        <v>212</v>
      </c>
      <c r="E744" s="118" t="s">
        <v>1010</v>
      </c>
      <c r="F744" s="119">
        <v>0.28492724800000002</v>
      </c>
      <c r="G744" s="119">
        <v>0.211866045</v>
      </c>
      <c r="H744" s="74">
        <f t="shared" si="46"/>
        <v>0.34484621167115304</v>
      </c>
      <c r="I744" s="119">
        <v>0.27005315000000002</v>
      </c>
      <c r="J744" s="119">
        <v>0.21988067</v>
      </c>
      <c r="K744" s="74">
        <f t="shared" si="42"/>
        <v>0.22818049444728361</v>
      </c>
      <c r="L744" s="74">
        <f t="shared" si="44"/>
        <v>0.94779685655055357</v>
      </c>
    </row>
    <row r="745" spans="1:12" x14ac:dyDescent="0.2">
      <c r="A745" s="118" t="s">
        <v>2769</v>
      </c>
      <c r="B745" s="59" t="s">
        <v>974</v>
      </c>
      <c r="C745" s="59" t="s">
        <v>656</v>
      </c>
      <c r="D745" s="118" t="s">
        <v>212</v>
      </c>
      <c r="E745" s="118" t="s">
        <v>1010</v>
      </c>
      <c r="F745" s="119">
        <v>1.262519E-2</v>
      </c>
      <c r="G745" s="119">
        <v>0.24246340999999999</v>
      </c>
      <c r="H745" s="74">
        <f t="shared" si="46"/>
        <v>-0.94792950408476062</v>
      </c>
      <c r="I745" s="119">
        <v>0.26676184000000003</v>
      </c>
      <c r="J745" s="119">
        <v>0.31302688000000001</v>
      </c>
      <c r="K745" s="74">
        <f t="shared" si="42"/>
        <v>-0.14779893662806198</v>
      </c>
      <c r="L745" s="74">
        <f t="shared" si="44"/>
        <v>21.129332707072134</v>
      </c>
    </row>
    <row r="746" spans="1:12" x14ac:dyDescent="0.2">
      <c r="A746" s="118" t="s">
        <v>2072</v>
      </c>
      <c r="B746" s="59" t="s">
        <v>962</v>
      </c>
      <c r="C746" s="59" t="s">
        <v>877</v>
      </c>
      <c r="D746" s="118" t="s">
        <v>212</v>
      </c>
      <c r="E746" s="118" t="s">
        <v>1010</v>
      </c>
      <c r="F746" s="119">
        <v>0.29361776000000001</v>
      </c>
      <c r="G746" s="119">
        <v>0.83529065800000002</v>
      </c>
      <c r="H746" s="74">
        <f t="shared" si="46"/>
        <v>-0.64848432436317283</v>
      </c>
      <c r="I746" s="119">
        <v>0.25556264000000001</v>
      </c>
      <c r="J746" s="119">
        <v>6.6287036399999995</v>
      </c>
      <c r="K746" s="74">
        <f t="shared" ref="K746:K809" si="47">IF(ISERROR(I746/J746-1),"",IF((I746/J746-1)&gt;10000%,"",I746/J746-1))</f>
        <v>-0.96144606036422531</v>
      </c>
      <c r="L746" s="74">
        <f t="shared" si="44"/>
        <v>0.87039230869413353</v>
      </c>
    </row>
    <row r="747" spans="1:12" x14ac:dyDescent="0.2">
      <c r="A747" s="118" t="s">
        <v>1852</v>
      </c>
      <c r="B747" s="59" t="s">
        <v>12</v>
      </c>
      <c r="C747" s="59" t="s">
        <v>881</v>
      </c>
      <c r="D747" s="118" t="s">
        <v>818</v>
      </c>
      <c r="E747" s="118" t="s">
        <v>1010</v>
      </c>
      <c r="F747" s="119">
        <v>0.50788713500000005</v>
      </c>
      <c r="G747" s="119">
        <v>3.2933132899999999</v>
      </c>
      <c r="H747" s="74">
        <f t="shared" si="46"/>
        <v>-0.84578232002944365</v>
      </c>
      <c r="I747" s="119">
        <v>0.24100464000000002</v>
      </c>
      <c r="J747" s="119">
        <v>0.48764959999999996</v>
      </c>
      <c r="K747" s="74">
        <f t="shared" si="47"/>
        <v>-0.50578316889832364</v>
      </c>
      <c r="L747" s="74">
        <f t="shared" si="44"/>
        <v>0.47452401014252898</v>
      </c>
    </row>
    <row r="748" spans="1:12" x14ac:dyDescent="0.2">
      <c r="A748" s="118" t="s">
        <v>1967</v>
      </c>
      <c r="B748" s="59" t="s">
        <v>1968</v>
      </c>
      <c r="C748" s="59" t="s">
        <v>656</v>
      </c>
      <c r="D748" s="118" t="s">
        <v>213</v>
      </c>
      <c r="E748" s="118" t="s">
        <v>214</v>
      </c>
      <c r="F748" s="119">
        <v>1.79825981</v>
      </c>
      <c r="G748" s="119">
        <v>0.82459115000000005</v>
      </c>
      <c r="H748" s="74">
        <f t="shared" si="46"/>
        <v>1.1807896070676964</v>
      </c>
      <c r="I748" s="119">
        <v>0.23938836999999999</v>
      </c>
      <c r="J748" s="119">
        <v>6.9617999999999998E-3</v>
      </c>
      <c r="K748" s="74">
        <f t="shared" si="47"/>
        <v>33.385987819242146</v>
      </c>
      <c r="L748" s="74">
        <f t="shared" si="44"/>
        <v>0.13312223777052548</v>
      </c>
    </row>
    <row r="749" spans="1:12" x14ac:dyDescent="0.2">
      <c r="A749" s="118" t="s">
        <v>2407</v>
      </c>
      <c r="B749" s="59" t="s">
        <v>66</v>
      </c>
      <c r="C749" s="59" t="s">
        <v>876</v>
      </c>
      <c r="D749" s="118" t="s">
        <v>212</v>
      </c>
      <c r="E749" s="118" t="s">
        <v>2980</v>
      </c>
      <c r="F749" s="119">
        <v>5.9447027349999999</v>
      </c>
      <c r="G749" s="119">
        <v>2.0443699350000002</v>
      </c>
      <c r="H749" s="74">
        <f t="shared" si="46"/>
        <v>1.9078410092153892</v>
      </c>
      <c r="I749" s="119">
        <v>0.23854223999999999</v>
      </c>
      <c r="J749" s="119">
        <v>8.0199369999999992E-2</v>
      </c>
      <c r="K749" s="74">
        <f t="shared" si="47"/>
        <v>1.9743655093549988</v>
      </c>
      <c r="L749" s="74">
        <f t="shared" si="44"/>
        <v>4.0126857579532105E-2</v>
      </c>
    </row>
    <row r="750" spans="1:12" x14ac:dyDescent="0.2">
      <c r="A750" s="118" t="s">
        <v>2982</v>
      </c>
      <c r="B750" s="59" t="s">
        <v>2983</v>
      </c>
      <c r="C750" s="59" t="s">
        <v>880</v>
      </c>
      <c r="D750" s="118" t="s">
        <v>212</v>
      </c>
      <c r="E750" s="118" t="s">
        <v>1010</v>
      </c>
      <c r="F750" s="119">
        <v>0.69764050499999997</v>
      </c>
      <c r="G750" s="119">
        <v>0.44027212500000001</v>
      </c>
      <c r="H750" s="74">
        <f t="shared" si="46"/>
        <v>0.58456660184879961</v>
      </c>
      <c r="I750" s="119">
        <v>0.23627263000000001</v>
      </c>
      <c r="J750" s="119">
        <v>0.24748345000000002</v>
      </c>
      <c r="K750" s="74">
        <f t="shared" si="47"/>
        <v>-4.5299271527045604E-2</v>
      </c>
      <c r="L750" s="74">
        <f t="shared" si="44"/>
        <v>0.33867389910223178</v>
      </c>
    </row>
    <row r="751" spans="1:12" x14ac:dyDescent="0.2">
      <c r="A751" s="118" t="s">
        <v>2975</v>
      </c>
      <c r="B751" s="59" t="s">
        <v>2976</v>
      </c>
      <c r="C751" s="59" t="s">
        <v>963</v>
      </c>
      <c r="D751" s="118" t="s">
        <v>213</v>
      </c>
      <c r="E751" s="118" t="s">
        <v>214</v>
      </c>
      <c r="F751" s="119">
        <v>0.32542419</v>
      </c>
      <c r="G751" s="119">
        <v>1.5348556</v>
      </c>
      <c r="H751" s="74">
        <f t="shared" si="46"/>
        <v>-0.78797732503305196</v>
      </c>
      <c r="I751" s="119">
        <v>0.23083775000000001</v>
      </c>
      <c r="J751" s="119">
        <v>3.4971636702531601</v>
      </c>
      <c r="K751" s="74">
        <f t="shared" si="47"/>
        <v>-0.93399286628661282</v>
      </c>
      <c r="L751" s="74">
        <f t="shared" si="44"/>
        <v>0.70934416399715094</v>
      </c>
    </row>
    <row r="752" spans="1:12" x14ac:dyDescent="0.2">
      <c r="A752" s="118" t="s">
        <v>1974</v>
      </c>
      <c r="B752" s="59" t="s">
        <v>94</v>
      </c>
      <c r="C752" s="59" t="s">
        <v>963</v>
      </c>
      <c r="D752" s="118" t="s">
        <v>213</v>
      </c>
      <c r="E752" s="118" t="s">
        <v>214</v>
      </c>
      <c r="F752" s="119">
        <v>4.5334074400000004</v>
      </c>
      <c r="G752" s="119">
        <v>4.9202910000000002E-2</v>
      </c>
      <c r="H752" s="74">
        <f t="shared" si="46"/>
        <v>91.136978077109674</v>
      </c>
      <c r="I752" s="119">
        <v>0.21970335000000002</v>
      </c>
      <c r="J752" s="119">
        <v>1.0246647</v>
      </c>
      <c r="K752" s="74">
        <f t="shared" si="47"/>
        <v>-0.78558512848154127</v>
      </c>
      <c r="L752" s="74">
        <f t="shared" si="44"/>
        <v>4.8463182034218392E-2</v>
      </c>
    </row>
    <row r="753" spans="1:12" x14ac:dyDescent="0.2">
      <c r="A753" s="118" t="s">
        <v>1681</v>
      </c>
      <c r="B753" s="59" t="s">
        <v>584</v>
      </c>
      <c r="C753" s="59" t="s">
        <v>656</v>
      </c>
      <c r="D753" s="118" t="s">
        <v>212</v>
      </c>
      <c r="E753" s="118" t="s">
        <v>1010</v>
      </c>
      <c r="F753" s="119">
        <v>0.18547305</v>
      </c>
      <c r="G753" s="119">
        <v>0.13130431000000001</v>
      </c>
      <c r="H753" s="74">
        <f t="shared" si="46"/>
        <v>0.41254350295127384</v>
      </c>
      <c r="I753" s="119">
        <v>0.21441870000000002</v>
      </c>
      <c r="J753" s="119">
        <v>0.11377345</v>
      </c>
      <c r="K753" s="74">
        <f t="shared" si="47"/>
        <v>0.88461104062503182</v>
      </c>
      <c r="L753" s="74">
        <f t="shared" si="44"/>
        <v>1.1560639133286481</v>
      </c>
    </row>
    <row r="754" spans="1:12" x14ac:dyDescent="0.2">
      <c r="A754" s="118" t="s">
        <v>1885</v>
      </c>
      <c r="B754" s="59" t="s">
        <v>613</v>
      </c>
      <c r="C754" s="59" t="s">
        <v>1876</v>
      </c>
      <c r="D754" s="118" t="s">
        <v>213</v>
      </c>
      <c r="E754" s="118" t="s">
        <v>214</v>
      </c>
      <c r="F754" s="119">
        <v>6.215533153</v>
      </c>
      <c r="G754" s="119">
        <v>5.7371476599999998</v>
      </c>
      <c r="H754" s="74">
        <f t="shared" si="46"/>
        <v>8.3383855767798165E-2</v>
      </c>
      <c r="I754" s="119">
        <v>0.21395510999999998</v>
      </c>
      <c r="J754" s="119">
        <v>0.24571618000000001</v>
      </c>
      <c r="K754" s="74">
        <f t="shared" si="47"/>
        <v>-0.12925917210661519</v>
      </c>
      <c r="L754" s="74">
        <f t="shared" si="44"/>
        <v>3.4422648022838079E-2</v>
      </c>
    </row>
    <row r="755" spans="1:12" x14ac:dyDescent="0.2">
      <c r="A755" s="118" t="s">
        <v>2100</v>
      </c>
      <c r="B755" s="59" t="s">
        <v>532</v>
      </c>
      <c r="C755" s="59" t="s">
        <v>877</v>
      </c>
      <c r="D755" s="118" t="s">
        <v>212</v>
      </c>
      <c r="E755" s="118" t="s">
        <v>1010</v>
      </c>
      <c r="F755" s="119">
        <v>1.080600542</v>
      </c>
      <c r="G755" s="119">
        <v>1.0834143350000001</v>
      </c>
      <c r="H755" s="74">
        <f t="shared" si="46"/>
        <v>-2.5971531934733116E-3</v>
      </c>
      <c r="I755" s="119">
        <v>0.21179471</v>
      </c>
      <c r="J755" s="119">
        <v>6.4308859999999995E-2</v>
      </c>
      <c r="K755" s="74">
        <f t="shared" si="47"/>
        <v>2.2933986079056603</v>
      </c>
      <c r="L755" s="74">
        <f t="shared" si="44"/>
        <v>0.19599722725291766</v>
      </c>
    </row>
    <row r="756" spans="1:12" x14ac:dyDescent="0.2">
      <c r="A756" s="118" t="s">
        <v>2692</v>
      </c>
      <c r="B756" s="59" t="s">
        <v>2693</v>
      </c>
      <c r="C756" s="59" t="s">
        <v>656</v>
      </c>
      <c r="D756" s="118" t="s">
        <v>213</v>
      </c>
      <c r="E756" s="118" t="s">
        <v>1010</v>
      </c>
      <c r="F756" s="119">
        <v>0.19234435999999999</v>
      </c>
      <c r="G756" s="119">
        <v>1.19481032</v>
      </c>
      <c r="H756" s="74">
        <f t="shared" si="46"/>
        <v>-0.83901682402609312</v>
      </c>
      <c r="I756" s="119">
        <v>0.20973997</v>
      </c>
      <c r="J756" s="119">
        <v>2.51755657</v>
      </c>
      <c r="K756" s="74">
        <f t="shared" si="47"/>
        <v>-0.91668907364413266</v>
      </c>
      <c r="L756" s="74">
        <f t="shared" si="44"/>
        <v>1.0904399276381174</v>
      </c>
    </row>
    <row r="757" spans="1:12" x14ac:dyDescent="0.2">
      <c r="A757" s="118" t="s">
        <v>2561</v>
      </c>
      <c r="B757" s="59" t="s">
        <v>552</v>
      </c>
      <c r="C757" s="59" t="s">
        <v>882</v>
      </c>
      <c r="D757" s="118" t="s">
        <v>212</v>
      </c>
      <c r="E757" s="118" t="s">
        <v>1010</v>
      </c>
      <c r="F757" s="119">
        <v>2.9939921699999998</v>
      </c>
      <c r="G757" s="119">
        <v>3.14610426</v>
      </c>
      <c r="H757" s="74">
        <f t="shared" si="46"/>
        <v>-4.834934809185254E-2</v>
      </c>
      <c r="I757" s="119">
        <v>0.20423704000000001</v>
      </c>
      <c r="J757" s="119">
        <v>17.331961920000001</v>
      </c>
      <c r="K757" s="74">
        <f t="shared" si="47"/>
        <v>-0.98821616150885239</v>
      </c>
      <c r="L757" s="74">
        <f t="shared" si="44"/>
        <v>6.8215622621351085E-2</v>
      </c>
    </row>
    <row r="758" spans="1:12" x14ac:dyDescent="0.2">
      <c r="A758" s="118" t="s">
        <v>2469</v>
      </c>
      <c r="B758" s="118" t="s">
        <v>2463</v>
      </c>
      <c r="C758" s="59" t="s">
        <v>880</v>
      </c>
      <c r="D758" s="118" t="s">
        <v>818</v>
      </c>
      <c r="E758" s="118" t="s">
        <v>1010</v>
      </c>
      <c r="F758" s="119">
        <v>1.4443560200000001</v>
      </c>
      <c r="G758" s="119">
        <v>1.11185333</v>
      </c>
      <c r="H758" s="74">
        <f t="shared" si="46"/>
        <v>0.2990526547238026</v>
      </c>
      <c r="I758" s="119">
        <v>0.20421481</v>
      </c>
      <c r="J758" s="119">
        <v>1.6856070000000001E-2</v>
      </c>
      <c r="K758" s="74">
        <f t="shared" si="47"/>
        <v>11.11520894253524</v>
      </c>
      <c r="L758" s="74">
        <f t="shared" si="44"/>
        <v>0.14138813919299481</v>
      </c>
    </row>
    <row r="759" spans="1:12" x14ac:dyDescent="0.2">
      <c r="A759" s="118" t="s">
        <v>2063</v>
      </c>
      <c r="B759" s="59" t="s">
        <v>1105</v>
      </c>
      <c r="C759" s="59" t="s">
        <v>877</v>
      </c>
      <c r="D759" s="118" t="s">
        <v>212</v>
      </c>
      <c r="E759" s="118" t="s">
        <v>1010</v>
      </c>
      <c r="F759" s="119">
        <v>2.5913107900000001</v>
      </c>
      <c r="G759" s="119">
        <v>0.76783030000000008</v>
      </c>
      <c r="H759" s="74">
        <f t="shared" si="46"/>
        <v>2.3748483095809059</v>
      </c>
      <c r="I759" s="119">
        <v>0.20228725</v>
      </c>
      <c r="J759" s="119">
        <v>0.13435873000000001</v>
      </c>
      <c r="K759" s="74">
        <f t="shared" si="47"/>
        <v>0.5055757820872524</v>
      </c>
      <c r="L759" s="74">
        <f t="shared" si="44"/>
        <v>7.8063677572229762E-2</v>
      </c>
    </row>
    <row r="760" spans="1:12" x14ac:dyDescent="0.2">
      <c r="A760" s="118" t="s">
        <v>2098</v>
      </c>
      <c r="B760" s="59" t="s">
        <v>529</v>
      </c>
      <c r="C760" s="59" t="s">
        <v>877</v>
      </c>
      <c r="D760" s="118" t="s">
        <v>212</v>
      </c>
      <c r="E760" s="118" t="s">
        <v>1010</v>
      </c>
      <c r="F760" s="119">
        <v>0.51109051500000002</v>
      </c>
      <c r="G760" s="119">
        <v>0.59540605000000002</v>
      </c>
      <c r="H760" s="74">
        <f t="shared" si="46"/>
        <v>-0.14161014151602924</v>
      </c>
      <c r="I760" s="119">
        <v>0.20075410999999999</v>
      </c>
      <c r="J760" s="119">
        <v>0</v>
      </c>
      <c r="K760" s="74" t="str">
        <f t="shared" si="47"/>
        <v/>
      </c>
      <c r="L760" s="74">
        <f t="shared" si="44"/>
        <v>0.39279560881696263</v>
      </c>
    </row>
    <row r="761" spans="1:12" x14ac:dyDescent="0.2">
      <c r="A761" s="118" t="s">
        <v>2619</v>
      </c>
      <c r="B761" s="59" t="s">
        <v>205</v>
      </c>
      <c r="C761" s="59" t="s">
        <v>882</v>
      </c>
      <c r="D761" s="118" t="s">
        <v>212</v>
      </c>
      <c r="E761" s="118" t="s">
        <v>214</v>
      </c>
      <c r="F761" s="119">
        <v>0.75317427000000003</v>
      </c>
      <c r="G761" s="119">
        <v>0.84699655000000007</v>
      </c>
      <c r="H761" s="74">
        <f t="shared" si="46"/>
        <v>-0.11077055744796127</v>
      </c>
      <c r="I761" s="119">
        <v>0.20056342000000002</v>
      </c>
      <c r="J761" s="119">
        <v>2.1370100000000004E-3</v>
      </c>
      <c r="K761" s="74">
        <f t="shared" si="47"/>
        <v>92.852354457864024</v>
      </c>
      <c r="L761" s="74">
        <f t="shared" si="44"/>
        <v>0.26629085457207669</v>
      </c>
    </row>
    <row r="762" spans="1:12" x14ac:dyDescent="0.2">
      <c r="A762" s="118" t="s">
        <v>1945</v>
      </c>
      <c r="B762" s="59" t="s">
        <v>1946</v>
      </c>
      <c r="C762" s="59" t="s">
        <v>278</v>
      </c>
      <c r="D762" s="118" t="s">
        <v>213</v>
      </c>
      <c r="E762" s="118" t="s">
        <v>214</v>
      </c>
      <c r="F762" s="119">
        <v>14.26351277</v>
      </c>
      <c r="G762" s="119">
        <v>8.8572385800000006</v>
      </c>
      <c r="H762" s="74">
        <f t="shared" si="46"/>
        <v>0.61037919902119198</v>
      </c>
      <c r="I762" s="119">
        <v>0.19103795999999998</v>
      </c>
      <c r="J762" s="119">
        <v>0.78585893999999989</v>
      </c>
      <c r="K762" s="74">
        <f t="shared" si="47"/>
        <v>-0.75690553319912601</v>
      </c>
      <c r="L762" s="74">
        <f t="shared" si="44"/>
        <v>1.3393472076654507E-2</v>
      </c>
    </row>
    <row r="763" spans="1:12" x14ac:dyDescent="0.2">
      <c r="A763" s="118" t="s">
        <v>2394</v>
      </c>
      <c r="B763" s="118" t="s">
        <v>64</v>
      </c>
      <c r="C763" s="118" t="s">
        <v>876</v>
      </c>
      <c r="D763" s="118" t="s">
        <v>212</v>
      </c>
      <c r="E763" s="118" t="s">
        <v>1010</v>
      </c>
      <c r="F763" s="119">
        <v>14.758913735</v>
      </c>
      <c r="G763" s="119">
        <v>19.198131789999998</v>
      </c>
      <c r="H763" s="74">
        <f t="shared" si="46"/>
        <v>-0.23123177315161025</v>
      </c>
      <c r="I763" s="119">
        <v>0.18521076</v>
      </c>
      <c r="J763" s="119">
        <v>0</v>
      </c>
      <c r="K763" s="74" t="str">
        <f t="shared" si="47"/>
        <v/>
      </c>
      <c r="L763" s="74">
        <f t="shared" si="44"/>
        <v>1.2549078023322426E-2</v>
      </c>
    </row>
    <row r="764" spans="1:12" x14ac:dyDescent="0.2">
      <c r="A764" s="118" t="s">
        <v>2096</v>
      </c>
      <c r="B764" s="59" t="s">
        <v>531</v>
      </c>
      <c r="C764" s="59" t="s">
        <v>877</v>
      </c>
      <c r="D764" s="118" t="s">
        <v>212</v>
      </c>
      <c r="E764" s="118" t="s">
        <v>1010</v>
      </c>
      <c r="F764" s="119">
        <v>0.24142197000000001</v>
      </c>
      <c r="G764" s="119">
        <v>6.3688199999999999E-3</v>
      </c>
      <c r="H764" s="74">
        <f t="shared" si="46"/>
        <v>36.90686029751194</v>
      </c>
      <c r="I764" s="119">
        <v>0.18508660000000002</v>
      </c>
      <c r="J764" s="119">
        <v>0.6591264</v>
      </c>
      <c r="K764" s="74">
        <f t="shared" si="47"/>
        <v>-0.71919407263917812</v>
      </c>
      <c r="L764" s="74">
        <f t="shared" si="44"/>
        <v>0.7666518502852081</v>
      </c>
    </row>
    <row r="765" spans="1:12" x14ac:dyDescent="0.2">
      <c r="A765" s="118" t="s">
        <v>2526</v>
      </c>
      <c r="B765" s="59" t="s">
        <v>519</v>
      </c>
      <c r="C765" s="59" t="s">
        <v>882</v>
      </c>
      <c r="D765" s="118" t="s">
        <v>212</v>
      </c>
      <c r="E765" s="118" t="s">
        <v>1010</v>
      </c>
      <c r="F765" s="119">
        <v>0.7521899179999999</v>
      </c>
      <c r="G765" s="119">
        <v>0.54214267799999993</v>
      </c>
      <c r="H765" s="74">
        <f t="shared" si="46"/>
        <v>0.38743904238433702</v>
      </c>
      <c r="I765" s="119">
        <v>0.18347386999999998</v>
      </c>
      <c r="J765" s="119">
        <v>0.33274238</v>
      </c>
      <c r="K765" s="74">
        <f t="shared" si="47"/>
        <v>-0.4486008364789601</v>
      </c>
      <c r="L765" s="74">
        <f t="shared" si="44"/>
        <v>0.24391960807961802</v>
      </c>
    </row>
    <row r="766" spans="1:12" x14ac:dyDescent="0.2">
      <c r="A766" s="118" t="s">
        <v>2748</v>
      </c>
      <c r="B766" s="59" t="s">
        <v>1921</v>
      </c>
      <c r="C766" s="59" t="s">
        <v>1912</v>
      </c>
      <c r="D766" s="118" t="s">
        <v>212</v>
      </c>
      <c r="E766" s="118" t="s">
        <v>214</v>
      </c>
      <c r="F766" s="119">
        <v>0.18259259999999999</v>
      </c>
      <c r="G766" s="119">
        <v>2.7352400000000002E-2</v>
      </c>
      <c r="H766" s="74">
        <f t="shared" si="46"/>
        <v>5.6755604627016272</v>
      </c>
      <c r="I766" s="119">
        <v>0.1825976</v>
      </c>
      <c r="J766" s="119">
        <v>6.3083999999999996E-3</v>
      </c>
      <c r="K766" s="74">
        <f t="shared" si="47"/>
        <v>27.945152495085917</v>
      </c>
      <c r="L766" s="74">
        <f t="shared" si="44"/>
        <v>1.0000273833660291</v>
      </c>
    </row>
    <row r="767" spans="1:12" x14ac:dyDescent="0.2">
      <c r="A767" s="118" t="s">
        <v>1859</v>
      </c>
      <c r="B767" s="59" t="s">
        <v>504</v>
      </c>
      <c r="C767" s="59" t="s">
        <v>881</v>
      </c>
      <c r="D767" s="118" t="s">
        <v>818</v>
      </c>
      <c r="E767" s="118" t="s">
        <v>214</v>
      </c>
      <c r="F767" s="119">
        <v>0.12875443</v>
      </c>
      <c r="G767" s="119">
        <v>1.0888500000000001E-2</v>
      </c>
      <c r="H767" s="74">
        <f t="shared" si="46"/>
        <v>10.824808743169399</v>
      </c>
      <c r="I767" s="119">
        <v>0.1815416</v>
      </c>
      <c r="J767" s="119">
        <v>1.46922E-3</v>
      </c>
      <c r="K767" s="74" t="str">
        <f t="shared" si="47"/>
        <v/>
      </c>
      <c r="L767" s="74">
        <f t="shared" si="44"/>
        <v>1.4099833302823055</v>
      </c>
    </row>
    <row r="768" spans="1:12" x14ac:dyDescent="0.2">
      <c r="A768" s="118" t="s">
        <v>1721</v>
      </c>
      <c r="B768" s="59" t="s">
        <v>478</v>
      </c>
      <c r="C768" s="59" t="s">
        <v>656</v>
      </c>
      <c r="D768" s="118" t="s">
        <v>213</v>
      </c>
      <c r="E768" s="118" t="s">
        <v>214</v>
      </c>
      <c r="F768" s="119">
        <v>0.25828168000000001</v>
      </c>
      <c r="G768" s="119">
        <v>0.56744154000000002</v>
      </c>
      <c r="H768" s="74">
        <f t="shared" si="46"/>
        <v>-0.54483120851533007</v>
      </c>
      <c r="I768" s="119">
        <v>0.17701459999999999</v>
      </c>
      <c r="J768" s="119">
        <v>0.59541157</v>
      </c>
      <c r="K768" s="74">
        <f t="shared" si="47"/>
        <v>-0.70270211578186159</v>
      </c>
      <c r="L768" s="74">
        <f t="shared" si="44"/>
        <v>0.68535484204686903</v>
      </c>
    </row>
    <row r="769" spans="1:12" x14ac:dyDescent="0.2">
      <c r="A769" s="118" t="s">
        <v>1698</v>
      </c>
      <c r="B769" s="59" t="s">
        <v>277</v>
      </c>
      <c r="C769" s="59" t="s">
        <v>656</v>
      </c>
      <c r="D769" s="118" t="s">
        <v>212</v>
      </c>
      <c r="E769" s="118" t="s">
        <v>1010</v>
      </c>
      <c r="F769" s="119">
        <v>7.5448009999999996E-2</v>
      </c>
      <c r="G769" s="119">
        <v>0.13353881899999998</v>
      </c>
      <c r="H769" s="74">
        <f t="shared" si="46"/>
        <v>-0.43501065409302442</v>
      </c>
      <c r="I769" s="119">
        <v>0.17661531</v>
      </c>
      <c r="J769" s="119">
        <v>0.16895754999999998</v>
      </c>
      <c r="K769" s="74">
        <f t="shared" si="47"/>
        <v>4.5323573879948009E-2</v>
      </c>
      <c r="L769" s="74">
        <f t="shared" si="44"/>
        <v>2.3408875860344098</v>
      </c>
    </row>
    <row r="770" spans="1:12" x14ac:dyDescent="0.2">
      <c r="A770" s="118" t="s">
        <v>2424</v>
      </c>
      <c r="B770" s="59" t="s">
        <v>202</v>
      </c>
      <c r="C770" s="59" t="s">
        <v>876</v>
      </c>
      <c r="D770" s="118" t="s">
        <v>212</v>
      </c>
      <c r="E770" s="118" t="s">
        <v>2980</v>
      </c>
      <c r="F770" s="119">
        <v>0.74332997000000001</v>
      </c>
      <c r="G770" s="119">
        <v>1.10831152</v>
      </c>
      <c r="H770" s="74">
        <f t="shared" si="46"/>
        <v>-0.32931314293295444</v>
      </c>
      <c r="I770" s="119">
        <v>0.17216582999999999</v>
      </c>
      <c r="J770" s="119">
        <v>0.25197975</v>
      </c>
      <c r="K770" s="74">
        <f t="shared" si="47"/>
        <v>-0.31674735767457507</v>
      </c>
      <c r="L770" s="74">
        <f t="shared" si="44"/>
        <v>0.23161427219193112</v>
      </c>
    </row>
    <row r="771" spans="1:12" x14ac:dyDescent="0.2">
      <c r="A771" s="118" t="s">
        <v>2743</v>
      </c>
      <c r="B771" s="59" t="s">
        <v>1004</v>
      </c>
      <c r="C771" s="59" t="s">
        <v>656</v>
      </c>
      <c r="D771" s="118" t="s">
        <v>212</v>
      </c>
      <c r="E771" s="118" t="s">
        <v>1010</v>
      </c>
      <c r="F771" s="119">
        <v>0.33483931</v>
      </c>
      <c r="G771" s="119">
        <v>3.2645135550000002</v>
      </c>
      <c r="H771" s="74">
        <f t="shared" ref="H771:H802" si="48">IF(ISERROR(F771/G771-1),"",IF((F771/G771-1)&gt;10000%,"",F771/G771-1))</f>
        <v>-0.89743056527146203</v>
      </c>
      <c r="I771" s="119">
        <v>0.17213659000000001</v>
      </c>
      <c r="J771" s="119">
        <v>1.1611144099999999</v>
      </c>
      <c r="K771" s="74">
        <f t="shared" si="47"/>
        <v>-0.85174881259117263</v>
      </c>
      <c r="L771" s="74">
        <f t="shared" si="44"/>
        <v>0.51408716019633416</v>
      </c>
    </row>
    <row r="772" spans="1:12" x14ac:dyDescent="0.2">
      <c r="A772" s="118" t="s">
        <v>2591</v>
      </c>
      <c r="B772" s="59" t="s">
        <v>901</v>
      </c>
      <c r="C772" s="59" t="s">
        <v>882</v>
      </c>
      <c r="D772" s="118" t="s">
        <v>212</v>
      </c>
      <c r="E772" s="118" t="s">
        <v>214</v>
      </c>
      <c r="F772" s="119">
        <v>1.1885571340000001</v>
      </c>
      <c r="G772" s="119">
        <v>9.2933619999999995E-2</v>
      </c>
      <c r="H772" s="74">
        <f t="shared" si="48"/>
        <v>11.789312780455557</v>
      </c>
      <c r="I772" s="119">
        <v>0.17083090000000001</v>
      </c>
      <c r="J772" s="119">
        <v>6.3041999999999992E-4</v>
      </c>
      <c r="K772" s="74" t="str">
        <f t="shared" si="47"/>
        <v/>
      </c>
      <c r="L772" s="74">
        <f t="shared" si="44"/>
        <v>0.14372964926396209</v>
      </c>
    </row>
    <row r="773" spans="1:12" x14ac:dyDescent="0.2">
      <c r="A773" s="118" t="s">
        <v>2603</v>
      </c>
      <c r="B773" s="59" t="s">
        <v>558</v>
      </c>
      <c r="C773" s="59" t="s">
        <v>882</v>
      </c>
      <c r="D773" s="118" t="s">
        <v>212</v>
      </c>
      <c r="E773" s="118" t="s">
        <v>1010</v>
      </c>
      <c r="F773" s="119">
        <v>1.725480855</v>
      </c>
      <c r="G773" s="119">
        <v>1.3604314799999999</v>
      </c>
      <c r="H773" s="74">
        <f t="shared" si="48"/>
        <v>0.26833352533124288</v>
      </c>
      <c r="I773" s="119">
        <v>0.16143345000000001</v>
      </c>
      <c r="J773" s="119">
        <v>3.9277761600000001</v>
      </c>
      <c r="K773" s="74">
        <f t="shared" si="47"/>
        <v>-0.95889952904037179</v>
      </c>
      <c r="L773" s="74">
        <f t="shared" si="44"/>
        <v>9.3558528645627886E-2</v>
      </c>
    </row>
    <row r="774" spans="1:12" x14ac:dyDescent="0.2">
      <c r="A774" s="118" t="s">
        <v>2584</v>
      </c>
      <c r="B774" s="59" t="s">
        <v>571</v>
      </c>
      <c r="C774" s="59" t="s">
        <v>882</v>
      </c>
      <c r="D774" s="118" t="s">
        <v>212</v>
      </c>
      <c r="E774" s="118" t="s">
        <v>214</v>
      </c>
      <c r="F774" s="119">
        <v>4.1064806880000004</v>
      </c>
      <c r="G774" s="119">
        <v>1.7231837109999999</v>
      </c>
      <c r="H774" s="74">
        <f t="shared" si="48"/>
        <v>1.383077707725616</v>
      </c>
      <c r="I774" s="119">
        <v>0.15736591</v>
      </c>
      <c r="J774" s="119">
        <v>0.31234927000000001</v>
      </c>
      <c r="K774" s="74">
        <f t="shared" si="47"/>
        <v>-0.49618608040928036</v>
      </c>
      <c r="L774" s="74">
        <f t="shared" si="44"/>
        <v>3.8321356401323461E-2</v>
      </c>
    </row>
    <row r="775" spans="1:12" x14ac:dyDescent="0.2">
      <c r="A775" s="118" t="s">
        <v>2612</v>
      </c>
      <c r="B775" s="59" t="s">
        <v>207</v>
      </c>
      <c r="C775" s="59" t="s">
        <v>882</v>
      </c>
      <c r="D775" s="118" t="s">
        <v>212</v>
      </c>
      <c r="E775" s="118" t="s">
        <v>214</v>
      </c>
      <c r="F775" s="119">
        <v>0.49367122200000002</v>
      </c>
      <c r="G775" s="119">
        <v>0.33854599099999999</v>
      </c>
      <c r="H775" s="74">
        <f t="shared" si="48"/>
        <v>0.45821021404444884</v>
      </c>
      <c r="I775" s="119">
        <v>0.15668267000000002</v>
      </c>
      <c r="J775" s="119">
        <v>6.3772549999999997E-2</v>
      </c>
      <c r="K775" s="74">
        <f t="shared" si="47"/>
        <v>1.456898304991725</v>
      </c>
      <c r="L775" s="74">
        <f t="shared" ref="L775:L838" si="49">IF(ISERROR(I775/F775),"",IF(I775/F775&gt;10000%,"",I775/F775))</f>
        <v>0.3173826283923028</v>
      </c>
    </row>
    <row r="776" spans="1:12" x14ac:dyDescent="0.2">
      <c r="A776" s="118" t="s">
        <v>2890</v>
      </c>
      <c r="B776" s="59" t="s">
        <v>72</v>
      </c>
      <c r="C776" s="59" t="s">
        <v>876</v>
      </c>
      <c r="D776" s="118" t="s">
        <v>212</v>
      </c>
      <c r="E776" s="118" t="s">
        <v>2980</v>
      </c>
      <c r="F776" s="119">
        <v>9.4519612980000005</v>
      </c>
      <c r="G776" s="119">
        <v>7.9601393409999996</v>
      </c>
      <c r="H776" s="74">
        <f t="shared" si="48"/>
        <v>0.18741153805136657</v>
      </c>
      <c r="I776" s="119">
        <v>0.15557510999999999</v>
      </c>
      <c r="J776" s="119">
        <v>4.3603785000000004</v>
      </c>
      <c r="K776" s="74">
        <f t="shared" si="47"/>
        <v>-0.96432073270703444</v>
      </c>
      <c r="L776" s="74">
        <f t="shared" si="49"/>
        <v>1.6459558508022994E-2</v>
      </c>
    </row>
    <row r="777" spans="1:12" x14ac:dyDescent="0.2">
      <c r="A777" s="118" t="s">
        <v>2420</v>
      </c>
      <c r="B777" s="59" t="s">
        <v>197</v>
      </c>
      <c r="C777" s="59" t="s">
        <v>876</v>
      </c>
      <c r="D777" s="118" t="s">
        <v>212</v>
      </c>
      <c r="E777" s="118" t="s">
        <v>2980</v>
      </c>
      <c r="F777" s="119">
        <v>0.79482917000000008</v>
      </c>
      <c r="G777" s="119">
        <v>1.3436080100000001</v>
      </c>
      <c r="H777" s="74">
        <f t="shared" si="48"/>
        <v>-0.40843671362155687</v>
      </c>
      <c r="I777" s="119">
        <v>0.15416173</v>
      </c>
      <c r="J777" s="119">
        <v>6.3556319999999999E-2</v>
      </c>
      <c r="K777" s="74">
        <f t="shared" si="47"/>
        <v>1.4255924509159748</v>
      </c>
      <c r="L777" s="74">
        <f t="shared" si="49"/>
        <v>0.19395580310672289</v>
      </c>
    </row>
    <row r="778" spans="1:12" x14ac:dyDescent="0.2">
      <c r="A778" s="118" t="s">
        <v>2751</v>
      </c>
      <c r="B778" s="59" t="s">
        <v>2044</v>
      </c>
      <c r="C778" s="59" t="s">
        <v>1912</v>
      </c>
      <c r="D778" s="118" t="s">
        <v>212</v>
      </c>
      <c r="E778" s="118" t="s">
        <v>214</v>
      </c>
      <c r="F778" s="119">
        <v>1.2434741499999999</v>
      </c>
      <c r="G778" s="119">
        <v>0.58929670999999995</v>
      </c>
      <c r="H778" s="74">
        <f t="shared" si="48"/>
        <v>1.1100985783545272</v>
      </c>
      <c r="I778" s="119">
        <v>0.1445138</v>
      </c>
      <c r="J778" s="119">
        <v>0.29726695000000003</v>
      </c>
      <c r="K778" s="74">
        <f t="shared" si="47"/>
        <v>-0.51385850327458205</v>
      </c>
      <c r="L778" s="74">
        <f t="shared" si="49"/>
        <v>0.11621777581785678</v>
      </c>
    </row>
    <row r="779" spans="1:12" x14ac:dyDescent="0.2">
      <c r="A779" s="118" t="s">
        <v>2121</v>
      </c>
      <c r="B779" s="59" t="s">
        <v>455</v>
      </c>
      <c r="C779" s="59" t="s">
        <v>877</v>
      </c>
      <c r="D779" s="118" t="s">
        <v>212</v>
      </c>
      <c r="E779" s="118" t="s">
        <v>1010</v>
      </c>
      <c r="F779" s="119">
        <v>1.14985582</v>
      </c>
      <c r="G779" s="119">
        <v>2.5820624400000001</v>
      </c>
      <c r="H779" s="74">
        <f t="shared" si="48"/>
        <v>-0.5546754399943945</v>
      </c>
      <c r="I779" s="119">
        <v>0.13968769</v>
      </c>
      <c r="J779" s="119">
        <v>0.32814109999999996</v>
      </c>
      <c r="K779" s="74">
        <f t="shared" si="47"/>
        <v>-0.57430602262258512</v>
      </c>
      <c r="L779" s="74">
        <f t="shared" si="49"/>
        <v>0.12148278729414963</v>
      </c>
    </row>
    <row r="780" spans="1:12" x14ac:dyDescent="0.2">
      <c r="A780" s="118" t="s">
        <v>1918</v>
      </c>
      <c r="B780" s="59" t="s">
        <v>1919</v>
      </c>
      <c r="C780" s="59" t="s">
        <v>1912</v>
      </c>
      <c r="D780" s="118" t="s">
        <v>212</v>
      </c>
      <c r="E780" s="118" t="s">
        <v>1010</v>
      </c>
      <c r="F780" s="119">
        <v>0.11386592</v>
      </c>
      <c r="G780" s="119">
        <v>1.7009720000000002E-2</v>
      </c>
      <c r="H780" s="74">
        <f t="shared" si="48"/>
        <v>5.6941678052313609</v>
      </c>
      <c r="I780" s="119">
        <v>0.13899781</v>
      </c>
      <c r="J780" s="119">
        <v>9.103459999999999E-3</v>
      </c>
      <c r="K780" s="74">
        <f t="shared" si="47"/>
        <v>14.268679161549567</v>
      </c>
      <c r="L780" s="74">
        <f t="shared" si="49"/>
        <v>1.2207147669820786</v>
      </c>
    </row>
    <row r="781" spans="1:12" x14ac:dyDescent="0.2">
      <c r="A781" s="118" t="s">
        <v>2120</v>
      </c>
      <c r="B781" s="59" t="s">
        <v>428</v>
      </c>
      <c r="C781" s="59" t="s">
        <v>877</v>
      </c>
      <c r="D781" s="118" t="s">
        <v>212</v>
      </c>
      <c r="E781" s="118" t="s">
        <v>1010</v>
      </c>
      <c r="F781" s="119">
        <v>0.59495266000000002</v>
      </c>
      <c r="G781" s="119">
        <v>0.19096639000000001</v>
      </c>
      <c r="H781" s="74">
        <f t="shared" si="48"/>
        <v>2.1154836199186673</v>
      </c>
      <c r="I781" s="119">
        <v>0.13368437999999999</v>
      </c>
      <c r="J781" s="119">
        <v>1.01508712</v>
      </c>
      <c r="K781" s="74">
        <f t="shared" si="47"/>
        <v>-0.86830255515408372</v>
      </c>
      <c r="L781" s="74">
        <f t="shared" si="49"/>
        <v>0.22469750786558376</v>
      </c>
    </row>
    <row r="782" spans="1:12" x14ac:dyDescent="0.2">
      <c r="A782" s="118" t="s">
        <v>2127</v>
      </c>
      <c r="B782" s="59" t="s">
        <v>460</v>
      </c>
      <c r="C782" s="59" t="s">
        <v>877</v>
      </c>
      <c r="D782" s="118" t="s">
        <v>212</v>
      </c>
      <c r="E782" s="118" t="s">
        <v>1010</v>
      </c>
      <c r="F782" s="119">
        <v>0.8582543199999999</v>
      </c>
      <c r="G782" s="119">
        <v>3.1060188799999997</v>
      </c>
      <c r="H782" s="74">
        <f t="shared" si="48"/>
        <v>-0.7236802630124386</v>
      </c>
      <c r="I782" s="119">
        <v>0.13319728</v>
      </c>
      <c r="J782" s="119">
        <v>6.2722199500000002</v>
      </c>
      <c r="K782" s="74">
        <f t="shared" si="47"/>
        <v>-0.97876393349375446</v>
      </c>
      <c r="L782" s="74">
        <f t="shared" si="49"/>
        <v>0.15519558351888052</v>
      </c>
    </row>
    <row r="783" spans="1:12" x14ac:dyDescent="0.2">
      <c r="A783" s="118" t="s">
        <v>1845</v>
      </c>
      <c r="B783" s="59" t="s">
        <v>4</v>
      </c>
      <c r="C783" s="59" t="s">
        <v>881</v>
      </c>
      <c r="D783" s="118" t="s">
        <v>213</v>
      </c>
      <c r="E783" s="118" t="s">
        <v>1010</v>
      </c>
      <c r="F783" s="119">
        <v>0.13944210999999998</v>
      </c>
      <c r="G783" s="119">
        <v>0</v>
      </c>
      <c r="H783" s="74" t="str">
        <f t="shared" si="48"/>
        <v/>
      </c>
      <c r="I783" s="119">
        <v>0.13217285000000001</v>
      </c>
      <c r="J783" s="119">
        <v>0</v>
      </c>
      <c r="K783" s="74" t="str">
        <f t="shared" si="47"/>
        <v/>
      </c>
      <c r="L783" s="74">
        <f t="shared" si="49"/>
        <v>0.94786897587823382</v>
      </c>
    </row>
    <row r="784" spans="1:12" x14ac:dyDescent="0.2">
      <c r="A784" s="118" t="s">
        <v>1905</v>
      </c>
      <c r="B784" s="59" t="s">
        <v>1906</v>
      </c>
      <c r="C784" s="59" t="s">
        <v>149</v>
      </c>
      <c r="D784" s="118" t="s">
        <v>818</v>
      </c>
      <c r="E784" s="118" t="s">
        <v>214</v>
      </c>
      <c r="F784" s="119">
        <v>0.63024011999999996</v>
      </c>
      <c r="G784" s="119">
        <v>0.40608380999999999</v>
      </c>
      <c r="H784" s="74">
        <f t="shared" si="48"/>
        <v>0.55199519035245448</v>
      </c>
      <c r="I784" s="119">
        <v>0.12409138</v>
      </c>
      <c r="J784" s="119">
        <v>0.63616107999999993</v>
      </c>
      <c r="K784" s="74">
        <f t="shared" si="47"/>
        <v>-0.80493717094418915</v>
      </c>
      <c r="L784" s="74">
        <f t="shared" si="49"/>
        <v>0.19689539916944673</v>
      </c>
    </row>
    <row r="785" spans="1:12" x14ac:dyDescent="0.2">
      <c r="A785" s="118" t="s">
        <v>1864</v>
      </c>
      <c r="B785" s="59" t="s">
        <v>8</v>
      </c>
      <c r="C785" s="59" t="s">
        <v>881</v>
      </c>
      <c r="D785" s="118" t="s">
        <v>818</v>
      </c>
      <c r="E785" s="118" t="s">
        <v>1010</v>
      </c>
      <c r="F785" s="119">
        <v>4.31042196856452E-2</v>
      </c>
      <c r="G785" s="119">
        <v>6.1355169056470198E-2</v>
      </c>
      <c r="H785" s="74">
        <f t="shared" si="48"/>
        <v>-0.29746392441730785</v>
      </c>
      <c r="I785" s="119">
        <v>0.1235633205664915</v>
      </c>
      <c r="J785" s="119">
        <v>3.7010033280367201</v>
      </c>
      <c r="K785" s="74">
        <f t="shared" si="47"/>
        <v>-0.96661356134687981</v>
      </c>
      <c r="L785" s="74">
        <f t="shared" si="49"/>
        <v>2.8666177341250241</v>
      </c>
    </row>
    <row r="786" spans="1:12" x14ac:dyDescent="0.2">
      <c r="A786" s="118" t="s">
        <v>2627</v>
      </c>
      <c r="B786" s="59" t="s">
        <v>206</v>
      </c>
      <c r="C786" s="59" t="s">
        <v>882</v>
      </c>
      <c r="D786" s="118" t="s">
        <v>212</v>
      </c>
      <c r="E786" s="118" t="s">
        <v>214</v>
      </c>
      <c r="F786" s="119">
        <v>0.21656098999999998</v>
      </c>
      <c r="G786" s="119">
        <v>0.18759047000000001</v>
      </c>
      <c r="H786" s="74">
        <f t="shared" si="48"/>
        <v>0.15443492411954596</v>
      </c>
      <c r="I786" s="119">
        <v>0.11653219000000001</v>
      </c>
      <c r="J786" s="119">
        <v>3.2645590000000002E-2</v>
      </c>
      <c r="K786" s="74">
        <f t="shared" si="47"/>
        <v>2.5696150689878787</v>
      </c>
      <c r="L786" s="74">
        <f t="shared" si="49"/>
        <v>0.5381033306136993</v>
      </c>
    </row>
    <row r="787" spans="1:12" x14ac:dyDescent="0.2">
      <c r="A787" s="118" t="s">
        <v>2557</v>
      </c>
      <c r="B787" s="59" t="s">
        <v>559</v>
      </c>
      <c r="C787" s="59" t="s">
        <v>882</v>
      </c>
      <c r="D787" s="118" t="s">
        <v>212</v>
      </c>
      <c r="E787" s="118" t="s">
        <v>1010</v>
      </c>
      <c r="F787" s="119">
        <v>3.1285189999999998</v>
      </c>
      <c r="G787" s="119">
        <v>3.3339776269999999</v>
      </c>
      <c r="H787" s="74">
        <f t="shared" si="48"/>
        <v>-6.1625676590060685E-2</v>
      </c>
      <c r="I787" s="119">
        <v>0.11496136</v>
      </c>
      <c r="J787" s="119">
        <v>0.26554902000000002</v>
      </c>
      <c r="K787" s="74">
        <f t="shared" si="47"/>
        <v>-0.567080458440404</v>
      </c>
      <c r="L787" s="74">
        <f t="shared" si="49"/>
        <v>3.6746255976070466E-2</v>
      </c>
    </row>
    <row r="788" spans="1:12" x14ac:dyDescent="0.2">
      <c r="A788" s="118" t="s">
        <v>2616</v>
      </c>
      <c r="B788" s="59" t="s">
        <v>320</v>
      </c>
      <c r="C788" s="59" t="s">
        <v>882</v>
      </c>
      <c r="D788" s="118" t="s">
        <v>212</v>
      </c>
      <c r="E788" s="118" t="s">
        <v>1010</v>
      </c>
      <c r="F788" s="119">
        <v>0.75325796</v>
      </c>
      <c r="G788" s="119">
        <v>0.36158753000000005</v>
      </c>
      <c r="H788" s="74">
        <f t="shared" si="48"/>
        <v>1.0831967297102305</v>
      </c>
      <c r="I788" s="119">
        <v>0.11067428</v>
      </c>
      <c r="J788" s="119">
        <v>7.8015799999999998E-3</v>
      </c>
      <c r="K788" s="74">
        <f t="shared" si="47"/>
        <v>13.186136654370012</v>
      </c>
      <c r="L788" s="74">
        <f t="shared" si="49"/>
        <v>0.14692746160956599</v>
      </c>
    </row>
    <row r="789" spans="1:12" x14ac:dyDescent="0.2">
      <c r="A789" s="118" t="s">
        <v>2325</v>
      </c>
      <c r="B789" s="59" t="s">
        <v>85</v>
      </c>
      <c r="C789" s="59" t="s">
        <v>883</v>
      </c>
      <c r="D789" s="118" t="s">
        <v>213</v>
      </c>
      <c r="E789" s="118" t="s">
        <v>214</v>
      </c>
      <c r="F789" s="119">
        <v>0.20972621499999999</v>
      </c>
      <c r="G789" s="119">
        <v>3.0424508000000003E-2</v>
      </c>
      <c r="H789" s="74">
        <f t="shared" si="48"/>
        <v>5.8933313564183178</v>
      </c>
      <c r="I789" s="119">
        <v>0.11056558</v>
      </c>
      <c r="J789" s="119">
        <v>0</v>
      </c>
      <c r="K789" s="74" t="str">
        <f t="shared" si="47"/>
        <v/>
      </c>
      <c r="L789" s="74">
        <f t="shared" si="49"/>
        <v>0.52719007969509202</v>
      </c>
    </row>
    <row r="790" spans="1:12" x14ac:dyDescent="0.2">
      <c r="A790" s="118" t="s">
        <v>2435</v>
      </c>
      <c r="B790" s="59" t="s">
        <v>78</v>
      </c>
      <c r="C790" s="59" t="s">
        <v>876</v>
      </c>
      <c r="D790" s="118" t="s">
        <v>212</v>
      </c>
      <c r="E790" s="118" t="s">
        <v>2980</v>
      </c>
      <c r="F790" s="119">
        <v>0.33128935999999998</v>
      </c>
      <c r="G790" s="119">
        <v>8.5874490000000012E-2</v>
      </c>
      <c r="H790" s="74">
        <f t="shared" si="48"/>
        <v>2.857832052335914</v>
      </c>
      <c r="I790" s="119">
        <v>0.11006835000000001</v>
      </c>
      <c r="J790" s="119">
        <v>3.6585680000000002E-2</v>
      </c>
      <c r="K790" s="74">
        <f t="shared" si="47"/>
        <v>2.0085090669354786</v>
      </c>
      <c r="L790" s="74">
        <f t="shared" si="49"/>
        <v>0.33224233340907783</v>
      </c>
    </row>
    <row r="791" spans="1:12" x14ac:dyDescent="0.2">
      <c r="A791" s="118" t="s">
        <v>2397</v>
      </c>
      <c r="B791" s="59" t="s">
        <v>186</v>
      </c>
      <c r="C791" s="59" t="s">
        <v>876</v>
      </c>
      <c r="D791" s="118" t="s">
        <v>212</v>
      </c>
      <c r="E791" s="118" t="s">
        <v>1010</v>
      </c>
      <c r="F791" s="119">
        <v>0.94633413899999996</v>
      </c>
      <c r="G791" s="119">
        <v>2.3342081600000002</v>
      </c>
      <c r="H791" s="74">
        <f t="shared" si="48"/>
        <v>-0.59458022844029479</v>
      </c>
      <c r="I791" s="119">
        <v>0.10369174</v>
      </c>
      <c r="J791" s="119">
        <v>0</v>
      </c>
      <c r="K791" s="74" t="str">
        <f t="shared" si="47"/>
        <v/>
      </c>
      <c r="L791" s="74">
        <f t="shared" si="49"/>
        <v>0.10957201661304539</v>
      </c>
    </row>
    <row r="792" spans="1:12" x14ac:dyDescent="0.2">
      <c r="A792" s="118" t="s">
        <v>1844</v>
      </c>
      <c r="B792" s="59" t="s">
        <v>1340</v>
      </c>
      <c r="C792" s="59" t="s">
        <v>881</v>
      </c>
      <c r="D792" s="118" t="s">
        <v>818</v>
      </c>
      <c r="E792" s="118" t="s">
        <v>214</v>
      </c>
      <c r="F792" s="119">
        <v>2.5082695400000001</v>
      </c>
      <c r="G792" s="119">
        <v>1.84029205</v>
      </c>
      <c r="H792" s="74">
        <f t="shared" si="48"/>
        <v>0.36297363236449365</v>
      </c>
      <c r="I792" s="119">
        <v>0.10210430000000001</v>
      </c>
      <c r="J792" s="119">
        <v>69.999630080000003</v>
      </c>
      <c r="K792" s="74">
        <f t="shared" si="47"/>
        <v>-0.9985413594345669</v>
      </c>
      <c r="L792" s="74">
        <f t="shared" si="49"/>
        <v>4.0707068507477871E-2</v>
      </c>
    </row>
    <row r="793" spans="1:12" x14ac:dyDescent="0.2">
      <c r="A793" s="118" t="s">
        <v>2573</v>
      </c>
      <c r="B793" s="59" t="s">
        <v>926</v>
      </c>
      <c r="C793" s="59" t="s">
        <v>882</v>
      </c>
      <c r="D793" s="118" t="s">
        <v>212</v>
      </c>
      <c r="E793" s="118" t="s">
        <v>1010</v>
      </c>
      <c r="F793" s="119">
        <v>2.3141381540000001</v>
      </c>
      <c r="G793" s="119">
        <v>0.36959671999999999</v>
      </c>
      <c r="H793" s="74">
        <f t="shared" si="48"/>
        <v>5.2612518693347718</v>
      </c>
      <c r="I793" s="119">
        <v>8.9089009999999996E-2</v>
      </c>
      <c r="J793" s="119">
        <v>0.84408640000000001</v>
      </c>
      <c r="K793" s="74">
        <f t="shared" si="47"/>
        <v>-0.89445510554369789</v>
      </c>
      <c r="L793" s="74">
        <f t="shared" si="49"/>
        <v>3.8497705872058315E-2</v>
      </c>
    </row>
    <row r="794" spans="1:12" x14ac:dyDescent="0.2">
      <c r="A794" s="118" t="s">
        <v>2907</v>
      </c>
      <c r="B794" s="59" t="s">
        <v>960</v>
      </c>
      <c r="C794" s="59" t="s">
        <v>876</v>
      </c>
      <c r="D794" s="118" t="s">
        <v>212</v>
      </c>
      <c r="E794" s="118" t="s">
        <v>2980</v>
      </c>
      <c r="F794" s="119">
        <v>4.9113488649999999</v>
      </c>
      <c r="G794" s="119">
        <v>4.9765530199999999</v>
      </c>
      <c r="H794" s="74">
        <f t="shared" si="48"/>
        <v>-1.310227274540321E-2</v>
      </c>
      <c r="I794" s="119">
        <v>8.7850559999999994E-2</v>
      </c>
      <c r="J794" s="119">
        <v>7.3843570000000011E-2</v>
      </c>
      <c r="K794" s="74">
        <f t="shared" si="47"/>
        <v>0.18968462656938145</v>
      </c>
      <c r="L794" s="74">
        <f t="shared" si="49"/>
        <v>1.7887257129310035E-2</v>
      </c>
    </row>
    <row r="795" spans="1:12" x14ac:dyDescent="0.2">
      <c r="A795" s="118" t="s">
        <v>2617</v>
      </c>
      <c r="B795" s="59" t="s">
        <v>220</v>
      </c>
      <c r="C795" s="59" t="s">
        <v>882</v>
      </c>
      <c r="D795" s="118" t="s">
        <v>212</v>
      </c>
      <c r="E795" s="118" t="s">
        <v>214</v>
      </c>
      <c r="F795" s="119">
        <v>0.83061238999999998</v>
      </c>
      <c r="G795" s="119">
        <v>0.25698076999999997</v>
      </c>
      <c r="H795" s="74">
        <f t="shared" si="48"/>
        <v>2.2321966737044181</v>
      </c>
      <c r="I795" s="119">
        <v>8.6209899999999992E-2</v>
      </c>
      <c r="J795" s="119">
        <v>5.3473699999999997E-3</v>
      </c>
      <c r="K795" s="74">
        <f t="shared" si="47"/>
        <v>15.121925357699205</v>
      </c>
      <c r="L795" s="74">
        <f t="shared" si="49"/>
        <v>0.10379077056628061</v>
      </c>
    </row>
    <row r="796" spans="1:12" x14ac:dyDescent="0.2">
      <c r="A796" s="118" t="s">
        <v>2604</v>
      </c>
      <c r="B796" s="59" t="s">
        <v>208</v>
      </c>
      <c r="C796" s="59" t="s">
        <v>882</v>
      </c>
      <c r="D796" s="118" t="s">
        <v>212</v>
      </c>
      <c r="E796" s="118" t="s">
        <v>214</v>
      </c>
      <c r="F796" s="119">
        <v>0.83904718999999994</v>
      </c>
      <c r="G796" s="119">
        <v>0.70400590000000007</v>
      </c>
      <c r="H796" s="74">
        <f t="shared" si="48"/>
        <v>0.19181840663551242</v>
      </c>
      <c r="I796" s="119">
        <v>8.3094370000000001E-2</v>
      </c>
      <c r="J796" s="119">
        <v>0.36363627000000004</v>
      </c>
      <c r="K796" s="74">
        <f t="shared" si="47"/>
        <v>-0.77149042365878406</v>
      </c>
      <c r="L796" s="74">
        <f t="shared" si="49"/>
        <v>9.9034203308636326E-2</v>
      </c>
    </row>
    <row r="797" spans="1:12" x14ac:dyDescent="0.2">
      <c r="A797" s="118" t="s">
        <v>2032</v>
      </c>
      <c r="B797" s="59" t="s">
        <v>1649</v>
      </c>
      <c r="C797" s="59" t="s">
        <v>963</v>
      </c>
      <c r="D797" s="118" t="s">
        <v>213</v>
      </c>
      <c r="E797" s="118" t="s">
        <v>214</v>
      </c>
      <c r="F797" s="119">
        <v>0.65468295999999992</v>
      </c>
      <c r="G797" s="119">
        <v>2.39189286</v>
      </c>
      <c r="H797" s="74">
        <f t="shared" si="48"/>
        <v>-0.72629085066962407</v>
      </c>
      <c r="I797" s="119">
        <v>8.1543610000000002E-2</v>
      </c>
      <c r="J797" s="119">
        <v>7.9199854401537498E-2</v>
      </c>
      <c r="K797" s="74">
        <f t="shared" si="47"/>
        <v>2.9592928120547146E-2</v>
      </c>
      <c r="L797" s="74">
        <f t="shared" si="49"/>
        <v>0.12455434917689016</v>
      </c>
    </row>
    <row r="798" spans="1:12" x14ac:dyDescent="0.2">
      <c r="A798" s="118" t="s">
        <v>1949</v>
      </c>
      <c r="B798" s="59" t="s">
        <v>1950</v>
      </c>
      <c r="C798" s="59" t="s">
        <v>278</v>
      </c>
      <c r="D798" s="118" t="s">
        <v>213</v>
      </c>
      <c r="E798" s="118" t="s">
        <v>214</v>
      </c>
      <c r="F798" s="119">
        <v>2.98232746</v>
      </c>
      <c r="G798" s="119">
        <v>3.9811037699999998</v>
      </c>
      <c r="H798" s="74">
        <f t="shared" si="48"/>
        <v>-0.25087924548120977</v>
      </c>
      <c r="I798" s="119">
        <v>7.9020000000000007E-2</v>
      </c>
      <c r="J798" s="119">
        <v>0</v>
      </c>
      <c r="K798" s="74" t="str">
        <f t="shared" si="47"/>
        <v/>
      </c>
      <c r="L798" s="74">
        <f t="shared" si="49"/>
        <v>2.6496084370292459E-2</v>
      </c>
    </row>
    <row r="799" spans="1:12" x14ac:dyDescent="0.2">
      <c r="A799" s="118" t="s">
        <v>2123</v>
      </c>
      <c r="B799" s="59" t="s">
        <v>457</v>
      </c>
      <c r="C799" s="59" t="s">
        <v>877</v>
      </c>
      <c r="D799" s="118" t="s">
        <v>212</v>
      </c>
      <c r="E799" s="118" t="s">
        <v>1010</v>
      </c>
      <c r="F799" s="119">
        <v>0.10077974000000001</v>
      </c>
      <c r="G799" s="119">
        <v>1.547869E-2</v>
      </c>
      <c r="H799" s="74">
        <f t="shared" si="48"/>
        <v>5.5108701059327379</v>
      </c>
      <c r="I799" s="119">
        <v>7.7271229999999996E-2</v>
      </c>
      <c r="J799" s="119">
        <v>0.1270155</v>
      </c>
      <c r="K799" s="74">
        <f t="shared" si="47"/>
        <v>-0.39163936684892797</v>
      </c>
      <c r="L799" s="74">
        <f t="shared" si="49"/>
        <v>0.76673377010101429</v>
      </c>
    </row>
    <row r="800" spans="1:12" x14ac:dyDescent="0.2">
      <c r="A800" s="118" t="s">
        <v>1995</v>
      </c>
      <c r="B800" s="59" t="s">
        <v>1111</v>
      </c>
      <c r="C800" s="59" t="s">
        <v>963</v>
      </c>
      <c r="D800" s="118" t="s">
        <v>213</v>
      </c>
      <c r="E800" s="118" t="s">
        <v>214</v>
      </c>
      <c r="F800" s="119">
        <v>0.373807844</v>
      </c>
      <c r="G800" s="119">
        <v>0.52867575600000005</v>
      </c>
      <c r="H800" s="74">
        <f t="shared" si="48"/>
        <v>-0.29293552852081239</v>
      </c>
      <c r="I800" s="119">
        <v>7.5455080000000008E-2</v>
      </c>
      <c r="J800" s="119">
        <v>5.460371E-2</v>
      </c>
      <c r="K800" s="74">
        <f t="shared" si="47"/>
        <v>0.38186727605138926</v>
      </c>
      <c r="L800" s="74">
        <f t="shared" si="49"/>
        <v>0.2018552612288147</v>
      </c>
    </row>
    <row r="801" spans="1:12" x14ac:dyDescent="0.2">
      <c r="A801" s="118" t="s">
        <v>2305</v>
      </c>
      <c r="B801" s="59" t="s">
        <v>273</v>
      </c>
      <c r="C801" s="59" t="s">
        <v>278</v>
      </c>
      <c r="D801" s="118" t="s">
        <v>818</v>
      </c>
      <c r="E801" s="118" t="s">
        <v>214</v>
      </c>
      <c r="F801" s="119">
        <v>1.1647908570000001</v>
      </c>
      <c r="G801" s="119">
        <v>0.77702357</v>
      </c>
      <c r="H801" s="74">
        <f t="shared" si="48"/>
        <v>0.49904185918066823</v>
      </c>
      <c r="I801" s="119">
        <v>7.2050179999999991E-2</v>
      </c>
      <c r="J801" s="119">
        <v>0</v>
      </c>
      <c r="K801" s="74" t="str">
        <f t="shared" si="47"/>
        <v/>
      </c>
      <c r="L801" s="74">
        <f t="shared" si="49"/>
        <v>6.1856752709727E-2</v>
      </c>
    </row>
    <row r="802" spans="1:12" x14ac:dyDescent="0.2">
      <c r="A802" s="118" t="s">
        <v>1627</v>
      </c>
      <c r="B802" s="59" t="s">
        <v>1399</v>
      </c>
      <c r="C802" s="59" t="s">
        <v>149</v>
      </c>
      <c r="D802" s="118" t="s">
        <v>818</v>
      </c>
      <c r="E802" s="118" t="s">
        <v>1010</v>
      </c>
      <c r="F802" s="119">
        <v>1.5975538500000002</v>
      </c>
      <c r="G802" s="119">
        <v>0.98919637999999999</v>
      </c>
      <c r="H802" s="74">
        <f t="shared" si="48"/>
        <v>0.61500171482633226</v>
      </c>
      <c r="I802" s="119">
        <v>7.134136510040999E-2</v>
      </c>
      <c r="J802" s="119">
        <v>0.2774882792250945</v>
      </c>
      <c r="K802" s="74">
        <f t="shared" si="47"/>
        <v>-0.74290314063125207</v>
      </c>
      <c r="L802" s="74">
        <f t="shared" si="49"/>
        <v>4.4656626191605361E-2</v>
      </c>
    </row>
    <row r="803" spans="1:12" x14ac:dyDescent="0.2">
      <c r="A803" s="118" t="s">
        <v>2704</v>
      </c>
      <c r="B803" s="59" t="s">
        <v>2705</v>
      </c>
      <c r="C803" s="59" t="s">
        <v>963</v>
      </c>
      <c r="D803" s="118" t="s">
        <v>213</v>
      </c>
      <c r="E803" s="118" t="s">
        <v>214</v>
      </c>
      <c r="F803" s="119">
        <v>0.22754603000000001</v>
      </c>
      <c r="G803" s="119">
        <v>0.78586538000000006</v>
      </c>
      <c r="H803" s="74">
        <f t="shared" ref="H803:H840" si="50">IF(ISERROR(F803/G803-1),"",IF((F803/G803-1)&gt;10000%,"",F803/G803-1))</f>
        <v>-0.7104516424937819</v>
      </c>
      <c r="I803" s="119">
        <v>7.130235E-2</v>
      </c>
      <c r="J803" s="119">
        <v>1.03749045</v>
      </c>
      <c r="K803" s="74">
        <f t="shared" si="47"/>
        <v>-0.93127421076502437</v>
      </c>
      <c r="L803" s="74">
        <f t="shared" si="49"/>
        <v>0.31335352236204689</v>
      </c>
    </row>
    <row r="804" spans="1:12" x14ac:dyDescent="0.2">
      <c r="A804" s="118" t="s">
        <v>1829</v>
      </c>
      <c r="B804" s="59" t="s">
        <v>313</v>
      </c>
      <c r="C804" s="59" t="s">
        <v>881</v>
      </c>
      <c r="D804" s="118" t="s">
        <v>213</v>
      </c>
      <c r="E804" s="118" t="s">
        <v>1010</v>
      </c>
      <c r="F804" s="119">
        <v>1.2133900399999999</v>
      </c>
      <c r="G804" s="119">
        <v>0.94879212000000002</v>
      </c>
      <c r="H804" s="74">
        <f t="shared" si="50"/>
        <v>0.2788787073821819</v>
      </c>
      <c r="I804" s="119">
        <v>7.1177169999999998E-2</v>
      </c>
      <c r="J804" s="119">
        <v>5.2492550000000006E-2</v>
      </c>
      <c r="K804" s="74">
        <f t="shared" si="47"/>
        <v>0.35594803453061408</v>
      </c>
      <c r="L804" s="74">
        <f t="shared" si="49"/>
        <v>5.8659761209182169E-2</v>
      </c>
    </row>
    <row r="805" spans="1:12" x14ac:dyDescent="0.2">
      <c r="A805" s="118" t="s">
        <v>2389</v>
      </c>
      <c r="B805" s="118" t="s">
        <v>191</v>
      </c>
      <c r="C805" s="118" t="s">
        <v>876</v>
      </c>
      <c r="D805" s="118" t="s">
        <v>212</v>
      </c>
      <c r="E805" s="118" t="s">
        <v>1010</v>
      </c>
      <c r="F805" s="119">
        <v>9.5641859999999995E-2</v>
      </c>
      <c r="G805" s="119">
        <v>0.38250159</v>
      </c>
      <c r="H805" s="74">
        <f t="shared" si="50"/>
        <v>-0.74995696096322106</v>
      </c>
      <c r="I805" s="119">
        <v>7.0853260000000001E-2</v>
      </c>
      <c r="J805" s="119">
        <v>0.20824145999999999</v>
      </c>
      <c r="K805" s="74">
        <f t="shared" si="47"/>
        <v>-0.65975430637107513</v>
      </c>
      <c r="L805" s="74">
        <f t="shared" si="49"/>
        <v>0.74081850771199975</v>
      </c>
    </row>
    <row r="806" spans="1:12" x14ac:dyDescent="0.2">
      <c r="A806" s="118" t="s">
        <v>2020</v>
      </c>
      <c r="B806" s="59" t="s">
        <v>2021</v>
      </c>
      <c r="C806" s="59" t="s">
        <v>963</v>
      </c>
      <c r="D806" s="118" t="s">
        <v>213</v>
      </c>
      <c r="E806" s="118" t="s">
        <v>1010</v>
      </c>
      <c r="F806" s="119">
        <v>0.24616357</v>
      </c>
      <c r="G806" s="119">
        <v>0.82588081999999996</v>
      </c>
      <c r="H806" s="74">
        <f t="shared" si="50"/>
        <v>-0.70193814405327881</v>
      </c>
      <c r="I806" s="119">
        <v>7.0040980000000003E-2</v>
      </c>
      <c r="J806" s="119">
        <v>1.81280032</v>
      </c>
      <c r="K806" s="74">
        <f t="shared" si="47"/>
        <v>-0.9613631025837418</v>
      </c>
      <c r="L806" s="74">
        <f t="shared" si="49"/>
        <v>0.28453024141630706</v>
      </c>
    </row>
    <row r="807" spans="1:12" x14ac:dyDescent="0.2">
      <c r="A807" s="118" t="s">
        <v>1633</v>
      </c>
      <c r="B807" s="59" t="s">
        <v>830</v>
      </c>
      <c r="C807" s="59" t="s">
        <v>149</v>
      </c>
      <c r="D807" s="118" t="s">
        <v>818</v>
      </c>
      <c r="E807" s="118" t="s">
        <v>1010</v>
      </c>
      <c r="F807" s="119">
        <v>0.13158149600000002</v>
      </c>
      <c r="G807" s="119">
        <v>4.173586E-2</v>
      </c>
      <c r="H807" s="74">
        <f t="shared" si="50"/>
        <v>2.1527203704440265</v>
      </c>
      <c r="I807" s="119">
        <v>6.9936200000000004E-2</v>
      </c>
      <c r="J807" s="119">
        <v>0.14959295</v>
      </c>
      <c r="K807" s="74">
        <f t="shared" si="47"/>
        <v>-0.53249000036432204</v>
      </c>
      <c r="L807" s="74">
        <f t="shared" si="49"/>
        <v>0.53150482496414231</v>
      </c>
    </row>
    <row r="808" spans="1:12" x14ac:dyDescent="0.2">
      <c r="A808" s="118" t="s">
        <v>1817</v>
      </c>
      <c r="B808" s="59" t="s">
        <v>21</v>
      </c>
      <c r="C808" s="59" t="s">
        <v>881</v>
      </c>
      <c r="D808" s="118" t="s">
        <v>818</v>
      </c>
      <c r="E808" s="118" t="s">
        <v>214</v>
      </c>
      <c r="F808" s="119">
        <v>0.22082985999999999</v>
      </c>
      <c r="G808" s="119">
        <v>1.12229516</v>
      </c>
      <c r="H808" s="74">
        <f t="shared" si="50"/>
        <v>-0.80323370547191886</v>
      </c>
      <c r="I808" s="119">
        <v>6.6451369999999996E-2</v>
      </c>
      <c r="J808" s="119">
        <v>0</v>
      </c>
      <c r="K808" s="74" t="str">
        <f t="shared" si="47"/>
        <v/>
      </c>
      <c r="L808" s="74">
        <f t="shared" si="49"/>
        <v>0.30091659705802465</v>
      </c>
    </row>
    <row r="809" spans="1:12" x14ac:dyDescent="0.2">
      <c r="A809" s="118" t="s">
        <v>2113</v>
      </c>
      <c r="B809" s="59" t="s">
        <v>1653</v>
      </c>
      <c r="C809" s="59" t="s">
        <v>877</v>
      </c>
      <c r="D809" s="118" t="s">
        <v>212</v>
      </c>
      <c r="E809" s="118" t="s">
        <v>1010</v>
      </c>
      <c r="F809" s="119">
        <v>0.25918445800000001</v>
      </c>
      <c r="G809" s="119">
        <v>9.197984699999999E-2</v>
      </c>
      <c r="H809" s="74">
        <f t="shared" si="50"/>
        <v>1.8178396295875556</v>
      </c>
      <c r="I809" s="119">
        <v>6.5039010000000008E-2</v>
      </c>
      <c r="J809" s="119">
        <v>6.2330190000000001E-2</v>
      </c>
      <c r="K809" s="74">
        <f t="shared" si="47"/>
        <v>4.3459196899608532E-2</v>
      </c>
      <c r="L809" s="74">
        <f t="shared" si="49"/>
        <v>0.25093715302944597</v>
      </c>
    </row>
    <row r="810" spans="1:12" x14ac:dyDescent="0.2">
      <c r="A810" s="118" t="s">
        <v>2600</v>
      </c>
      <c r="B810" s="59" t="s">
        <v>157</v>
      </c>
      <c r="C810" s="59" t="s">
        <v>882</v>
      </c>
      <c r="D810" s="118" t="s">
        <v>212</v>
      </c>
      <c r="E810" s="118" t="s">
        <v>214</v>
      </c>
      <c r="F810" s="119">
        <v>0.17520999800000001</v>
      </c>
      <c r="G810" s="119">
        <v>0.9832115600000001</v>
      </c>
      <c r="H810" s="74">
        <f t="shared" si="50"/>
        <v>-0.82179827299833619</v>
      </c>
      <c r="I810" s="119">
        <v>6.489847E-2</v>
      </c>
      <c r="J810" s="119">
        <v>4.3047830000000002E-2</v>
      </c>
      <c r="K810" s="74">
        <f t="shared" ref="K810:K873" si="51">IF(ISERROR(I810/J810-1),"",IF((I810/J810-1)&gt;10000%,"",I810/J810-1))</f>
        <v>0.50758981347027232</v>
      </c>
      <c r="L810" s="74">
        <f t="shared" si="49"/>
        <v>0.37040391952975193</v>
      </c>
    </row>
    <row r="811" spans="1:12" x14ac:dyDescent="0.2">
      <c r="A811" s="118" t="s">
        <v>2391</v>
      </c>
      <c r="B811" s="59" t="s">
        <v>973</v>
      </c>
      <c r="C811" s="59" t="s">
        <v>876</v>
      </c>
      <c r="D811" s="118" t="s">
        <v>212</v>
      </c>
      <c r="E811" s="118" t="s">
        <v>1010</v>
      </c>
      <c r="F811" s="119">
        <v>0.25869157999999998</v>
      </c>
      <c r="G811" s="119">
        <v>0.152233594</v>
      </c>
      <c r="H811" s="74">
        <f t="shared" si="50"/>
        <v>0.69930679032645049</v>
      </c>
      <c r="I811" s="119">
        <v>6.3790369999999999E-2</v>
      </c>
      <c r="J811" s="119">
        <v>0</v>
      </c>
      <c r="K811" s="74" t="str">
        <f t="shared" si="51"/>
        <v/>
      </c>
      <c r="L811" s="74">
        <f t="shared" si="49"/>
        <v>0.24658850512258654</v>
      </c>
    </row>
    <row r="812" spans="1:12" x14ac:dyDescent="0.2">
      <c r="A812" s="118" t="s">
        <v>2065</v>
      </c>
      <c r="B812" s="59" t="s">
        <v>617</v>
      </c>
      <c r="C812" s="59" t="s">
        <v>877</v>
      </c>
      <c r="D812" s="118" t="s">
        <v>213</v>
      </c>
      <c r="E812" s="118" t="s">
        <v>214</v>
      </c>
      <c r="F812" s="119">
        <v>2.6017131400000002</v>
      </c>
      <c r="G812" s="119">
        <v>1.1724967399999999</v>
      </c>
      <c r="H812" s="74">
        <f t="shared" si="50"/>
        <v>1.2189512782781811</v>
      </c>
      <c r="I812" s="119">
        <v>6.1181430000000002E-2</v>
      </c>
      <c r="J812" s="119">
        <v>2.585875E-2</v>
      </c>
      <c r="K812" s="74">
        <f t="shared" si="51"/>
        <v>1.3659855948180017</v>
      </c>
      <c r="L812" s="74">
        <f t="shared" si="49"/>
        <v>2.3515824653904772E-2</v>
      </c>
    </row>
    <row r="813" spans="1:12" x14ac:dyDescent="0.2">
      <c r="A813" s="118" t="s">
        <v>1715</v>
      </c>
      <c r="B813" s="59" t="s">
        <v>981</v>
      </c>
      <c r="C813" s="59" t="s">
        <v>656</v>
      </c>
      <c r="D813" s="118" t="s">
        <v>212</v>
      </c>
      <c r="E813" s="118" t="s">
        <v>1010</v>
      </c>
      <c r="F813" s="119">
        <v>2.0288E-2</v>
      </c>
      <c r="G813" s="119">
        <v>0</v>
      </c>
      <c r="H813" s="74" t="str">
        <f t="shared" si="50"/>
        <v/>
      </c>
      <c r="I813" s="119">
        <v>6.0870599999999997E-2</v>
      </c>
      <c r="J813" s="119">
        <v>0</v>
      </c>
      <c r="K813" s="74" t="str">
        <f t="shared" si="51"/>
        <v/>
      </c>
      <c r="L813" s="74">
        <f t="shared" si="49"/>
        <v>3.0003253154574132</v>
      </c>
    </row>
    <row r="814" spans="1:12" x14ac:dyDescent="0.2">
      <c r="A814" s="118" t="s">
        <v>2414</v>
      </c>
      <c r="B814" s="59" t="s">
        <v>194</v>
      </c>
      <c r="C814" s="59" t="s">
        <v>876</v>
      </c>
      <c r="D814" s="118" t="s">
        <v>212</v>
      </c>
      <c r="E814" s="118" t="s">
        <v>2980</v>
      </c>
      <c r="F814" s="119">
        <v>1.22833445</v>
      </c>
      <c r="G814" s="119">
        <v>1.9299645300000001</v>
      </c>
      <c r="H814" s="74">
        <f t="shared" si="50"/>
        <v>-0.36354558288177452</v>
      </c>
      <c r="I814" s="119">
        <v>6.0805580000000005E-2</v>
      </c>
      <c r="J814" s="119">
        <v>6.1131429900000001</v>
      </c>
      <c r="K814" s="74">
        <f t="shared" si="51"/>
        <v>-0.99005330316999507</v>
      </c>
      <c r="L814" s="74">
        <f t="shared" si="49"/>
        <v>4.9502462460447975E-2</v>
      </c>
    </row>
    <row r="815" spans="1:12" x14ac:dyDescent="0.2">
      <c r="A815" s="118" t="s">
        <v>2628</v>
      </c>
      <c r="B815" s="59" t="s">
        <v>328</v>
      </c>
      <c r="C815" s="59" t="s">
        <v>882</v>
      </c>
      <c r="D815" s="118" t="s">
        <v>212</v>
      </c>
      <c r="E815" s="118" t="s">
        <v>1010</v>
      </c>
      <c r="F815" s="119">
        <v>6.7287399999999997E-2</v>
      </c>
      <c r="G815" s="119">
        <v>2.3156913000000001E-2</v>
      </c>
      <c r="H815" s="74">
        <f t="shared" si="50"/>
        <v>1.9057154552508786</v>
      </c>
      <c r="I815" s="119">
        <v>6.0377809999999997E-2</v>
      </c>
      <c r="J815" s="119">
        <v>3.0018000000000002E-3</v>
      </c>
      <c r="K815" s="74">
        <f t="shared" si="51"/>
        <v>19.11386834565927</v>
      </c>
      <c r="L815" s="74">
        <f t="shared" si="49"/>
        <v>0.89731227540371594</v>
      </c>
    </row>
    <row r="816" spans="1:12" x14ac:dyDescent="0.2">
      <c r="A816" s="118" t="s">
        <v>1838</v>
      </c>
      <c r="B816" s="59" t="s">
        <v>321</v>
      </c>
      <c r="C816" s="59" t="s">
        <v>881</v>
      </c>
      <c r="D816" s="118" t="s">
        <v>213</v>
      </c>
      <c r="E816" s="118" t="s">
        <v>1010</v>
      </c>
      <c r="F816" s="119">
        <v>0.21492514000000001</v>
      </c>
      <c r="G816" s="119">
        <v>4.6707970000000001E-2</v>
      </c>
      <c r="H816" s="74">
        <f t="shared" si="50"/>
        <v>3.6014660881215779</v>
      </c>
      <c r="I816" s="119">
        <v>6.0086760000000003E-2</v>
      </c>
      <c r="J816" s="119">
        <v>1.8411480000000001E-2</v>
      </c>
      <c r="K816" s="74">
        <f t="shared" si="51"/>
        <v>2.2635486120616051</v>
      </c>
      <c r="L816" s="74">
        <f t="shared" si="49"/>
        <v>0.27957064492315792</v>
      </c>
    </row>
    <row r="817" spans="1:12" x14ac:dyDescent="0.2">
      <c r="A817" s="118" t="s">
        <v>2873</v>
      </c>
      <c r="B817" s="59" t="s">
        <v>2880</v>
      </c>
      <c r="C817" s="59" t="s">
        <v>881</v>
      </c>
      <c r="D817" s="118" t="s">
        <v>213</v>
      </c>
      <c r="E817" s="118" t="s">
        <v>1010</v>
      </c>
      <c r="F817" s="119">
        <v>1.3621064299999999</v>
      </c>
      <c r="G817" s="119">
        <v>0.25644667999999998</v>
      </c>
      <c r="H817" s="74">
        <f t="shared" si="50"/>
        <v>4.311460573402627</v>
      </c>
      <c r="I817" s="119">
        <v>6.006947E-2</v>
      </c>
      <c r="J817" s="119">
        <v>0.1990895</v>
      </c>
      <c r="K817" s="74">
        <f t="shared" si="51"/>
        <v>-0.69827906544544038</v>
      </c>
      <c r="L817" s="74">
        <f t="shared" si="49"/>
        <v>4.4100423195271167E-2</v>
      </c>
    </row>
    <row r="818" spans="1:12" x14ac:dyDescent="0.2">
      <c r="A818" s="118" t="s">
        <v>2118</v>
      </c>
      <c r="B818" s="59" t="s">
        <v>426</v>
      </c>
      <c r="C818" s="59" t="s">
        <v>877</v>
      </c>
      <c r="D818" s="118" t="s">
        <v>212</v>
      </c>
      <c r="E818" s="118" t="s">
        <v>1010</v>
      </c>
      <c r="F818" s="119">
        <v>0.76452975000000001</v>
      </c>
      <c r="G818" s="119">
        <v>1.4935557699999999</v>
      </c>
      <c r="H818" s="74">
        <f t="shared" si="50"/>
        <v>-0.48811436080488646</v>
      </c>
      <c r="I818" s="119">
        <v>5.980046E-2</v>
      </c>
      <c r="J818" s="119">
        <v>4.8899000000000002E-4</v>
      </c>
      <c r="K818" s="74" t="str">
        <f t="shared" si="51"/>
        <v/>
      </c>
      <c r="L818" s="74">
        <f t="shared" si="49"/>
        <v>7.8218617391932754E-2</v>
      </c>
    </row>
    <row r="819" spans="1:12" x14ac:dyDescent="0.2">
      <c r="A819" s="118" t="s">
        <v>3052</v>
      </c>
      <c r="B819" s="59" t="s">
        <v>3053</v>
      </c>
      <c r="C819" s="59" t="s">
        <v>3054</v>
      </c>
      <c r="D819" s="118" t="s">
        <v>818</v>
      </c>
      <c r="E819" s="118" t="s">
        <v>214</v>
      </c>
      <c r="F819" s="119">
        <v>0.18998320000000002</v>
      </c>
      <c r="G819" s="119">
        <v>0</v>
      </c>
      <c r="H819" s="74" t="str">
        <f t="shared" si="50"/>
        <v/>
      </c>
      <c r="I819" s="119">
        <v>5.9209620000000004E-2</v>
      </c>
      <c r="J819" s="119">
        <v>0</v>
      </c>
      <c r="K819" s="74" t="str">
        <f t="shared" si="51"/>
        <v/>
      </c>
      <c r="L819" s="74">
        <f t="shared" si="49"/>
        <v>0.3116571359993936</v>
      </c>
    </row>
    <row r="820" spans="1:12" x14ac:dyDescent="0.2">
      <c r="A820" s="118" t="s">
        <v>1896</v>
      </c>
      <c r="B820" s="59" t="s">
        <v>38</v>
      </c>
      <c r="C820" s="59" t="s">
        <v>1876</v>
      </c>
      <c r="D820" s="118" t="s">
        <v>213</v>
      </c>
      <c r="E820" s="118" t="s">
        <v>214</v>
      </c>
      <c r="F820" s="119">
        <v>0.33104047999999997</v>
      </c>
      <c r="G820" s="119">
        <v>9.3670564999999997E-2</v>
      </c>
      <c r="H820" s="74">
        <f t="shared" si="50"/>
        <v>2.534092913819832</v>
      </c>
      <c r="I820" s="119">
        <v>5.8548129999999997E-2</v>
      </c>
      <c r="J820" s="119">
        <v>0.98144746999999999</v>
      </c>
      <c r="K820" s="74">
        <f t="shared" si="51"/>
        <v>-0.94034512106898605</v>
      </c>
      <c r="L820" s="74">
        <f t="shared" si="49"/>
        <v>0.17686093857766277</v>
      </c>
    </row>
    <row r="821" spans="1:12" x14ac:dyDescent="0.2">
      <c r="A821" s="59" t="s">
        <v>2386</v>
      </c>
      <c r="B821" s="59" t="s">
        <v>2387</v>
      </c>
      <c r="C821" s="59" t="s">
        <v>878</v>
      </c>
      <c r="D821" s="118" t="s">
        <v>212</v>
      </c>
      <c r="E821" s="118" t="s">
        <v>1010</v>
      </c>
      <c r="F821" s="119">
        <v>1.9456910000000001E-2</v>
      </c>
      <c r="G821" s="119">
        <v>0</v>
      </c>
      <c r="H821" s="74" t="str">
        <f t="shared" si="50"/>
        <v/>
      </c>
      <c r="I821" s="119">
        <v>5.807118E-2</v>
      </c>
      <c r="J821" s="119">
        <v>16.024208510000001</v>
      </c>
      <c r="K821" s="74">
        <f t="shared" si="51"/>
        <v>-0.99637603442542821</v>
      </c>
      <c r="L821" s="74">
        <f t="shared" si="49"/>
        <v>2.9846044413013164</v>
      </c>
    </row>
    <row r="822" spans="1:12" x14ac:dyDescent="0.2">
      <c r="A822" s="59" t="s">
        <v>2449</v>
      </c>
      <c r="B822" s="59" t="s">
        <v>2450</v>
      </c>
      <c r="C822" s="59" t="s">
        <v>1912</v>
      </c>
      <c r="D822" s="118" t="s">
        <v>212</v>
      </c>
      <c r="E822" s="118" t="s">
        <v>1010</v>
      </c>
      <c r="F822" s="119">
        <v>5.7661999999999998E-2</v>
      </c>
      <c r="G822" s="119">
        <v>2.1092320000000001E-2</v>
      </c>
      <c r="H822" s="74">
        <f t="shared" si="50"/>
        <v>1.7337912567228257</v>
      </c>
      <c r="I822" s="119">
        <v>5.6739320000000003E-2</v>
      </c>
      <c r="J822" s="119">
        <v>2.1092320000000001E-2</v>
      </c>
      <c r="K822" s="74">
        <f t="shared" si="51"/>
        <v>1.6900464244805691</v>
      </c>
      <c r="L822" s="74">
        <f t="shared" si="49"/>
        <v>0.98399847386493711</v>
      </c>
    </row>
    <row r="823" spans="1:12" x14ac:dyDescent="0.2">
      <c r="A823" s="118" t="s">
        <v>1910</v>
      </c>
      <c r="B823" s="59" t="s">
        <v>1911</v>
      </c>
      <c r="C823" s="59" t="s">
        <v>1912</v>
      </c>
      <c r="D823" s="118" t="s">
        <v>212</v>
      </c>
      <c r="E823" s="118" t="s">
        <v>1010</v>
      </c>
      <c r="F823" s="119">
        <v>6.0242110000000001E-2</v>
      </c>
      <c r="G823" s="119">
        <v>2.005941E-2</v>
      </c>
      <c r="H823" s="74">
        <f t="shared" si="50"/>
        <v>2.0031845403229709</v>
      </c>
      <c r="I823" s="119">
        <v>5.4327109999999998E-2</v>
      </c>
      <c r="J823" s="119">
        <v>0.30733340999999997</v>
      </c>
      <c r="K823" s="74">
        <f t="shared" si="51"/>
        <v>-0.82323070570166779</v>
      </c>
      <c r="L823" s="74">
        <f t="shared" si="49"/>
        <v>0.90181286810837136</v>
      </c>
    </row>
    <row r="824" spans="1:12" x14ac:dyDescent="0.2">
      <c r="A824" s="118" t="s">
        <v>1673</v>
      </c>
      <c r="B824" s="59" t="s">
        <v>1337</v>
      </c>
      <c r="C824" s="59" t="s">
        <v>656</v>
      </c>
      <c r="D824" s="118" t="s">
        <v>212</v>
      </c>
      <c r="E824" s="118" t="s">
        <v>214</v>
      </c>
      <c r="F824" s="119">
        <v>0.12726625</v>
      </c>
      <c r="G824" s="119">
        <v>3.4547330000000001E-2</v>
      </c>
      <c r="H824" s="74">
        <f t="shared" si="50"/>
        <v>2.6838230335021547</v>
      </c>
      <c r="I824" s="119">
        <v>5.2756400000000002E-2</v>
      </c>
      <c r="J824" s="119">
        <v>7.2992899999999999E-3</v>
      </c>
      <c r="K824" s="74">
        <f t="shared" si="51"/>
        <v>6.227607068632703</v>
      </c>
      <c r="L824" s="74">
        <f t="shared" si="49"/>
        <v>0.41453566833312055</v>
      </c>
    </row>
    <row r="825" spans="1:12" x14ac:dyDescent="0.2">
      <c r="A825" s="118" t="s">
        <v>2438</v>
      </c>
      <c r="B825" s="59" t="s">
        <v>953</v>
      </c>
      <c r="C825" s="59" t="s">
        <v>876</v>
      </c>
      <c r="D825" s="118" t="s">
        <v>212</v>
      </c>
      <c r="E825" s="118" t="s">
        <v>2980</v>
      </c>
      <c r="F825" s="119">
        <v>0.52107510499999998</v>
      </c>
      <c r="G825" s="119">
        <v>1.6108077000000001</v>
      </c>
      <c r="H825" s="74">
        <f t="shared" si="50"/>
        <v>-0.67651315237691012</v>
      </c>
      <c r="I825" s="119">
        <v>5.225958E-2</v>
      </c>
      <c r="J825" s="119">
        <v>22.596992629999999</v>
      </c>
      <c r="K825" s="74">
        <f t="shared" si="51"/>
        <v>-0.99768732145663408</v>
      </c>
      <c r="L825" s="74">
        <f t="shared" si="49"/>
        <v>0.10029183796834816</v>
      </c>
    </row>
    <row r="826" spans="1:12" x14ac:dyDescent="0.2">
      <c r="A826" s="118" t="s">
        <v>2166</v>
      </c>
      <c r="B826" s="59" t="s">
        <v>919</v>
      </c>
      <c r="C826" s="59" t="s">
        <v>881</v>
      </c>
      <c r="D826" s="118" t="s">
        <v>213</v>
      </c>
      <c r="E826" s="118" t="s">
        <v>214</v>
      </c>
      <c r="F826" s="119">
        <v>0.98819873999999996</v>
      </c>
      <c r="G826" s="119">
        <v>0.47161364500000003</v>
      </c>
      <c r="H826" s="74">
        <f t="shared" si="50"/>
        <v>1.0953565497452895</v>
      </c>
      <c r="I826" s="119">
        <v>5.2114379999999995E-2</v>
      </c>
      <c r="J826" s="119">
        <v>11.44260743473235</v>
      </c>
      <c r="K826" s="74">
        <f t="shared" si="51"/>
        <v>-0.99544558525692195</v>
      </c>
      <c r="L826" s="74">
        <f t="shared" si="49"/>
        <v>5.2736739980057047E-2</v>
      </c>
    </row>
    <row r="827" spans="1:12" x14ac:dyDescent="0.2">
      <c r="A827" s="118" t="s">
        <v>1697</v>
      </c>
      <c r="B827" s="118" t="s">
        <v>1463</v>
      </c>
      <c r="C827" s="118" t="s">
        <v>656</v>
      </c>
      <c r="D827" s="118" t="s">
        <v>212</v>
      </c>
      <c r="E827" s="118" t="s">
        <v>1010</v>
      </c>
      <c r="F827" s="119">
        <v>5.1273940000000004E-2</v>
      </c>
      <c r="G827" s="119">
        <v>1.94724E-3</v>
      </c>
      <c r="H827" s="74">
        <f t="shared" si="50"/>
        <v>25.331597543189336</v>
      </c>
      <c r="I827" s="119">
        <v>5.1298699999999996E-2</v>
      </c>
      <c r="J827" s="119">
        <v>1.94724E-3</v>
      </c>
      <c r="K827" s="74">
        <f t="shared" si="51"/>
        <v>25.344312976315191</v>
      </c>
      <c r="L827" s="74">
        <f t="shared" si="49"/>
        <v>1.0004828963797203</v>
      </c>
    </row>
    <row r="828" spans="1:12" x14ac:dyDescent="0.2">
      <c r="A828" s="118" t="s">
        <v>2049</v>
      </c>
      <c r="B828" s="59" t="s">
        <v>884</v>
      </c>
      <c r="C828" s="59" t="s">
        <v>877</v>
      </c>
      <c r="D828" s="118" t="s">
        <v>212</v>
      </c>
      <c r="E828" s="118" t="s">
        <v>1010</v>
      </c>
      <c r="F828" s="119">
        <v>4.4628230000000005E-2</v>
      </c>
      <c r="G828" s="119">
        <v>0.10426071200000001</v>
      </c>
      <c r="H828" s="74">
        <f t="shared" si="50"/>
        <v>-0.5719554456907987</v>
      </c>
      <c r="I828" s="119">
        <v>4.963977E-2</v>
      </c>
      <c r="J828" s="119">
        <v>0</v>
      </c>
      <c r="K828" s="74" t="str">
        <f t="shared" si="51"/>
        <v/>
      </c>
      <c r="L828" s="74">
        <f t="shared" si="49"/>
        <v>1.1122952893269573</v>
      </c>
    </row>
    <row r="829" spans="1:12" x14ac:dyDescent="0.2">
      <c r="A829" s="118" t="s">
        <v>2772</v>
      </c>
      <c r="B829" s="59" t="s">
        <v>99</v>
      </c>
      <c r="C829" s="59" t="s">
        <v>656</v>
      </c>
      <c r="D829" s="118" t="s">
        <v>212</v>
      </c>
      <c r="E829" s="118" t="s">
        <v>1010</v>
      </c>
      <c r="F829" s="119">
        <v>6.3415330000000006E-2</v>
      </c>
      <c r="G829" s="119">
        <v>2.2698807900000002</v>
      </c>
      <c r="H829" s="74">
        <f t="shared" si="50"/>
        <v>-0.97206226411564112</v>
      </c>
      <c r="I829" s="119">
        <v>4.9318599999999997E-2</v>
      </c>
      <c r="J829" s="119">
        <v>3.5024037799999999</v>
      </c>
      <c r="K829" s="74">
        <f t="shared" si="51"/>
        <v>-0.98591864242448934</v>
      </c>
      <c r="L829" s="74">
        <f t="shared" si="49"/>
        <v>0.7777078507673143</v>
      </c>
    </row>
    <row r="830" spans="1:12" x14ac:dyDescent="0.2">
      <c r="A830" s="118" t="s">
        <v>2341</v>
      </c>
      <c r="B830" s="59" t="s">
        <v>353</v>
      </c>
      <c r="C830" s="59" t="s">
        <v>1876</v>
      </c>
      <c r="D830" s="118" t="s">
        <v>213</v>
      </c>
      <c r="E830" s="118" t="s">
        <v>214</v>
      </c>
      <c r="F830" s="119">
        <v>0.10606233</v>
      </c>
      <c r="G830" s="119">
        <v>3.7077999999999997E-4</v>
      </c>
      <c r="H830" s="74" t="str">
        <f t="shared" si="50"/>
        <v/>
      </c>
      <c r="I830" s="119">
        <v>4.8989999999999999E-2</v>
      </c>
      <c r="J830" s="119">
        <v>0</v>
      </c>
      <c r="K830" s="74" t="str">
        <f t="shared" si="51"/>
        <v/>
      </c>
      <c r="L830" s="74">
        <f t="shared" si="49"/>
        <v>0.46189820646029556</v>
      </c>
    </row>
    <row r="831" spans="1:12" x14ac:dyDescent="0.2">
      <c r="A831" s="118" t="s">
        <v>2346</v>
      </c>
      <c r="B831" s="59" t="s">
        <v>1398</v>
      </c>
      <c r="C831" s="59" t="s">
        <v>963</v>
      </c>
      <c r="D831" s="118" t="s">
        <v>212</v>
      </c>
      <c r="E831" s="118" t="s">
        <v>1010</v>
      </c>
      <c r="F831" s="119">
        <v>4.269092E-2</v>
      </c>
      <c r="G831" s="119">
        <v>2.5718560000000001E-2</v>
      </c>
      <c r="H831" s="74">
        <f t="shared" si="50"/>
        <v>0.6599265277682731</v>
      </c>
      <c r="I831" s="119">
        <v>4.8175889999999999E-2</v>
      </c>
      <c r="J831" s="119">
        <v>3.8375559999999996E-2</v>
      </c>
      <c r="K831" s="74">
        <f t="shared" si="51"/>
        <v>0.2553794654722954</v>
      </c>
      <c r="L831" s="74">
        <f t="shared" si="49"/>
        <v>1.1284809509844247</v>
      </c>
    </row>
    <row r="832" spans="1:12" x14ac:dyDescent="0.2">
      <c r="A832" s="118" t="s">
        <v>3040</v>
      </c>
      <c r="B832" s="59" t="s">
        <v>3041</v>
      </c>
      <c r="C832" s="59" t="s">
        <v>877</v>
      </c>
      <c r="D832" s="118" t="s">
        <v>212</v>
      </c>
      <c r="E832" s="118" t="s">
        <v>1010</v>
      </c>
      <c r="F832" s="119">
        <v>3.2849895499999997</v>
      </c>
      <c r="G832" s="119">
        <v>2.3552500000000001E-2</v>
      </c>
      <c r="H832" s="74" t="str">
        <f t="shared" si="50"/>
        <v/>
      </c>
      <c r="I832" s="119">
        <v>4.5940870000000002E-2</v>
      </c>
      <c r="J832" s="119">
        <v>49.381416000000002</v>
      </c>
      <c r="K832" s="74">
        <f t="shared" si="51"/>
        <v>-0.99906967289070847</v>
      </c>
      <c r="L832" s="74">
        <f t="shared" si="49"/>
        <v>1.3985088628364131E-2</v>
      </c>
    </row>
    <row r="833" spans="1:12" x14ac:dyDescent="0.2">
      <c r="A833" s="118" t="s">
        <v>2899</v>
      </c>
      <c r="B833" s="59" t="s">
        <v>73</v>
      </c>
      <c r="C833" s="59" t="s">
        <v>876</v>
      </c>
      <c r="D833" s="118" t="s">
        <v>212</v>
      </c>
      <c r="E833" s="118" t="s">
        <v>2980</v>
      </c>
      <c r="F833" s="119">
        <v>8.3923848200000002</v>
      </c>
      <c r="G833" s="119">
        <v>4.7724539349999997</v>
      </c>
      <c r="H833" s="74">
        <f t="shared" si="50"/>
        <v>0.75850514940591052</v>
      </c>
      <c r="I833" s="119">
        <v>4.4555440000000002E-2</v>
      </c>
      <c r="J833" s="119">
        <v>4.1158599999999997E-2</v>
      </c>
      <c r="K833" s="74">
        <f t="shared" si="51"/>
        <v>8.2530503953001544E-2</v>
      </c>
      <c r="L833" s="74">
        <f t="shared" si="49"/>
        <v>5.3090320517499819E-3</v>
      </c>
    </row>
    <row r="834" spans="1:12" x14ac:dyDescent="0.2">
      <c r="A834" s="118" t="s">
        <v>3032</v>
      </c>
      <c r="B834" s="59" t="s">
        <v>3033</v>
      </c>
      <c r="C834" s="59" t="s">
        <v>1876</v>
      </c>
      <c r="D834" s="118" t="s">
        <v>213</v>
      </c>
      <c r="E834" s="118" t="s">
        <v>214</v>
      </c>
      <c r="F834" s="119">
        <v>0.74927133999999995</v>
      </c>
      <c r="G834" s="119">
        <v>6.1127099999999997E-2</v>
      </c>
      <c r="H834" s="74">
        <f t="shared" si="50"/>
        <v>11.257596712423785</v>
      </c>
      <c r="I834" s="119">
        <v>4.2966110000000002E-2</v>
      </c>
      <c r="J834" s="119">
        <v>26.34534274</v>
      </c>
      <c r="K834" s="74">
        <f t="shared" si="51"/>
        <v>-0.99836911933831995</v>
      </c>
      <c r="L834" s="74">
        <f t="shared" si="49"/>
        <v>5.734385890163636E-2</v>
      </c>
    </row>
    <row r="835" spans="1:12" x14ac:dyDescent="0.2">
      <c r="A835" s="118" t="s">
        <v>2315</v>
      </c>
      <c r="B835" s="59" t="s">
        <v>81</v>
      </c>
      <c r="C835" s="59" t="s">
        <v>883</v>
      </c>
      <c r="D835" s="118" t="s">
        <v>213</v>
      </c>
      <c r="E835" s="118" t="s">
        <v>214</v>
      </c>
      <c r="F835" s="119">
        <v>7.9648509999999992E-2</v>
      </c>
      <c r="G835" s="119">
        <v>3.067127E-2</v>
      </c>
      <c r="H835" s="74">
        <f t="shared" si="50"/>
        <v>1.5968442128415288</v>
      </c>
      <c r="I835" s="119">
        <v>4.2875379999999998E-2</v>
      </c>
      <c r="J835" s="119">
        <v>0</v>
      </c>
      <c r="K835" s="74" t="str">
        <f t="shared" si="51"/>
        <v/>
      </c>
      <c r="L835" s="74">
        <f t="shared" si="49"/>
        <v>0.53830737072168711</v>
      </c>
    </row>
    <row r="836" spans="1:12" x14ac:dyDescent="0.2">
      <c r="A836" s="118" t="s">
        <v>1957</v>
      </c>
      <c r="B836" s="59" t="s">
        <v>1958</v>
      </c>
      <c r="C836" s="59" t="s">
        <v>278</v>
      </c>
      <c r="D836" s="118" t="s">
        <v>213</v>
      </c>
      <c r="E836" s="118" t="s">
        <v>214</v>
      </c>
      <c r="F836" s="119">
        <v>6.5961397000000002</v>
      </c>
      <c r="G836" s="119">
        <v>1.4318073999999998</v>
      </c>
      <c r="H836" s="74">
        <f t="shared" si="50"/>
        <v>3.6068624173893786</v>
      </c>
      <c r="I836" s="119">
        <v>4.148752E-2</v>
      </c>
      <c r="J836" s="119">
        <v>0</v>
      </c>
      <c r="K836" s="74" t="str">
        <f t="shared" si="51"/>
        <v/>
      </c>
      <c r="L836" s="74">
        <f t="shared" si="49"/>
        <v>6.289666666702041E-3</v>
      </c>
    </row>
    <row r="837" spans="1:12" x14ac:dyDescent="0.2">
      <c r="A837" s="118" t="s">
        <v>1683</v>
      </c>
      <c r="B837" s="59" t="s">
        <v>375</v>
      </c>
      <c r="C837" s="59" t="s">
        <v>656</v>
      </c>
      <c r="D837" s="118" t="s">
        <v>212</v>
      </c>
      <c r="E837" s="118" t="s">
        <v>1010</v>
      </c>
      <c r="F837" s="119">
        <v>1.11954617</v>
      </c>
      <c r="G837" s="119">
        <v>6.4954214999999996E-2</v>
      </c>
      <c r="H837" s="74">
        <f t="shared" si="50"/>
        <v>16.23592795325138</v>
      </c>
      <c r="I837" s="119">
        <v>4.0495780000000002E-2</v>
      </c>
      <c r="J837" s="119">
        <v>0.10635771000000001</v>
      </c>
      <c r="K837" s="74">
        <f t="shared" si="51"/>
        <v>-0.6192492297925557</v>
      </c>
      <c r="L837" s="74">
        <f t="shared" si="49"/>
        <v>3.6171603356027739E-2</v>
      </c>
    </row>
    <row r="838" spans="1:12" x14ac:dyDescent="0.2">
      <c r="A838" s="118" t="s">
        <v>2430</v>
      </c>
      <c r="B838" s="59" t="s">
        <v>959</v>
      </c>
      <c r="C838" s="59" t="s">
        <v>876</v>
      </c>
      <c r="D838" s="118" t="s">
        <v>212</v>
      </c>
      <c r="E838" s="118" t="s">
        <v>2980</v>
      </c>
      <c r="F838" s="119">
        <v>2.4748093399999997</v>
      </c>
      <c r="G838" s="119">
        <v>1.98801849</v>
      </c>
      <c r="H838" s="74">
        <f t="shared" si="50"/>
        <v>0.24486233525926604</v>
      </c>
      <c r="I838" s="119">
        <v>3.8858320000000002E-2</v>
      </c>
      <c r="J838" s="119">
        <v>0</v>
      </c>
      <c r="K838" s="74" t="str">
        <f t="shared" si="51"/>
        <v/>
      </c>
      <c r="L838" s="74">
        <f t="shared" si="49"/>
        <v>1.5701540871023222E-2</v>
      </c>
    </row>
    <row r="839" spans="1:12" x14ac:dyDescent="0.2">
      <c r="A839" s="118" t="s">
        <v>2434</v>
      </c>
      <c r="B839" s="59" t="s">
        <v>1555</v>
      </c>
      <c r="C839" s="59" t="s">
        <v>876</v>
      </c>
      <c r="D839" s="118" t="s">
        <v>212</v>
      </c>
      <c r="E839" s="118" t="s">
        <v>2980</v>
      </c>
      <c r="F839" s="119">
        <v>5.077481787</v>
      </c>
      <c r="G839" s="119">
        <v>5.3400937400000004</v>
      </c>
      <c r="H839" s="74">
        <f t="shared" si="50"/>
        <v>-4.9177405076788139E-2</v>
      </c>
      <c r="I839" s="119">
        <v>3.8019529999999996E-2</v>
      </c>
      <c r="J839" s="119">
        <v>0.31847330000000001</v>
      </c>
      <c r="K839" s="74">
        <f t="shared" si="51"/>
        <v>-0.88061941142318678</v>
      </c>
      <c r="L839" s="74">
        <f t="shared" ref="L839:L902" si="52">IF(ISERROR(I839/F839),"",IF(I839/F839&gt;10000%,"",I839/F839))</f>
        <v>7.4878712706251986E-3</v>
      </c>
    </row>
    <row r="840" spans="1:12" x14ac:dyDescent="0.2">
      <c r="A840" s="118" t="s">
        <v>1828</v>
      </c>
      <c r="B840" s="59" t="s">
        <v>34</v>
      </c>
      <c r="C840" s="59" t="s">
        <v>881</v>
      </c>
      <c r="D840" s="118" t="s">
        <v>213</v>
      </c>
      <c r="E840" s="118" t="s">
        <v>214</v>
      </c>
      <c r="F840" s="119">
        <v>3.4509203399999997</v>
      </c>
      <c r="G840" s="119">
        <v>0.32209255999999997</v>
      </c>
      <c r="H840" s="74">
        <f t="shared" si="50"/>
        <v>9.7140641187117147</v>
      </c>
      <c r="I840" s="119">
        <v>3.6794569999999999E-2</v>
      </c>
      <c r="J840" s="119">
        <v>0.12813016999999999</v>
      </c>
      <c r="K840" s="74">
        <f t="shared" si="51"/>
        <v>-0.7128344557725943</v>
      </c>
      <c r="L840" s="74">
        <f t="shared" si="52"/>
        <v>1.0662248436601119E-2</v>
      </c>
    </row>
    <row r="841" spans="1:12" x14ac:dyDescent="0.2">
      <c r="A841" s="118" t="s">
        <v>1846</v>
      </c>
      <c r="B841" s="59" t="s">
        <v>930</v>
      </c>
      <c r="C841" s="59" t="s">
        <v>881</v>
      </c>
      <c r="D841" s="118" t="s">
        <v>213</v>
      </c>
      <c r="E841" s="118" t="s">
        <v>214</v>
      </c>
      <c r="F841" s="119">
        <v>3.9413955000000001E-2</v>
      </c>
      <c r="G841" s="119">
        <v>0.16192946</v>
      </c>
      <c r="H841" s="74">
        <f t="shared" ref="H841:H866" si="53">IF(ISERROR(F841/G841-1),"",IF((F841/G841-1)&gt;10000%,"",F841/G841-1))</f>
        <v>-0.75659799643622594</v>
      </c>
      <c r="I841" s="119">
        <v>3.6339469999999999E-2</v>
      </c>
      <c r="J841" s="119">
        <v>0.16147676999999999</v>
      </c>
      <c r="K841" s="74">
        <f t="shared" si="51"/>
        <v>-0.77495543166983083</v>
      </c>
      <c r="L841" s="74">
        <f t="shared" si="52"/>
        <v>0.92199501420245689</v>
      </c>
    </row>
    <row r="842" spans="1:12" x14ac:dyDescent="0.2">
      <c r="A842" s="118" t="s">
        <v>2595</v>
      </c>
      <c r="B842" s="59" t="s">
        <v>248</v>
      </c>
      <c r="C842" s="59" t="s">
        <v>882</v>
      </c>
      <c r="D842" s="118" t="s">
        <v>212</v>
      </c>
      <c r="E842" s="118" t="s">
        <v>214</v>
      </c>
      <c r="F842" s="119">
        <v>0.27556733</v>
      </c>
      <c r="G842" s="119">
        <v>0.24804102</v>
      </c>
      <c r="H842" s="74">
        <f t="shared" si="53"/>
        <v>0.11097482988902407</v>
      </c>
      <c r="I842" s="119">
        <v>3.6258620000000005E-2</v>
      </c>
      <c r="J842" s="119">
        <v>3.7962899999999999E-3</v>
      </c>
      <c r="K842" s="74">
        <f t="shared" si="51"/>
        <v>8.5510669627452085</v>
      </c>
      <c r="L842" s="74">
        <f t="shared" si="52"/>
        <v>0.13157807930279691</v>
      </c>
    </row>
    <row r="843" spans="1:12" x14ac:dyDescent="0.2">
      <c r="A843" s="118" t="s">
        <v>1879</v>
      </c>
      <c r="B843" s="59" t="s">
        <v>254</v>
      </c>
      <c r="C843" s="59" t="s">
        <v>1876</v>
      </c>
      <c r="D843" s="118" t="s">
        <v>213</v>
      </c>
      <c r="E843" s="118" t="s">
        <v>214</v>
      </c>
      <c r="F843" s="119">
        <v>12.87875743</v>
      </c>
      <c r="G843" s="119">
        <v>9.0533055000000004</v>
      </c>
      <c r="H843" s="74">
        <f t="shared" si="53"/>
        <v>0.42254753581440507</v>
      </c>
      <c r="I843" s="119">
        <v>3.5013339999999997E-2</v>
      </c>
      <c r="J843" s="119">
        <v>2.53611224</v>
      </c>
      <c r="K843" s="74">
        <f t="shared" si="51"/>
        <v>-0.98619408894931249</v>
      </c>
      <c r="L843" s="74">
        <f t="shared" si="52"/>
        <v>2.7186892982733967E-3</v>
      </c>
    </row>
    <row r="844" spans="1:12" x14ac:dyDescent="0.2">
      <c r="A844" s="118" t="s">
        <v>2568</v>
      </c>
      <c r="B844" s="59" t="s">
        <v>51</v>
      </c>
      <c r="C844" s="59" t="s">
        <v>882</v>
      </c>
      <c r="D844" s="118" t="s">
        <v>212</v>
      </c>
      <c r="E844" s="118" t="s">
        <v>1010</v>
      </c>
      <c r="F844" s="119">
        <v>1.7066666100000001</v>
      </c>
      <c r="G844" s="119">
        <v>0.50152648</v>
      </c>
      <c r="H844" s="74">
        <f t="shared" si="53"/>
        <v>2.4029441675741632</v>
      </c>
      <c r="I844" s="119">
        <v>3.4484430000000003E-2</v>
      </c>
      <c r="J844" s="119">
        <v>7.5682242799999999</v>
      </c>
      <c r="K844" s="74">
        <f t="shared" si="51"/>
        <v>-0.99544352430316718</v>
      </c>
      <c r="L844" s="74">
        <f t="shared" si="52"/>
        <v>2.0205721374018094E-2</v>
      </c>
    </row>
    <row r="845" spans="1:12" x14ac:dyDescent="0.2">
      <c r="A845" s="118" t="s">
        <v>482</v>
      </c>
      <c r="B845" s="59" t="s">
        <v>62</v>
      </c>
      <c r="C845" s="59" t="s">
        <v>489</v>
      </c>
      <c r="D845" s="118" t="s">
        <v>212</v>
      </c>
      <c r="E845" s="118" t="s">
        <v>1010</v>
      </c>
      <c r="F845" s="119">
        <v>0.22883392800000002</v>
      </c>
      <c r="G845" s="119">
        <v>0.41628208</v>
      </c>
      <c r="H845" s="74">
        <f t="shared" si="53"/>
        <v>-0.45029118716808558</v>
      </c>
      <c r="I845" s="119">
        <v>3.44152E-2</v>
      </c>
      <c r="J845" s="119">
        <v>3.22799857</v>
      </c>
      <c r="K845" s="74">
        <f t="shared" si="51"/>
        <v>-0.98933853307128328</v>
      </c>
      <c r="L845" s="74">
        <f t="shared" si="52"/>
        <v>0.15039378251637578</v>
      </c>
    </row>
    <row r="846" spans="1:12" x14ac:dyDescent="0.2">
      <c r="A846" s="118" t="s">
        <v>2311</v>
      </c>
      <c r="B846" s="59" t="s">
        <v>88</v>
      </c>
      <c r="C846" s="59" t="s">
        <v>883</v>
      </c>
      <c r="D846" s="118" t="s">
        <v>213</v>
      </c>
      <c r="E846" s="118" t="s">
        <v>214</v>
      </c>
      <c r="F846" s="119">
        <v>0.17633907000000001</v>
      </c>
      <c r="G846" s="119">
        <v>5.5663339999999999E-2</v>
      </c>
      <c r="H846" s="74">
        <f t="shared" si="53"/>
        <v>2.1679570431813833</v>
      </c>
      <c r="I846" s="119">
        <v>3.1808790000000003E-2</v>
      </c>
      <c r="J846" s="119">
        <v>4.596745E-2</v>
      </c>
      <c r="K846" s="74">
        <f t="shared" si="51"/>
        <v>-0.30801491055083541</v>
      </c>
      <c r="L846" s="74">
        <f t="shared" si="52"/>
        <v>0.180384244966246</v>
      </c>
    </row>
    <row r="847" spans="1:12" x14ac:dyDescent="0.2">
      <c r="A847" s="118" t="s">
        <v>2597</v>
      </c>
      <c r="B847" s="59" t="s">
        <v>1730</v>
      </c>
      <c r="C847" s="59" t="s">
        <v>882</v>
      </c>
      <c r="D847" s="118" t="s">
        <v>212</v>
      </c>
      <c r="E847" s="118" t="s">
        <v>1010</v>
      </c>
      <c r="F847" s="119">
        <v>6.2434999999999997E-2</v>
      </c>
      <c r="G847" s="119">
        <v>3.5076E-3</v>
      </c>
      <c r="H847" s="74">
        <f t="shared" si="53"/>
        <v>16.799920173337895</v>
      </c>
      <c r="I847" s="119">
        <v>3.1555E-2</v>
      </c>
      <c r="J847" s="119">
        <v>0</v>
      </c>
      <c r="K847" s="74" t="str">
        <f t="shared" si="51"/>
        <v/>
      </c>
      <c r="L847" s="74">
        <f t="shared" si="52"/>
        <v>0.50540562184672055</v>
      </c>
    </row>
    <row r="848" spans="1:12" x14ac:dyDescent="0.2">
      <c r="A848" s="118" t="s">
        <v>2471</v>
      </c>
      <c r="B848" s="118" t="s">
        <v>2465</v>
      </c>
      <c r="C848" s="59" t="s">
        <v>878</v>
      </c>
      <c r="D848" s="118" t="s">
        <v>213</v>
      </c>
      <c r="E848" s="118" t="s">
        <v>1010</v>
      </c>
      <c r="F848" s="119">
        <v>2.8441520200000001</v>
      </c>
      <c r="G848" s="119">
        <v>2.7855318599999999</v>
      </c>
      <c r="H848" s="74">
        <f t="shared" si="53"/>
        <v>2.1044512483156641E-2</v>
      </c>
      <c r="I848" s="119">
        <v>3.1349340000000003E-2</v>
      </c>
      <c r="J848" s="119">
        <v>0.98774154072458498</v>
      </c>
      <c r="K848" s="74">
        <f t="shared" si="51"/>
        <v>-0.96826159606793205</v>
      </c>
      <c r="L848" s="74">
        <f t="shared" si="52"/>
        <v>1.1022385505258612E-2</v>
      </c>
    </row>
    <row r="849" spans="1:12" x14ac:dyDescent="0.2">
      <c r="A849" s="118" t="s">
        <v>2332</v>
      </c>
      <c r="B849" s="59" t="s">
        <v>271</v>
      </c>
      <c r="C849" s="59" t="s">
        <v>278</v>
      </c>
      <c r="D849" s="118" t="s">
        <v>213</v>
      </c>
      <c r="E849" s="118" t="s">
        <v>214</v>
      </c>
      <c r="F849" s="119">
        <v>2.1508912549999999</v>
      </c>
      <c r="G849" s="119">
        <v>0.87847500000000001</v>
      </c>
      <c r="H849" s="74">
        <f t="shared" si="53"/>
        <v>1.4484376390904692</v>
      </c>
      <c r="I849" s="119">
        <v>3.0742560000000002E-2</v>
      </c>
      <c r="J849" s="119">
        <v>0</v>
      </c>
      <c r="K849" s="74" t="str">
        <f t="shared" si="51"/>
        <v/>
      </c>
      <c r="L849" s="74">
        <f t="shared" si="52"/>
        <v>1.4292940160752108E-2</v>
      </c>
    </row>
    <row r="850" spans="1:12" x14ac:dyDescent="0.2">
      <c r="A850" s="118" t="s">
        <v>1719</v>
      </c>
      <c r="B850" s="59" t="s">
        <v>985</v>
      </c>
      <c r="C850" s="59" t="s">
        <v>656</v>
      </c>
      <c r="D850" s="118" t="s">
        <v>212</v>
      </c>
      <c r="E850" s="118" t="s">
        <v>1010</v>
      </c>
      <c r="F850" s="119">
        <v>1.1658221999999999E-2</v>
      </c>
      <c r="G850" s="119">
        <v>9.0470134000000008E-2</v>
      </c>
      <c r="H850" s="74">
        <f t="shared" si="53"/>
        <v>-0.87113734130204779</v>
      </c>
      <c r="I850" s="119">
        <v>3.0070580000000003E-2</v>
      </c>
      <c r="J850" s="119">
        <v>0.13297443</v>
      </c>
      <c r="K850" s="74">
        <f t="shared" si="51"/>
        <v>-0.77386193721604968</v>
      </c>
      <c r="L850" s="74">
        <f t="shared" si="52"/>
        <v>2.5793452895304281</v>
      </c>
    </row>
    <row r="851" spans="1:12" x14ac:dyDescent="0.2">
      <c r="A851" s="118" t="s">
        <v>2598</v>
      </c>
      <c r="B851" s="59" t="s">
        <v>218</v>
      </c>
      <c r="C851" s="59" t="s">
        <v>882</v>
      </c>
      <c r="D851" s="118" t="s">
        <v>212</v>
      </c>
      <c r="E851" s="118" t="s">
        <v>1010</v>
      </c>
      <c r="F851" s="119">
        <v>1.1962384099999999</v>
      </c>
      <c r="G851" s="119">
        <v>3.0345573399999997</v>
      </c>
      <c r="H851" s="74">
        <f t="shared" si="53"/>
        <v>-0.6057947581903329</v>
      </c>
      <c r="I851" s="119">
        <v>2.9891859999999999E-2</v>
      </c>
      <c r="J851" s="119">
        <v>1.910007E-2</v>
      </c>
      <c r="K851" s="74">
        <f t="shared" si="51"/>
        <v>0.56501311251738873</v>
      </c>
      <c r="L851" s="74">
        <f t="shared" si="52"/>
        <v>2.4988212842956617E-2</v>
      </c>
    </row>
    <row r="852" spans="1:12" x14ac:dyDescent="0.2">
      <c r="A852" s="118" t="s">
        <v>2590</v>
      </c>
      <c r="B852" s="59" t="s">
        <v>964</v>
      </c>
      <c r="C852" s="59" t="s">
        <v>882</v>
      </c>
      <c r="D852" s="118" t="s">
        <v>212</v>
      </c>
      <c r="E852" s="118" t="s">
        <v>1010</v>
      </c>
      <c r="F852" s="119">
        <v>4.8492995599999995</v>
      </c>
      <c r="G852" s="119">
        <v>1.11048098</v>
      </c>
      <c r="H852" s="74">
        <f t="shared" si="53"/>
        <v>3.3668461210384706</v>
      </c>
      <c r="I852" s="119">
        <v>2.8758799999999998E-2</v>
      </c>
      <c r="J852" s="119">
        <v>0.17802732000000002</v>
      </c>
      <c r="K852" s="74">
        <f t="shared" si="51"/>
        <v>-0.83845850176253856</v>
      </c>
      <c r="L852" s="74">
        <f t="shared" si="52"/>
        <v>5.9305059718768949E-3</v>
      </c>
    </row>
    <row r="853" spans="1:12" x14ac:dyDescent="0.2">
      <c r="A853" s="118" t="s">
        <v>2900</v>
      </c>
      <c r="B853" s="59" t="s">
        <v>946</v>
      </c>
      <c r="C853" s="59" t="s">
        <v>876</v>
      </c>
      <c r="D853" s="118" t="s">
        <v>212</v>
      </c>
      <c r="E853" s="118" t="s">
        <v>2980</v>
      </c>
      <c r="F853" s="119">
        <v>4.7501703700000002</v>
      </c>
      <c r="G853" s="119">
        <v>1.1807615499999999</v>
      </c>
      <c r="H853" s="74">
        <f t="shared" si="53"/>
        <v>3.0229717592006624</v>
      </c>
      <c r="I853" s="119">
        <v>2.786771E-2</v>
      </c>
      <c r="J853" s="119">
        <v>0</v>
      </c>
      <c r="K853" s="74" t="str">
        <f t="shared" si="51"/>
        <v/>
      </c>
      <c r="L853" s="74">
        <f t="shared" si="52"/>
        <v>5.8666758935637924E-3</v>
      </c>
    </row>
    <row r="854" spans="1:12" x14ac:dyDescent="0.2">
      <c r="A854" s="118" t="s">
        <v>2562</v>
      </c>
      <c r="B854" s="59" t="s">
        <v>556</v>
      </c>
      <c r="C854" s="59" t="s">
        <v>882</v>
      </c>
      <c r="D854" s="118" t="s">
        <v>212</v>
      </c>
      <c r="E854" s="118" t="s">
        <v>1010</v>
      </c>
      <c r="F854" s="119">
        <v>0.65800974999999995</v>
      </c>
      <c r="G854" s="119">
        <v>0.98171087999999995</v>
      </c>
      <c r="H854" s="74">
        <f t="shared" si="53"/>
        <v>-0.32973163137399475</v>
      </c>
      <c r="I854" s="119">
        <v>2.6676740000000001E-2</v>
      </c>
      <c r="J854" s="119">
        <v>0.66460995</v>
      </c>
      <c r="K854" s="74">
        <f t="shared" si="51"/>
        <v>-0.95986105835460334</v>
      </c>
      <c r="L854" s="74">
        <f t="shared" si="52"/>
        <v>4.0541557324948456E-2</v>
      </c>
    </row>
    <row r="855" spans="1:12" x14ac:dyDescent="0.2">
      <c r="A855" s="118" t="s">
        <v>1706</v>
      </c>
      <c r="B855" s="59" t="s">
        <v>1527</v>
      </c>
      <c r="C855" s="59" t="s">
        <v>656</v>
      </c>
      <c r="D855" s="118" t="s">
        <v>212</v>
      </c>
      <c r="E855" s="118" t="s">
        <v>1010</v>
      </c>
      <c r="F855" s="119">
        <v>2.7943525E-2</v>
      </c>
      <c r="G855" s="119">
        <v>1.5166000000000001E-2</v>
      </c>
      <c r="H855" s="74">
        <f t="shared" si="53"/>
        <v>0.84251120928392442</v>
      </c>
      <c r="I855" s="119">
        <v>2.58035E-2</v>
      </c>
      <c r="J855" s="119">
        <v>1.53346E-2</v>
      </c>
      <c r="K855" s="74">
        <f t="shared" si="51"/>
        <v>0.68269795103882713</v>
      </c>
      <c r="L855" s="74">
        <f t="shared" si="52"/>
        <v>0.9234160686599131</v>
      </c>
    </row>
    <row r="856" spans="1:12" x14ac:dyDescent="0.2">
      <c r="A856" s="118" t="s">
        <v>2349</v>
      </c>
      <c r="B856" s="59" t="s">
        <v>352</v>
      </c>
      <c r="C856" s="59" t="s">
        <v>1876</v>
      </c>
      <c r="D856" s="118" t="s">
        <v>213</v>
      </c>
      <c r="E856" s="118" t="s">
        <v>214</v>
      </c>
      <c r="F856" s="119">
        <v>0.11090959</v>
      </c>
      <c r="G856" s="119">
        <v>0.68854380000000004</v>
      </c>
      <c r="H856" s="74">
        <f t="shared" si="53"/>
        <v>-0.83892151813726301</v>
      </c>
      <c r="I856" s="119">
        <v>2.4482799999999999E-2</v>
      </c>
      <c r="J856" s="119">
        <v>0</v>
      </c>
      <c r="K856" s="74" t="str">
        <f t="shared" si="51"/>
        <v/>
      </c>
      <c r="L856" s="74">
        <f t="shared" si="52"/>
        <v>0.22074556402201106</v>
      </c>
    </row>
    <row r="857" spans="1:12" x14ac:dyDescent="0.2">
      <c r="A857" s="118" t="s">
        <v>2694</v>
      </c>
      <c r="B857" s="59" t="s">
        <v>2695</v>
      </c>
      <c r="C857" s="59" t="s">
        <v>656</v>
      </c>
      <c r="D857" s="118" t="s">
        <v>213</v>
      </c>
      <c r="E857" s="118" t="s">
        <v>1010</v>
      </c>
      <c r="F857" s="119">
        <v>2.7916779999999999E-2</v>
      </c>
      <c r="G857" s="119">
        <v>1.33448729</v>
      </c>
      <c r="H857" s="74">
        <f t="shared" si="53"/>
        <v>-0.9790805201299444</v>
      </c>
      <c r="I857" s="119">
        <v>2.3341209999999998E-2</v>
      </c>
      <c r="J857" s="119">
        <v>1.8617489299999999</v>
      </c>
      <c r="K857" s="74">
        <f t="shared" si="51"/>
        <v>-0.98746275095213831</v>
      </c>
      <c r="L857" s="74">
        <f t="shared" si="52"/>
        <v>0.83609965046112045</v>
      </c>
    </row>
    <row r="858" spans="1:12" x14ac:dyDescent="0.2">
      <c r="A858" s="118" t="s">
        <v>2326</v>
      </c>
      <c r="B858" s="59" t="s">
        <v>83</v>
      </c>
      <c r="C858" s="59" t="s">
        <v>883</v>
      </c>
      <c r="D858" s="118" t="s">
        <v>213</v>
      </c>
      <c r="E858" s="118" t="s">
        <v>214</v>
      </c>
      <c r="F858" s="119">
        <v>0.11606786999999999</v>
      </c>
      <c r="G858" s="119">
        <v>0.15388756000000001</v>
      </c>
      <c r="H858" s="74">
        <f t="shared" si="53"/>
        <v>-0.24576184065820539</v>
      </c>
      <c r="I858" s="119">
        <v>2.217533E-2</v>
      </c>
      <c r="J858" s="119">
        <v>0</v>
      </c>
      <c r="K858" s="74" t="str">
        <f t="shared" si="51"/>
        <v/>
      </c>
      <c r="L858" s="74">
        <f t="shared" si="52"/>
        <v>0.19105485437098141</v>
      </c>
    </row>
    <row r="859" spans="1:12" x14ac:dyDescent="0.2">
      <c r="A859" s="118" t="s">
        <v>2588</v>
      </c>
      <c r="B859" s="59" t="s">
        <v>1611</v>
      </c>
      <c r="C859" s="59" t="s">
        <v>882</v>
      </c>
      <c r="D859" s="118" t="s">
        <v>212</v>
      </c>
      <c r="E859" s="118" t="s">
        <v>214</v>
      </c>
      <c r="F859" s="119">
        <v>0.45281894</v>
      </c>
      <c r="G859" s="119">
        <v>0.66177299000000001</v>
      </c>
      <c r="H859" s="74">
        <f t="shared" si="53"/>
        <v>-0.31574883405259557</v>
      </c>
      <c r="I859" s="119">
        <v>2.196598E-2</v>
      </c>
      <c r="J859" s="119">
        <v>3.97982082</v>
      </c>
      <c r="K859" s="74">
        <f t="shared" si="51"/>
        <v>-0.9944806610665452</v>
      </c>
      <c r="L859" s="74">
        <f t="shared" si="52"/>
        <v>4.850941084752329E-2</v>
      </c>
    </row>
    <row r="860" spans="1:12" x14ac:dyDescent="0.2">
      <c r="A860" s="118" t="s">
        <v>1941</v>
      </c>
      <c r="B860" s="59" t="s">
        <v>1942</v>
      </c>
      <c r="C860" s="59" t="s">
        <v>278</v>
      </c>
      <c r="D860" s="118" t="s">
        <v>213</v>
      </c>
      <c r="E860" s="118" t="s">
        <v>214</v>
      </c>
      <c r="F860" s="119">
        <v>7.986421805</v>
      </c>
      <c r="G860" s="119">
        <v>5.6349363600000002</v>
      </c>
      <c r="H860" s="74">
        <f t="shared" si="53"/>
        <v>0.41730470315373713</v>
      </c>
      <c r="I860" s="119">
        <v>2.1797549999999999E-2</v>
      </c>
      <c r="J860" s="119">
        <v>1.18262683</v>
      </c>
      <c r="K860" s="74">
        <f t="shared" si="51"/>
        <v>-0.9815685307934372</v>
      </c>
      <c r="L860" s="74">
        <f t="shared" si="52"/>
        <v>2.7293261653614847E-3</v>
      </c>
    </row>
    <row r="861" spans="1:12" x14ac:dyDescent="0.2">
      <c r="A861" s="118" t="s">
        <v>2746</v>
      </c>
      <c r="B861" s="59" t="s">
        <v>1012</v>
      </c>
      <c r="C861" s="59" t="s">
        <v>656</v>
      </c>
      <c r="D861" s="118" t="s">
        <v>212</v>
      </c>
      <c r="E861" s="118" t="s">
        <v>1010</v>
      </c>
      <c r="F861" s="119">
        <v>0.24126794500000001</v>
      </c>
      <c r="G861" s="119">
        <v>0.39909231000000001</v>
      </c>
      <c r="H861" s="74">
        <f t="shared" si="53"/>
        <v>-0.39545829635254059</v>
      </c>
      <c r="I861" s="119">
        <v>2.1296290000000002E-2</v>
      </c>
      <c r="J861" s="119">
        <v>1.10886738</v>
      </c>
      <c r="K861" s="74">
        <f t="shared" si="51"/>
        <v>-0.98079455633368884</v>
      </c>
      <c r="L861" s="74">
        <f t="shared" si="52"/>
        <v>8.8268211510650535E-2</v>
      </c>
    </row>
    <row r="862" spans="1:12" x14ac:dyDescent="0.2">
      <c r="A862" s="118" t="s">
        <v>1959</v>
      </c>
      <c r="B862" s="59" t="s">
        <v>1960</v>
      </c>
      <c r="C862" s="59" t="s">
        <v>278</v>
      </c>
      <c r="D862" s="118" t="s">
        <v>213</v>
      </c>
      <c r="E862" s="118" t="s">
        <v>214</v>
      </c>
      <c r="F862" s="119">
        <v>0.72832369499999994</v>
      </c>
      <c r="G862" s="119">
        <v>0.43826646500000005</v>
      </c>
      <c r="H862" s="74">
        <f t="shared" si="53"/>
        <v>0.66182848372850023</v>
      </c>
      <c r="I862" s="119">
        <v>2.073962E-2</v>
      </c>
      <c r="J862" s="119">
        <v>7.8852550000000007E-2</v>
      </c>
      <c r="K862" s="74">
        <f t="shared" si="51"/>
        <v>-0.73698225358596514</v>
      </c>
      <c r="L862" s="74">
        <f t="shared" si="52"/>
        <v>2.8475827633206417E-2</v>
      </c>
    </row>
    <row r="863" spans="1:12" x14ac:dyDescent="0.2">
      <c r="A863" s="118" t="s">
        <v>2426</v>
      </c>
      <c r="B863" s="59" t="s">
        <v>203</v>
      </c>
      <c r="C863" s="59" t="s">
        <v>876</v>
      </c>
      <c r="D863" s="118" t="s">
        <v>212</v>
      </c>
      <c r="E863" s="118" t="s">
        <v>2980</v>
      </c>
      <c r="F863" s="119">
        <v>0.69088574999999997</v>
      </c>
      <c r="G863" s="119">
        <v>0.73378036000000002</v>
      </c>
      <c r="H863" s="74">
        <f t="shared" si="53"/>
        <v>-5.8457015666104839E-2</v>
      </c>
      <c r="I863" s="119">
        <v>2.048063E-2</v>
      </c>
      <c r="J863" s="119">
        <v>1.0654200000000001E-3</v>
      </c>
      <c r="K863" s="74">
        <f t="shared" si="51"/>
        <v>18.223057573539073</v>
      </c>
      <c r="L863" s="74">
        <f t="shared" si="52"/>
        <v>2.9644018566021953E-2</v>
      </c>
    </row>
    <row r="864" spans="1:12" x14ac:dyDescent="0.2">
      <c r="A864" s="118" t="s">
        <v>2632</v>
      </c>
      <c r="B864" s="59" t="s">
        <v>565</v>
      </c>
      <c r="C864" s="59" t="s">
        <v>882</v>
      </c>
      <c r="D864" s="118" t="s">
        <v>212</v>
      </c>
      <c r="E864" s="118" t="s">
        <v>1010</v>
      </c>
      <c r="F864" s="119">
        <v>2.961919E-2</v>
      </c>
      <c r="G864" s="119">
        <v>0.2713776</v>
      </c>
      <c r="H864" s="74">
        <f t="shared" si="53"/>
        <v>-0.89085617235910408</v>
      </c>
      <c r="I864" s="119">
        <v>2.0237400000000003E-2</v>
      </c>
      <c r="J864" s="119">
        <v>0.38107553000000005</v>
      </c>
      <c r="K864" s="74">
        <f t="shared" si="51"/>
        <v>-0.94689399237993577</v>
      </c>
      <c r="L864" s="74">
        <f t="shared" si="52"/>
        <v>0.68325298564883108</v>
      </c>
    </row>
    <row r="865" spans="1:12" x14ac:dyDescent="0.2">
      <c r="A865" s="118" t="s">
        <v>2411</v>
      </c>
      <c r="B865" s="59" t="s">
        <v>192</v>
      </c>
      <c r="C865" s="59" t="s">
        <v>876</v>
      </c>
      <c r="D865" s="118" t="s">
        <v>212</v>
      </c>
      <c r="E865" s="118" t="s">
        <v>2980</v>
      </c>
      <c r="F865" s="119">
        <v>0.11135725</v>
      </c>
      <c r="G865" s="119">
        <v>2.7790812799999998</v>
      </c>
      <c r="H865" s="74">
        <f t="shared" si="53"/>
        <v>-0.95993019318959971</v>
      </c>
      <c r="I865" s="119">
        <v>1.900027E-2</v>
      </c>
      <c r="J865" s="119">
        <v>7.2728899999999999E-2</v>
      </c>
      <c r="K865" s="74">
        <f t="shared" si="51"/>
        <v>-0.73875213292102582</v>
      </c>
      <c r="L865" s="74">
        <f t="shared" si="52"/>
        <v>0.17062445417788244</v>
      </c>
    </row>
    <row r="866" spans="1:12" x14ac:dyDescent="0.2">
      <c r="A866" s="118" t="s">
        <v>2610</v>
      </c>
      <c r="B866" s="59" t="s">
        <v>778</v>
      </c>
      <c r="C866" s="59" t="s">
        <v>882</v>
      </c>
      <c r="D866" s="118" t="s">
        <v>212</v>
      </c>
      <c r="E866" s="118" t="s">
        <v>1010</v>
      </c>
      <c r="F866" s="119">
        <v>0.21840645</v>
      </c>
      <c r="G866" s="119">
        <v>5.3056400000000004E-3</v>
      </c>
      <c r="H866" s="74">
        <f t="shared" si="53"/>
        <v>40.164958421604176</v>
      </c>
      <c r="I866" s="119">
        <v>1.8221580000000001E-2</v>
      </c>
      <c r="J866" s="119">
        <v>0</v>
      </c>
      <c r="K866" s="74" t="str">
        <f t="shared" si="51"/>
        <v/>
      </c>
      <c r="L866" s="74">
        <f t="shared" si="52"/>
        <v>8.3429678931185414E-2</v>
      </c>
    </row>
    <row r="867" spans="1:12" x14ac:dyDescent="0.2">
      <c r="A867" s="118" t="s">
        <v>2998</v>
      </c>
      <c r="B867" s="59" t="s">
        <v>2999</v>
      </c>
      <c r="C867" s="59" t="s">
        <v>881</v>
      </c>
      <c r="D867" s="118" t="s">
        <v>818</v>
      </c>
      <c r="E867" s="118" t="s">
        <v>1010</v>
      </c>
      <c r="F867" s="119">
        <v>0.30308601000000002</v>
      </c>
      <c r="G867" s="119">
        <v>8.0579970000000001E-2</v>
      </c>
      <c r="H867" s="74">
        <f t="shared" ref="H867:H898" si="54">IF(ISERROR(F867/G867-1),"",IF((F867/G867-1)&gt;10000%,"",F867/G867-1))</f>
        <v>2.7613070593101487</v>
      </c>
      <c r="I867" s="119">
        <v>1.7488449999999999E-2</v>
      </c>
      <c r="J867" s="119">
        <v>0</v>
      </c>
      <c r="K867" s="74" t="str">
        <f t="shared" si="51"/>
        <v/>
      </c>
      <c r="L867" s="74">
        <f t="shared" si="52"/>
        <v>5.7701277601034766E-2</v>
      </c>
    </row>
    <row r="868" spans="1:12" x14ac:dyDescent="0.2">
      <c r="A868" s="118" t="s">
        <v>2392</v>
      </c>
      <c r="B868" s="59" t="s">
        <v>972</v>
      </c>
      <c r="C868" s="59" t="s">
        <v>876</v>
      </c>
      <c r="D868" s="118" t="s">
        <v>212</v>
      </c>
      <c r="E868" s="118" t="s">
        <v>1010</v>
      </c>
      <c r="F868" s="119">
        <v>2.0882277399999998</v>
      </c>
      <c r="G868" s="119">
        <v>1.8452254699999999</v>
      </c>
      <c r="H868" s="74">
        <f t="shared" si="54"/>
        <v>0.13169245382245887</v>
      </c>
      <c r="I868" s="119">
        <v>1.654653E-2</v>
      </c>
      <c r="J868" s="119">
        <v>9.4706900000000004E-3</v>
      </c>
      <c r="K868" s="74">
        <f t="shared" si="51"/>
        <v>0.7471303569222516</v>
      </c>
      <c r="L868" s="74">
        <f t="shared" si="52"/>
        <v>7.9237190863100035E-3</v>
      </c>
    </row>
    <row r="869" spans="1:12" x14ac:dyDescent="0.2">
      <c r="A869" s="118" t="s">
        <v>1712</v>
      </c>
      <c r="B869" s="59" t="s">
        <v>978</v>
      </c>
      <c r="C869" s="59" t="s">
        <v>656</v>
      </c>
      <c r="D869" s="118" t="s">
        <v>212</v>
      </c>
      <c r="E869" s="118" t="s">
        <v>1010</v>
      </c>
      <c r="F869" s="119">
        <v>9.7695483999999999E-2</v>
      </c>
      <c r="G869" s="119">
        <v>4.5451834000000003E-2</v>
      </c>
      <c r="H869" s="74">
        <f t="shared" si="54"/>
        <v>1.1494288657306986</v>
      </c>
      <c r="I869" s="119">
        <v>1.5993629999999998E-2</v>
      </c>
      <c r="J869" s="119">
        <v>0</v>
      </c>
      <c r="K869" s="74" t="str">
        <f t="shared" si="51"/>
        <v/>
      </c>
      <c r="L869" s="74">
        <f t="shared" si="52"/>
        <v>0.16370900010076206</v>
      </c>
    </row>
    <row r="870" spans="1:12" x14ac:dyDescent="0.2">
      <c r="A870" s="118" t="s">
        <v>2606</v>
      </c>
      <c r="B870" s="59" t="s">
        <v>649</v>
      </c>
      <c r="C870" s="59" t="s">
        <v>882</v>
      </c>
      <c r="D870" s="118" t="s">
        <v>212</v>
      </c>
      <c r="E870" s="118" t="s">
        <v>1010</v>
      </c>
      <c r="F870" s="119">
        <v>1.4632145700000001</v>
      </c>
      <c r="G870" s="119">
        <v>2.0514441400000001</v>
      </c>
      <c r="H870" s="74">
        <f t="shared" si="54"/>
        <v>-0.28673925774064701</v>
      </c>
      <c r="I870" s="119">
        <v>1.5930690000000001E-2</v>
      </c>
      <c r="J870" s="119">
        <v>3.1369000000000002E-3</v>
      </c>
      <c r="K870" s="74">
        <f t="shared" si="51"/>
        <v>4.0784819407695494</v>
      </c>
      <c r="L870" s="74">
        <f t="shared" si="52"/>
        <v>1.0887459930090772E-2</v>
      </c>
    </row>
    <row r="871" spans="1:12" x14ac:dyDescent="0.2">
      <c r="A871" s="118" t="s">
        <v>3006</v>
      </c>
      <c r="B871" s="59" t="s">
        <v>3013</v>
      </c>
      <c r="C871" s="59" t="s">
        <v>881</v>
      </c>
      <c r="D871" s="118" t="s">
        <v>818</v>
      </c>
      <c r="E871" s="118" t="s">
        <v>214</v>
      </c>
      <c r="F871" s="119">
        <v>1.128163958</v>
      </c>
      <c r="G871" s="119">
        <v>0.42960998</v>
      </c>
      <c r="H871" s="74">
        <f t="shared" si="54"/>
        <v>1.6260189719056339</v>
      </c>
      <c r="I871" s="119">
        <v>1.54553E-2</v>
      </c>
      <c r="J871" s="119">
        <v>0</v>
      </c>
      <c r="K871" s="74" t="str">
        <f t="shared" si="51"/>
        <v/>
      </c>
      <c r="L871" s="74">
        <f t="shared" si="52"/>
        <v>1.3699515828709003E-2</v>
      </c>
    </row>
    <row r="872" spans="1:12" x14ac:dyDescent="0.2">
      <c r="A872" s="118" t="s">
        <v>2614</v>
      </c>
      <c r="B872" s="59" t="s">
        <v>577</v>
      </c>
      <c r="C872" s="59" t="s">
        <v>882</v>
      </c>
      <c r="D872" s="118" t="s">
        <v>213</v>
      </c>
      <c r="E872" s="118" t="s">
        <v>1010</v>
      </c>
      <c r="F872" s="119">
        <v>1.920168256</v>
      </c>
      <c r="G872" s="119">
        <v>1.1432752320000001</v>
      </c>
      <c r="H872" s="74">
        <f t="shared" si="54"/>
        <v>0.6795328038734243</v>
      </c>
      <c r="I872" s="119">
        <v>1.522572E-2</v>
      </c>
      <c r="J872" s="119">
        <v>4.5141000000000001E-3</v>
      </c>
      <c r="K872" s="74">
        <f t="shared" si="51"/>
        <v>2.3729248355153851</v>
      </c>
      <c r="L872" s="74">
        <f t="shared" si="52"/>
        <v>7.9293676230839643E-3</v>
      </c>
    </row>
    <row r="873" spans="1:12" x14ac:dyDescent="0.2">
      <c r="A873" s="118" t="s">
        <v>2760</v>
      </c>
      <c r="B873" s="59" t="s">
        <v>2202</v>
      </c>
      <c r="C873" s="59" t="s">
        <v>1912</v>
      </c>
      <c r="D873" s="118" t="s">
        <v>212</v>
      </c>
      <c r="E873" s="118" t="s">
        <v>1010</v>
      </c>
      <c r="F873" s="119">
        <v>1.81814E-2</v>
      </c>
      <c r="G873" s="119">
        <v>0</v>
      </c>
      <c r="H873" s="74" t="str">
        <f t="shared" si="54"/>
        <v/>
      </c>
      <c r="I873" s="119">
        <v>1.492864E-2</v>
      </c>
      <c r="J873" s="119">
        <v>0</v>
      </c>
      <c r="K873" s="74" t="str">
        <f t="shared" si="51"/>
        <v/>
      </c>
      <c r="L873" s="74">
        <f t="shared" si="52"/>
        <v>0.82109408516395876</v>
      </c>
    </row>
    <row r="874" spans="1:12" x14ac:dyDescent="0.2">
      <c r="A874" s="118" t="s">
        <v>2759</v>
      </c>
      <c r="B874" s="59" t="s">
        <v>2042</v>
      </c>
      <c r="C874" s="59" t="s">
        <v>1912</v>
      </c>
      <c r="D874" s="118" t="s">
        <v>212</v>
      </c>
      <c r="E874" s="118" t="s">
        <v>214</v>
      </c>
      <c r="F874" s="119">
        <v>1.4522999999999999E-2</v>
      </c>
      <c r="G874" s="119">
        <v>3.9589599999999996E-2</v>
      </c>
      <c r="H874" s="74">
        <f t="shared" si="54"/>
        <v>-0.63316123426354398</v>
      </c>
      <c r="I874" s="119">
        <v>1.4522999999999999E-2</v>
      </c>
      <c r="J874" s="119">
        <v>3.9589599999999996E-2</v>
      </c>
      <c r="K874" s="74">
        <f t="shared" ref="K874:K937" si="55">IF(ISERROR(I874/J874-1),"",IF((I874/J874-1)&gt;10000%,"",I874/J874-1))</f>
        <v>-0.63316123426354398</v>
      </c>
      <c r="L874" s="74">
        <f t="shared" si="52"/>
        <v>1</v>
      </c>
    </row>
    <row r="875" spans="1:12" x14ac:dyDescent="0.2">
      <c r="A875" s="118" t="s">
        <v>2543</v>
      </c>
      <c r="B875" s="59" t="s">
        <v>244</v>
      </c>
      <c r="C875" s="59" t="s">
        <v>882</v>
      </c>
      <c r="D875" s="118" t="s">
        <v>212</v>
      </c>
      <c r="E875" s="118" t="s">
        <v>1010</v>
      </c>
      <c r="F875" s="119">
        <v>7.3501816739999999</v>
      </c>
      <c r="G875" s="119">
        <v>1.2363409950000002</v>
      </c>
      <c r="H875" s="74">
        <f t="shared" si="54"/>
        <v>4.9451087553721367</v>
      </c>
      <c r="I875" s="119">
        <v>1.383526E-2</v>
      </c>
      <c r="J875" s="119">
        <v>6.2746819999999995E-2</v>
      </c>
      <c r="K875" s="74">
        <f t="shared" si="55"/>
        <v>-0.7795065949158857</v>
      </c>
      <c r="L875" s="74">
        <f t="shared" si="52"/>
        <v>1.8823017734296073E-3</v>
      </c>
    </row>
    <row r="876" spans="1:12" x14ac:dyDescent="0.2">
      <c r="A876" s="118" t="s">
        <v>2422</v>
      </c>
      <c r="B876" s="59" t="s">
        <v>201</v>
      </c>
      <c r="C876" s="59" t="s">
        <v>876</v>
      </c>
      <c r="D876" s="118" t="s">
        <v>212</v>
      </c>
      <c r="E876" s="118" t="s">
        <v>2980</v>
      </c>
      <c r="F876" s="119">
        <v>0.21171357999999998</v>
      </c>
      <c r="G876" s="119">
        <v>1.61428642</v>
      </c>
      <c r="H876" s="74">
        <f t="shared" si="54"/>
        <v>-0.86885005202484455</v>
      </c>
      <c r="I876" s="119">
        <v>1.370904E-2</v>
      </c>
      <c r="J876" s="119">
        <v>1.03062436</v>
      </c>
      <c r="K876" s="74">
        <f t="shared" si="55"/>
        <v>-0.98669831557251375</v>
      </c>
      <c r="L876" s="74">
        <f t="shared" si="52"/>
        <v>6.4752766449842292E-2</v>
      </c>
    </row>
    <row r="877" spans="1:12" x14ac:dyDescent="0.2">
      <c r="A877" s="118" t="s">
        <v>1711</v>
      </c>
      <c r="B877" s="59" t="s">
        <v>976</v>
      </c>
      <c r="C877" s="59" t="s">
        <v>656</v>
      </c>
      <c r="D877" s="118" t="s">
        <v>212</v>
      </c>
      <c r="E877" s="118" t="s">
        <v>1010</v>
      </c>
      <c r="F877" s="119">
        <v>5.0129499999999995E-3</v>
      </c>
      <c r="G877" s="119">
        <v>1.41336E-3</v>
      </c>
      <c r="H877" s="74">
        <f t="shared" si="54"/>
        <v>2.5468316635535175</v>
      </c>
      <c r="I877" s="119">
        <v>1.2518030000000001E-2</v>
      </c>
      <c r="J877" s="119">
        <v>6.8492449999999996E-2</v>
      </c>
      <c r="K877" s="74">
        <f t="shared" si="55"/>
        <v>-0.81723489231294832</v>
      </c>
      <c r="L877" s="74">
        <f t="shared" si="52"/>
        <v>2.4971384115141788</v>
      </c>
    </row>
    <row r="878" spans="1:12" x14ac:dyDescent="0.2">
      <c r="A878" s="118" t="s">
        <v>2585</v>
      </c>
      <c r="B878" s="59" t="s">
        <v>564</v>
      </c>
      <c r="C878" s="59" t="s">
        <v>882</v>
      </c>
      <c r="D878" s="118" t="s">
        <v>212</v>
      </c>
      <c r="E878" s="118" t="s">
        <v>1010</v>
      </c>
      <c r="F878" s="119">
        <v>0.80516122999999995</v>
      </c>
      <c r="G878" s="119">
        <v>1.8011315730000002</v>
      </c>
      <c r="H878" s="74">
        <f t="shared" si="54"/>
        <v>-0.55296923219278893</v>
      </c>
      <c r="I878" s="119">
        <v>1.2204040000000001E-2</v>
      </c>
      <c r="J878" s="119">
        <v>0.36275858</v>
      </c>
      <c r="K878" s="74">
        <f t="shared" si="55"/>
        <v>-0.96635768063707828</v>
      </c>
      <c r="L878" s="74">
        <f t="shared" si="52"/>
        <v>1.5157262353528872E-2</v>
      </c>
    </row>
    <row r="879" spans="1:12" x14ac:dyDescent="0.2">
      <c r="A879" s="118" t="s">
        <v>1801</v>
      </c>
      <c r="B879" s="59" t="s">
        <v>1576</v>
      </c>
      <c r="C879" s="59" t="s">
        <v>881</v>
      </c>
      <c r="D879" s="118" t="s">
        <v>818</v>
      </c>
      <c r="E879" s="118" t="s">
        <v>214</v>
      </c>
      <c r="F879" s="119">
        <v>2.3162871699999998</v>
      </c>
      <c r="G879" s="119">
        <v>1.6639683200000002</v>
      </c>
      <c r="H879" s="74">
        <f t="shared" si="54"/>
        <v>0.3920260032354459</v>
      </c>
      <c r="I879" s="119">
        <v>1.2012709999999999E-2</v>
      </c>
      <c r="J879" s="119">
        <v>0.14621239999999999</v>
      </c>
      <c r="K879" s="74">
        <f t="shared" si="55"/>
        <v>-0.91784068929858209</v>
      </c>
      <c r="L879" s="74">
        <f t="shared" si="52"/>
        <v>5.1861920039905935E-3</v>
      </c>
    </row>
    <row r="880" spans="1:12" x14ac:dyDescent="0.2">
      <c r="A880" s="118" t="s">
        <v>2913</v>
      </c>
      <c r="B880" s="59" t="s">
        <v>2687</v>
      </c>
      <c r="C880" s="59" t="s">
        <v>876</v>
      </c>
      <c r="D880" s="118" t="s">
        <v>212</v>
      </c>
      <c r="E880" s="118" t="s">
        <v>2980</v>
      </c>
      <c r="F880" s="119">
        <v>0.95671593999999993</v>
      </c>
      <c r="G880" s="119">
        <v>0.35423320000000003</v>
      </c>
      <c r="H880" s="74">
        <f t="shared" si="54"/>
        <v>1.7008082246384579</v>
      </c>
      <c r="I880" s="119">
        <v>1.0959979999999999E-2</v>
      </c>
      <c r="J880" s="119">
        <v>43.630023680000001</v>
      </c>
      <c r="K880" s="74">
        <f t="shared" si="55"/>
        <v>-0.99974879729425803</v>
      </c>
      <c r="L880" s="74">
        <f t="shared" si="52"/>
        <v>1.1455835051729148E-2</v>
      </c>
    </row>
    <row r="881" spans="1:12" x14ac:dyDescent="0.2">
      <c r="A881" s="118" t="s">
        <v>2028</v>
      </c>
      <c r="B881" s="59" t="s">
        <v>1560</v>
      </c>
      <c r="C881" s="59" t="s">
        <v>963</v>
      </c>
      <c r="D881" s="118" t="s">
        <v>213</v>
      </c>
      <c r="E881" s="118" t="s">
        <v>214</v>
      </c>
      <c r="F881" s="119">
        <v>0.72366118000000001</v>
      </c>
      <c r="G881" s="119">
        <v>2.6333148</v>
      </c>
      <c r="H881" s="74">
        <f t="shared" si="54"/>
        <v>-0.72519002285636336</v>
      </c>
      <c r="I881" s="119">
        <v>1.0833799999999999E-2</v>
      </c>
      <c r="J881" s="119">
        <v>0.64844999999999997</v>
      </c>
      <c r="K881" s="74">
        <f t="shared" si="55"/>
        <v>-0.98329277507903456</v>
      </c>
      <c r="L881" s="74">
        <f t="shared" si="52"/>
        <v>1.4970818249501789E-2</v>
      </c>
    </row>
    <row r="882" spans="1:12" x14ac:dyDescent="0.2">
      <c r="A882" s="118" t="s">
        <v>2912</v>
      </c>
      <c r="B882" s="59" t="s">
        <v>199</v>
      </c>
      <c r="C882" s="59" t="s">
        <v>876</v>
      </c>
      <c r="D882" s="118" t="s">
        <v>212</v>
      </c>
      <c r="E882" s="118" t="s">
        <v>2980</v>
      </c>
      <c r="F882" s="119">
        <v>0.54505024999999996</v>
      </c>
      <c r="G882" s="119">
        <v>3.4371249999999999E-2</v>
      </c>
      <c r="H882" s="74">
        <f t="shared" si="54"/>
        <v>14.857737207695385</v>
      </c>
      <c r="I882" s="119">
        <v>1.0719040000000001E-2</v>
      </c>
      <c r="J882" s="119">
        <v>0</v>
      </c>
      <c r="K882" s="74" t="str">
        <f t="shared" si="55"/>
        <v/>
      </c>
      <c r="L882" s="74">
        <f t="shared" si="52"/>
        <v>1.9666150047633228E-2</v>
      </c>
    </row>
    <row r="883" spans="1:12" x14ac:dyDescent="0.2">
      <c r="A883" s="118" t="s">
        <v>1865</v>
      </c>
      <c r="B883" s="59" t="s">
        <v>1573</v>
      </c>
      <c r="C883" s="59" t="s">
        <v>881</v>
      </c>
      <c r="D883" s="118" t="s">
        <v>818</v>
      </c>
      <c r="E883" s="118" t="s">
        <v>214</v>
      </c>
      <c r="F883" s="119">
        <v>0.66034080000000006</v>
      </c>
      <c r="G883" s="119">
        <v>5.0440499999999999E-2</v>
      </c>
      <c r="H883" s="74">
        <f t="shared" si="54"/>
        <v>12.091480060665537</v>
      </c>
      <c r="I883" s="119">
        <v>1.070334E-2</v>
      </c>
      <c r="J883" s="119">
        <v>0</v>
      </c>
      <c r="K883" s="74" t="str">
        <f t="shared" si="55"/>
        <v/>
      </c>
      <c r="L883" s="74">
        <f t="shared" si="52"/>
        <v>1.6208812176984975E-2</v>
      </c>
    </row>
    <row r="884" spans="1:12" x14ac:dyDescent="0.2">
      <c r="A884" s="118" t="s">
        <v>2169</v>
      </c>
      <c r="B884" s="59" t="s">
        <v>904</v>
      </c>
      <c r="C884" s="59" t="s">
        <v>881</v>
      </c>
      <c r="D884" s="118" t="s">
        <v>213</v>
      </c>
      <c r="E884" s="118" t="s">
        <v>214</v>
      </c>
      <c r="F884" s="119">
        <v>5.6764813000000004E-2</v>
      </c>
      <c r="G884" s="119">
        <v>0.41465874599999997</v>
      </c>
      <c r="H884" s="74">
        <f t="shared" si="54"/>
        <v>-0.86310474927254999</v>
      </c>
      <c r="I884" s="119">
        <v>1.0587290000000001E-2</v>
      </c>
      <c r="J884" s="119">
        <v>0.13907955999999999</v>
      </c>
      <c r="K884" s="74">
        <f t="shared" si="55"/>
        <v>-0.92387601743922687</v>
      </c>
      <c r="L884" s="74">
        <f t="shared" si="52"/>
        <v>0.18651149260370153</v>
      </c>
    </row>
    <row r="885" spans="1:12" x14ac:dyDescent="0.2">
      <c r="A885" s="118" t="s">
        <v>2762</v>
      </c>
      <c r="B885" s="59" t="s">
        <v>2203</v>
      </c>
      <c r="C885" s="59" t="s">
        <v>1912</v>
      </c>
      <c r="D885" s="118" t="s">
        <v>212</v>
      </c>
      <c r="E885" s="118" t="s">
        <v>1010</v>
      </c>
      <c r="F885" s="119">
        <v>1.04499E-2</v>
      </c>
      <c r="G885" s="119">
        <v>3.4863E-4</v>
      </c>
      <c r="H885" s="74">
        <f t="shared" si="54"/>
        <v>28.974184665691421</v>
      </c>
      <c r="I885" s="119">
        <v>1.04499E-2</v>
      </c>
      <c r="J885" s="119">
        <v>3.4863E-4</v>
      </c>
      <c r="K885" s="74">
        <f t="shared" si="55"/>
        <v>28.974184665691421</v>
      </c>
      <c r="L885" s="74">
        <f t="shared" si="52"/>
        <v>1</v>
      </c>
    </row>
    <row r="886" spans="1:12" x14ac:dyDescent="0.2">
      <c r="A886" s="118" t="s">
        <v>2418</v>
      </c>
      <c r="B886" s="59" t="s">
        <v>1732</v>
      </c>
      <c r="C886" s="59" t="s">
        <v>876</v>
      </c>
      <c r="D886" s="118" t="s">
        <v>212</v>
      </c>
      <c r="E886" s="118" t="s">
        <v>2980</v>
      </c>
      <c r="F886" s="119">
        <v>0.10805011</v>
      </c>
      <c r="G886" s="119">
        <v>0.13202882000000002</v>
      </c>
      <c r="H886" s="74">
        <f t="shared" si="54"/>
        <v>-0.18161724084181019</v>
      </c>
      <c r="I886" s="119">
        <v>1.012064E-2</v>
      </c>
      <c r="J886" s="119">
        <v>0</v>
      </c>
      <c r="K886" s="74" t="str">
        <f t="shared" si="55"/>
        <v/>
      </c>
      <c r="L886" s="74">
        <f t="shared" si="52"/>
        <v>9.3666170261187148E-2</v>
      </c>
    </row>
    <row r="887" spans="1:12" x14ac:dyDescent="0.2">
      <c r="A887" s="118" t="s">
        <v>2322</v>
      </c>
      <c r="B887" s="59" t="s">
        <v>84</v>
      </c>
      <c r="C887" s="59" t="s">
        <v>883</v>
      </c>
      <c r="D887" s="118" t="s">
        <v>213</v>
      </c>
      <c r="E887" s="118" t="s">
        <v>214</v>
      </c>
      <c r="F887" s="119">
        <v>5.7635019999999995E-2</v>
      </c>
      <c r="G887" s="119">
        <v>4.8730490000000001E-2</v>
      </c>
      <c r="H887" s="74">
        <f t="shared" si="54"/>
        <v>0.18273015518620883</v>
      </c>
      <c r="I887" s="119">
        <v>9.3183700000000012E-3</v>
      </c>
      <c r="J887" s="119">
        <v>0</v>
      </c>
      <c r="K887" s="74" t="str">
        <f t="shared" si="55"/>
        <v/>
      </c>
      <c r="L887" s="74">
        <f t="shared" si="52"/>
        <v>0.16167895838328852</v>
      </c>
    </row>
    <row r="888" spans="1:12" x14ac:dyDescent="0.2">
      <c r="A888" s="118" t="s">
        <v>1708</v>
      </c>
      <c r="B888" s="118" t="s">
        <v>1462</v>
      </c>
      <c r="C888" s="118" t="s">
        <v>656</v>
      </c>
      <c r="D888" s="118" t="s">
        <v>212</v>
      </c>
      <c r="E888" s="118" t="s">
        <v>214</v>
      </c>
      <c r="F888" s="119">
        <v>0</v>
      </c>
      <c r="G888" s="119">
        <v>9.1909999999999995E-3</v>
      </c>
      <c r="H888" s="74">
        <f t="shared" si="54"/>
        <v>-1</v>
      </c>
      <c r="I888" s="119">
        <v>9.1909999999999995E-3</v>
      </c>
      <c r="J888" s="119">
        <v>0</v>
      </c>
      <c r="K888" s="74" t="str">
        <f t="shared" si="55"/>
        <v/>
      </c>
      <c r="L888" s="74" t="str">
        <f t="shared" si="52"/>
        <v/>
      </c>
    </row>
    <row r="889" spans="1:12" x14ac:dyDescent="0.2">
      <c r="A889" s="118" t="s">
        <v>2608</v>
      </c>
      <c r="B889" s="59" t="s">
        <v>330</v>
      </c>
      <c r="C889" s="59" t="s">
        <v>882</v>
      </c>
      <c r="D889" s="118" t="s">
        <v>212</v>
      </c>
      <c r="E889" s="118" t="s">
        <v>1010</v>
      </c>
      <c r="F889" s="119">
        <v>4.9456550000000002E-2</v>
      </c>
      <c r="G889" s="119">
        <v>2.6043549999999999E-2</v>
      </c>
      <c r="H889" s="74">
        <f t="shared" si="54"/>
        <v>0.89899418474055981</v>
      </c>
      <c r="I889" s="119">
        <v>8.6666499999999997E-3</v>
      </c>
      <c r="J889" s="119">
        <v>2.197998E-2</v>
      </c>
      <c r="K889" s="74">
        <f t="shared" si="55"/>
        <v>-0.60570255295955677</v>
      </c>
      <c r="L889" s="74">
        <f t="shared" si="52"/>
        <v>0.1752376581059536</v>
      </c>
    </row>
    <row r="890" spans="1:12" x14ac:dyDescent="0.2">
      <c r="A890" s="118" t="s">
        <v>1984</v>
      </c>
      <c r="B890" s="59" t="s">
        <v>3</v>
      </c>
      <c r="C890" s="59" t="s">
        <v>963</v>
      </c>
      <c r="D890" s="118" t="s">
        <v>213</v>
      </c>
      <c r="E890" s="118" t="s">
        <v>214</v>
      </c>
      <c r="F890" s="119">
        <v>5.8239399999999997E-3</v>
      </c>
      <c r="G890" s="119">
        <v>0.44937741999999997</v>
      </c>
      <c r="H890" s="74">
        <f t="shared" si="54"/>
        <v>-0.9870399807805208</v>
      </c>
      <c r="I890" s="119">
        <v>8.6362599999999998E-3</v>
      </c>
      <c r="J890" s="119">
        <v>0.53489443000000003</v>
      </c>
      <c r="K890" s="74">
        <f t="shared" si="55"/>
        <v>-0.98385427195418729</v>
      </c>
      <c r="L890" s="74">
        <f t="shared" si="52"/>
        <v>1.4828895902086905</v>
      </c>
    </row>
    <row r="891" spans="1:12" x14ac:dyDescent="0.2">
      <c r="A891" s="118" t="s">
        <v>2615</v>
      </c>
      <c r="B891" s="59" t="s">
        <v>1341</v>
      </c>
      <c r="C891" s="59" t="s">
        <v>882</v>
      </c>
      <c r="D891" s="118" t="s">
        <v>212</v>
      </c>
      <c r="E891" s="118" t="s">
        <v>1010</v>
      </c>
      <c r="F891" s="119">
        <v>3.9648160000000002E-2</v>
      </c>
      <c r="G891" s="119">
        <v>0.24405399999999999</v>
      </c>
      <c r="H891" s="74">
        <f t="shared" si="54"/>
        <v>-0.83754349447253473</v>
      </c>
      <c r="I891" s="119">
        <v>8.5253099999999995E-3</v>
      </c>
      <c r="J891" s="119">
        <v>0</v>
      </c>
      <c r="K891" s="74" t="str">
        <f t="shared" si="55"/>
        <v/>
      </c>
      <c r="L891" s="74">
        <f t="shared" si="52"/>
        <v>0.21502410200120256</v>
      </c>
    </row>
    <row r="892" spans="1:12" x14ac:dyDescent="0.2">
      <c r="A892" s="118" t="s">
        <v>2343</v>
      </c>
      <c r="B892" s="59" t="s">
        <v>1564</v>
      </c>
      <c r="C892" s="59" t="s">
        <v>963</v>
      </c>
      <c r="D892" s="118" t="s">
        <v>212</v>
      </c>
      <c r="E892" s="118" t="s">
        <v>1010</v>
      </c>
      <c r="F892" s="119">
        <v>8.0395799999999993E-3</v>
      </c>
      <c r="G892" s="119">
        <v>0</v>
      </c>
      <c r="H892" s="74" t="str">
        <f t="shared" si="54"/>
        <v/>
      </c>
      <c r="I892" s="119">
        <v>8.0395799999999993E-3</v>
      </c>
      <c r="J892" s="119">
        <v>0</v>
      </c>
      <c r="K892" s="74" t="str">
        <f t="shared" si="55"/>
        <v/>
      </c>
      <c r="L892" s="74">
        <f t="shared" si="52"/>
        <v>1</v>
      </c>
    </row>
    <row r="893" spans="1:12" x14ac:dyDescent="0.2">
      <c r="A893" s="118" t="s">
        <v>2898</v>
      </c>
      <c r="B893" s="118" t="s">
        <v>308</v>
      </c>
      <c r="C893" s="118" t="s">
        <v>876</v>
      </c>
      <c r="D893" s="118" t="s">
        <v>212</v>
      </c>
      <c r="E893" s="118" t="s">
        <v>2980</v>
      </c>
      <c r="F893" s="119">
        <v>5.7816473109999995</v>
      </c>
      <c r="G893" s="119">
        <v>3.349044744</v>
      </c>
      <c r="H893" s="74">
        <f t="shared" si="54"/>
        <v>0.72635714149777852</v>
      </c>
      <c r="I893" s="119">
        <v>8.0369799999999991E-3</v>
      </c>
      <c r="J893" s="119">
        <v>0</v>
      </c>
      <c r="K893" s="74" t="str">
        <f t="shared" si="55"/>
        <v/>
      </c>
      <c r="L893" s="74">
        <f t="shared" si="52"/>
        <v>1.3900847920469081E-3</v>
      </c>
    </row>
    <row r="894" spans="1:12" x14ac:dyDescent="0.2">
      <c r="A894" s="118" t="s">
        <v>2433</v>
      </c>
      <c r="B894" s="118" t="s">
        <v>307</v>
      </c>
      <c r="C894" s="118" t="s">
        <v>876</v>
      </c>
      <c r="D894" s="118" t="s">
        <v>212</v>
      </c>
      <c r="E894" s="118" t="s">
        <v>2980</v>
      </c>
      <c r="F894" s="119">
        <v>1.778736586</v>
      </c>
      <c r="G894" s="119">
        <v>1.183878625</v>
      </c>
      <c r="H894" s="74">
        <f t="shared" si="54"/>
        <v>0.50246532747392081</v>
      </c>
      <c r="I894" s="119">
        <v>7.7870700000000001E-3</v>
      </c>
      <c r="J894" s="119">
        <v>0.24516082</v>
      </c>
      <c r="K894" s="74">
        <f t="shared" si="55"/>
        <v>-0.96823689038077132</v>
      </c>
      <c r="L894" s="74">
        <f t="shared" si="52"/>
        <v>4.3778657623001187E-3</v>
      </c>
    </row>
    <row r="895" spans="1:12" x14ac:dyDescent="0.2">
      <c r="A895" s="118" t="s">
        <v>2683</v>
      </c>
      <c r="B895" s="59" t="s">
        <v>2684</v>
      </c>
      <c r="C895" s="59" t="s">
        <v>883</v>
      </c>
      <c r="D895" s="118" t="s">
        <v>213</v>
      </c>
      <c r="E895" s="118" t="s">
        <v>214</v>
      </c>
      <c r="F895" s="119">
        <v>1.688369E-2</v>
      </c>
      <c r="G895" s="119">
        <v>6.3960130000000004E-2</v>
      </c>
      <c r="H895" s="74">
        <f t="shared" si="54"/>
        <v>-0.73602789737919538</v>
      </c>
      <c r="I895" s="119">
        <v>7.1018699999999997E-3</v>
      </c>
      <c r="J895" s="119">
        <v>0</v>
      </c>
      <c r="K895" s="74" t="str">
        <f t="shared" si="55"/>
        <v/>
      </c>
      <c r="L895" s="74">
        <f t="shared" si="52"/>
        <v>0.42063494413839625</v>
      </c>
    </row>
    <row r="896" spans="1:12" x14ac:dyDescent="0.2">
      <c r="A896" s="118" t="s">
        <v>2301</v>
      </c>
      <c r="B896" s="59" t="s">
        <v>87</v>
      </c>
      <c r="C896" s="59" t="s">
        <v>883</v>
      </c>
      <c r="D896" s="118" t="s">
        <v>213</v>
      </c>
      <c r="E896" s="118" t="s">
        <v>214</v>
      </c>
      <c r="F896" s="119">
        <v>0.216517396</v>
      </c>
      <c r="G896" s="119">
        <v>0.11400916800000001</v>
      </c>
      <c r="H896" s="74">
        <f t="shared" si="54"/>
        <v>0.89912267406424706</v>
      </c>
      <c r="I896" s="119">
        <v>6.9999900000000002E-3</v>
      </c>
      <c r="J896" s="119">
        <v>5.0235000000000004E-4</v>
      </c>
      <c r="K896" s="74">
        <f t="shared" si="55"/>
        <v>12.934487906837861</v>
      </c>
      <c r="L896" s="74">
        <f t="shared" si="52"/>
        <v>3.2329919578378823E-2</v>
      </c>
    </row>
    <row r="897" spans="1:12" x14ac:dyDescent="0.2">
      <c r="A897" s="118" t="s">
        <v>1685</v>
      </c>
      <c r="B897" s="59" t="s">
        <v>252</v>
      </c>
      <c r="C897" s="59" t="s">
        <v>656</v>
      </c>
      <c r="D897" s="118" t="s">
        <v>212</v>
      </c>
      <c r="E897" s="118" t="s">
        <v>1010</v>
      </c>
      <c r="F897" s="119">
        <v>1.4486260000000001E-2</v>
      </c>
      <c r="G897" s="119">
        <v>8.8477499999999997E-3</v>
      </c>
      <c r="H897" s="74">
        <f t="shared" si="54"/>
        <v>0.63728179480658942</v>
      </c>
      <c r="I897" s="119">
        <v>6.90612E-3</v>
      </c>
      <c r="J897" s="119">
        <v>2.4664000000000001E-3</v>
      </c>
      <c r="K897" s="74">
        <f t="shared" si="55"/>
        <v>1.8000810898475508</v>
      </c>
      <c r="L897" s="74">
        <f t="shared" si="52"/>
        <v>0.47673588628120711</v>
      </c>
    </row>
    <row r="898" spans="1:12" x14ac:dyDescent="0.2">
      <c r="A898" s="118" t="s">
        <v>2577</v>
      </c>
      <c r="B898" s="59" t="s">
        <v>561</v>
      </c>
      <c r="C898" s="59" t="s">
        <v>882</v>
      </c>
      <c r="D898" s="118" t="s">
        <v>212</v>
      </c>
      <c r="E898" s="118" t="s">
        <v>1010</v>
      </c>
      <c r="F898" s="119">
        <v>1.8068681100000001</v>
      </c>
      <c r="G898" s="119">
        <v>0.48961109000000003</v>
      </c>
      <c r="H898" s="74">
        <f t="shared" si="54"/>
        <v>2.6904149985654944</v>
      </c>
      <c r="I898" s="119">
        <v>6.8516699999999998E-3</v>
      </c>
      <c r="J898" s="119">
        <v>0.26950213000000001</v>
      </c>
      <c r="K898" s="74">
        <f t="shared" si="55"/>
        <v>-0.97457656457112229</v>
      </c>
      <c r="L898" s="74">
        <f t="shared" si="52"/>
        <v>3.79201445976043E-3</v>
      </c>
    </row>
    <row r="899" spans="1:12" x14ac:dyDescent="0.2">
      <c r="A899" s="118" t="s">
        <v>2626</v>
      </c>
      <c r="B899" s="59" t="s">
        <v>331</v>
      </c>
      <c r="C899" s="59" t="s">
        <v>882</v>
      </c>
      <c r="D899" s="118" t="s">
        <v>212</v>
      </c>
      <c r="E899" s="118" t="s">
        <v>1010</v>
      </c>
      <c r="F899" s="119">
        <v>5.0239589999999994E-2</v>
      </c>
      <c r="G899" s="119">
        <v>9.4459299999999996E-2</v>
      </c>
      <c r="H899" s="74">
        <f t="shared" ref="H899:H962" si="56">IF(ISERROR(F899/G899-1),"",IF((F899/G899-1)&gt;10000%,"",F899/G899-1))</f>
        <v>-0.4681350592265664</v>
      </c>
      <c r="I899" s="119">
        <v>6.8389200000000001E-3</v>
      </c>
      <c r="J899" s="119">
        <v>8.780979999999999E-3</v>
      </c>
      <c r="K899" s="74">
        <f t="shared" si="55"/>
        <v>-0.22116665793567447</v>
      </c>
      <c r="L899" s="74">
        <f t="shared" si="52"/>
        <v>0.13612611090178087</v>
      </c>
    </row>
    <row r="900" spans="1:12" x14ac:dyDescent="0.2">
      <c r="A900" s="118" t="s">
        <v>1702</v>
      </c>
      <c r="B900" s="59" t="s">
        <v>1591</v>
      </c>
      <c r="C900" s="59" t="s">
        <v>656</v>
      </c>
      <c r="D900" s="118" t="s">
        <v>212</v>
      </c>
      <c r="E900" s="118" t="s">
        <v>214</v>
      </c>
      <c r="F900" s="119">
        <v>0.13915470000000002</v>
      </c>
      <c r="G900" s="119">
        <v>7.5929499999999997E-2</v>
      </c>
      <c r="H900" s="74">
        <f t="shared" si="56"/>
        <v>0.83268294931482534</v>
      </c>
      <c r="I900" s="119">
        <v>6.5440000000000003E-3</v>
      </c>
      <c r="J900" s="119">
        <v>5.3073800000000004E-2</v>
      </c>
      <c r="K900" s="74">
        <f t="shared" si="55"/>
        <v>-0.87669999133282339</v>
      </c>
      <c r="L900" s="74">
        <f t="shared" si="52"/>
        <v>4.7026798232470766E-2</v>
      </c>
    </row>
    <row r="901" spans="1:12" x14ac:dyDescent="0.2">
      <c r="A901" s="118" t="s">
        <v>2566</v>
      </c>
      <c r="B901" s="59" t="s">
        <v>566</v>
      </c>
      <c r="C901" s="59" t="s">
        <v>882</v>
      </c>
      <c r="D901" s="118" t="s">
        <v>212</v>
      </c>
      <c r="E901" s="118" t="s">
        <v>1010</v>
      </c>
      <c r="F901" s="119">
        <v>1.0825096699999999</v>
      </c>
      <c r="G901" s="119">
        <v>0.34741656999999998</v>
      </c>
      <c r="H901" s="74">
        <f t="shared" si="56"/>
        <v>2.1158838221216678</v>
      </c>
      <c r="I901" s="119">
        <v>6.4219699999999999E-3</v>
      </c>
      <c r="J901" s="119">
        <v>16.741317179999999</v>
      </c>
      <c r="K901" s="74">
        <f t="shared" si="55"/>
        <v>-0.99961639995641016</v>
      </c>
      <c r="L901" s="74">
        <f t="shared" si="52"/>
        <v>5.9324828017471663E-3</v>
      </c>
    </row>
    <row r="902" spans="1:12" x14ac:dyDescent="0.2">
      <c r="A902" s="118" t="s">
        <v>2700</v>
      </c>
      <c r="B902" s="59" t="s">
        <v>2701</v>
      </c>
      <c r="C902" s="59" t="s">
        <v>963</v>
      </c>
      <c r="D902" s="118" t="s">
        <v>213</v>
      </c>
      <c r="E902" s="118" t="s">
        <v>214</v>
      </c>
      <c r="F902" s="119">
        <v>8.0449600000000003E-3</v>
      </c>
      <c r="G902" s="119">
        <v>2.2768799999999999E-2</v>
      </c>
      <c r="H902" s="74">
        <f t="shared" si="56"/>
        <v>-0.64666736938266389</v>
      </c>
      <c r="I902" s="119">
        <v>6.1938000000000002E-3</v>
      </c>
      <c r="J902" s="119">
        <v>1.0087799999999999E-3</v>
      </c>
      <c r="K902" s="74">
        <f t="shared" si="55"/>
        <v>5.1398917504312145</v>
      </c>
      <c r="L902" s="74">
        <f t="shared" si="52"/>
        <v>0.76989817227183233</v>
      </c>
    </row>
    <row r="903" spans="1:12" x14ac:dyDescent="0.2">
      <c r="A903" s="118" t="s">
        <v>2575</v>
      </c>
      <c r="B903" s="59" t="s">
        <v>1343</v>
      </c>
      <c r="C903" s="59" t="s">
        <v>882</v>
      </c>
      <c r="D903" s="118" t="s">
        <v>212</v>
      </c>
      <c r="E903" s="118" t="s">
        <v>1010</v>
      </c>
      <c r="F903" s="119">
        <v>2.6103443799999999</v>
      </c>
      <c r="G903" s="119">
        <v>0.86304749999999997</v>
      </c>
      <c r="H903" s="74">
        <f t="shared" si="56"/>
        <v>2.0245662955978667</v>
      </c>
      <c r="I903" s="119">
        <v>6.1199999999999996E-3</v>
      </c>
      <c r="J903" s="119">
        <v>1.053519E-2</v>
      </c>
      <c r="K903" s="74">
        <f t="shared" si="55"/>
        <v>-0.41908973639772995</v>
      </c>
      <c r="L903" s="74">
        <f t="shared" ref="L903:L966" si="57">IF(ISERROR(I903/F903),"",IF(I903/F903&gt;10000%,"",I903/F903))</f>
        <v>2.3445182355594013E-3</v>
      </c>
    </row>
    <row r="904" spans="1:12" x14ac:dyDescent="0.2">
      <c r="A904" s="118" t="s">
        <v>3016</v>
      </c>
      <c r="B904" s="59" t="s">
        <v>3017</v>
      </c>
      <c r="C904" s="59" t="s">
        <v>881</v>
      </c>
      <c r="D904" s="118" t="s">
        <v>818</v>
      </c>
      <c r="E904" s="118" t="s">
        <v>1010</v>
      </c>
      <c r="F904" s="119">
        <v>0.21359771699999999</v>
      </c>
      <c r="G904" s="119">
        <v>1.0693896860000001</v>
      </c>
      <c r="H904" s="74">
        <f t="shared" si="56"/>
        <v>-0.8002620375001448</v>
      </c>
      <c r="I904" s="119">
        <v>5.9112000000000001E-3</v>
      </c>
      <c r="J904" s="119">
        <v>7.2269237720912001</v>
      </c>
      <c r="K904" s="74">
        <f t="shared" si="55"/>
        <v>-0.9991820586204565</v>
      </c>
      <c r="L904" s="74">
        <f t="shared" si="57"/>
        <v>2.7674453093522532E-2</v>
      </c>
    </row>
    <row r="905" spans="1:12" x14ac:dyDescent="0.2">
      <c r="A905" s="118" t="s">
        <v>2552</v>
      </c>
      <c r="B905" s="59" t="s">
        <v>555</v>
      </c>
      <c r="C905" s="59" t="s">
        <v>882</v>
      </c>
      <c r="D905" s="118" t="s">
        <v>212</v>
      </c>
      <c r="E905" s="118" t="s">
        <v>1010</v>
      </c>
      <c r="F905" s="119">
        <v>0.277681872</v>
      </c>
      <c r="G905" s="119">
        <v>1.257086207</v>
      </c>
      <c r="H905" s="74">
        <f t="shared" si="56"/>
        <v>-0.7791067386995838</v>
      </c>
      <c r="I905" s="119">
        <v>5.6378999999999995E-3</v>
      </c>
      <c r="J905" s="119">
        <v>0.31156253</v>
      </c>
      <c r="K905" s="74">
        <f t="shared" si="55"/>
        <v>-0.98190443504230118</v>
      </c>
      <c r="L905" s="74">
        <f t="shared" si="57"/>
        <v>2.0303449985384713E-2</v>
      </c>
    </row>
    <row r="906" spans="1:12" x14ac:dyDescent="0.2">
      <c r="A906" s="118" t="s">
        <v>2706</v>
      </c>
      <c r="B906" s="59" t="s">
        <v>2707</v>
      </c>
      <c r="C906" s="59" t="s">
        <v>881</v>
      </c>
      <c r="D906" s="118" t="s">
        <v>213</v>
      </c>
      <c r="E906" s="118" t="s">
        <v>1010</v>
      </c>
      <c r="F906" s="119">
        <v>4.07907785</v>
      </c>
      <c r="G906" s="119">
        <v>0</v>
      </c>
      <c r="H906" s="74" t="str">
        <f t="shared" si="56"/>
        <v/>
      </c>
      <c r="I906" s="119">
        <v>5.6069099999999997E-3</v>
      </c>
      <c r="J906" s="119">
        <v>0</v>
      </c>
      <c r="K906" s="74" t="str">
        <f t="shared" si="55"/>
        <v/>
      </c>
      <c r="L906" s="74">
        <f t="shared" si="57"/>
        <v>1.3745533196920965E-3</v>
      </c>
    </row>
    <row r="907" spans="1:12" x14ac:dyDescent="0.2">
      <c r="A907" s="118" t="s">
        <v>2331</v>
      </c>
      <c r="B907" s="59" t="s">
        <v>371</v>
      </c>
      <c r="C907" s="59" t="s">
        <v>1876</v>
      </c>
      <c r="D907" s="118" t="s">
        <v>212</v>
      </c>
      <c r="E907" s="118" t="s">
        <v>1010</v>
      </c>
      <c r="F907" s="119">
        <v>1.5906489999999999E-2</v>
      </c>
      <c r="G907" s="119">
        <v>5.1193300000000004E-2</v>
      </c>
      <c r="H907" s="74">
        <f t="shared" si="56"/>
        <v>-0.68928570730935501</v>
      </c>
      <c r="I907" s="119">
        <v>5.4837499999999999E-3</v>
      </c>
      <c r="J907" s="119">
        <v>5.6649000000000001E-4</v>
      </c>
      <c r="K907" s="74">
        <f t="shared" si="55"/>
        <v>8.6802238344895759</v>
      </c>
      <c r="L907" s="74">
        <f t="shared" si="57"/>
        <v>0.34474921871512826</v>
      </c>
    </row>
    <row r="908" spans="1:12" x14ac:dyDescent="0.2">
      <c r="A908" s="118" t="s">
        <v>488</v>
      </c>
      <c r="B908" s="59" t="s">
        <v>59</v>
      </c>
      <c r="C908" s="59" t="s">
        <v>489</v>
      </c>
      <c r="D908" s="118" t="s">
        <v>212</v>
      </c>
      <c r="E908" s="118" t="s">
        <v>1010</v>
      </c>
      <c r="F908" s="119">
        <v>4.7931470000000004E-2</v>
      </c>
      <c r="G908" s="119">
        <v>5.1061389999999998E-2</v>
      </c>
      <c r="H908" s="74">
        <f t="shared" si="56"/>
        <v>-6.1297195395581539E-2</v>
      </c>
      <c r="I908" s="119">
        <v>5.1034499999999998E-3</v>
      </c>
      <c r="J908" s="119">
        <v>1.5851319999999999E-2</v>
      </c>
      <c r="K908" s="74">
        <f t="shared" si="55"/>
        <v>-0.67804258572787623</v>
      </c>
      <c r="L908" s="74">
        <f t="shared" si="57"/>
        <v>0.10647388865811959</v>
      </c>
    </row>
    <row r="909" spans="1:12" x14ac:dyDescent="0.2">
      <c r="A909" s="118" t="s">
        <v>2047</v>
      </c>
      <c r="B909" s="59" t="s">
        <v>885</v>
      </c>
      <c r="C909" s="59" t="s">
        <v>877</v>
      </c>
      <c r="D909" s="118" t="s">
        <v>212</v>
      </c>
      <c r="E909" s="118" t="s">
        <v>1010</v>
      </c>
      <c r="F909" s="119">
        <v>0.15162736999999998</v>
      </c>
      <c r="G909" s="119">
        <v>9.0694559999999994E-2</v>
      </c>
      <c r="H909" s="74">
        <f t="shared" si="56"/>
        <v>0.67184635991397945</v>
      </c>
      <c r="I909" s="119">
        <v>5.084E-3</v>
      </c>
      <c r="J909" s="119">
        <v>0</v>
      </c>
      <c r="K909" s="74" t="str">
        <f t="shared" si="55"/>
        <v/>
      </c>
      <c r="L909" s="74">
        <f t="shared" si="57"/>
        <v>3.3529566594738144E-2</v>
      </c>
    </row>
    <row r="910" spans="1:12" x14ac:dyDescent="0.2">
      <c r="A910" s="118" t="s">
        <v>2654</v>
      </c>
      <c r="B910" s="59" t="s">
        <v>522</v>
      </c>
      <c r="C910" s="59" t="s">
        <v>880</v>
      </c>
      <c r="D910" s="118" t="s">
        <v>212</v>
      </c>
      <c r="E910" s="118" t="s">
        <v>1010</v>
      </c>
      <c r="F910" s="119">
        <v>1.6845430000000002E-2</v>
      </c>
      <c r="G910" s="119">
        <v>1.7847999999999999E-2</v>
      </c>
      <c r="H910" s="74">
        <f t="shared" si="56"/>
        <v>-5.6172680412371001E-2</v>
      </c>
      <c r="I910" s="119">
        <v>4.6795299999999995E-3</v>
      </c>
      <c r="J910" s="119">
        <v>0</v>
      </c>
      <c r="K910" s="74" t="str">
        <f t="shared" si="55"/>
        <v/>
      </c>
      <c r="L910" s="74">
        <f t="shared" si="57"/>
        <v>0.277792255822499</v>
      </c>
    </row>
    <row r="911" spans="1:12" x14ac:dyDescent="0.2">
      <c r="A911" s="118" t="s">
        <v>2092</v>
      </c>
      <c r="B911" s="59" t="s">
        <v>541</v>
      </c>
      <c r="C911" s="59" t="s">
        <v>877</v>
      </c>
      <c r="D911" s="118" t="s">
        <v>212</v>
      </c>
      <c r="E911" s="118" t="s">
        <v>1010</v>
      </c>
      <c r="F911" s="119">
        <v>5.3036445000000002E-2</v>
      </c>
      <c r="G911" s="119">
        <v>2.0042869999999997E-2</v>
      </c>
      <c r="H911" s="74">
        <f t="shared" si="56"/>
        <v>1.6461502269884507</v>
      </c>
      <c r="I911" s="119">
        <v>4.4687099999999999E-3</v>
      </c>
      <c r="J911" s="119">
        <v>0</v>
      </c>
      <c r="K911" s="74" t="str">
        <f t="shared" si="55"/>
        <v/>
      </c>
      <c r="L911" s="74">
        <f t="shared" si="57"/>
        <v>8.4257344171540904E-2</v>
      </c>
    </row>
    <row r="912" spans="1:12" x14ac:dyDescent="0.2">
      <c r="A912" s="118" t="s">
        <v>2908</v>
      </c>
      <c r="B912" s="59" t="s">
        <v>77</v>
      </c>
      <c r="C912" s="59" t="s">
        <v>876</v>
      </c>
      <c r="D912" s="118" t="s">
        <v>212</v>
      </c>
      <c r="E912" s="118" t="s">
        <v>2980</v>
      </c>
      <c r="F912" s="119">
        <v>2.0329804419999999</v>
      </c>
      <c r="G912" s="119">
        <v>1.2161152399999999</v>
      </c>
      <c r="H912" s="74">
        <f t="shared" si="56"/>
        <v>0.67170048950295214</v>
      </c>
      <c r="I912" s="119">
        <v>4.4338599999999995E-3</v>
      </c>
      <c r="J912" s="119">
        <v>2.4486899999999999E-3</v>
      </c>
      <c r="K912" s="74">
        <f t="shared" si="55"/>
        <v>0.81070694943010335</v>
      </c>
      <c r="L912" s="74">
        <f t="shared" si="57"/>
        <v>2.1809653985839965E-3</v>
      </c>
    </row>
    <row r="913" spans="1:12" x14ac:dyDescent="0.2">
      <c r="A913" s="118" t="s">
        <v>2481</v>
      </c>
      <c r="B913" s="59" t="s">
        <v>2482</v>
      </c>
      <c r="C913" s="59" t="s">
        <v>881</v>
      </c>
      <c r="D913" s="118" t="s">
        <v>818</v>
      </c>
      <c r="E913" s="118" t="s">
        <v>1010</v>
      </c>
      <c r="F913" s="119">
        <v>0.13834807000000002</v>
      </c>
      <c r="G913" s="119">
        <v>0.30263443000000001</v>
      </c>
      <c r="H913" s="74">
        <f t="shared" si="56"/>
        <v>-0.54285416236348261</v>
      </c>
      <c r="I913" s="119">
        <v>4.1861199999999998E-3</v>
      </c>
      <c r="J913" s="119">
        <v>0.22495907999999998</v>
      </c>
      <c r="K913" s="74">
        <f t="shared" si="55"/>
        <v>-0.98139163798144979</v>
      </c>
      <c r="L913" s="74">
        <f t="shared" si="57"/>
        <v>3.0257885057594219E-2</v>
      </c>
    </row>
    <row r="914" spans="1:12" x14ac:dyDescent="0.2">
      <c r="A914" s="118" t="s">
        <v>1953</v>
      </c>
      <c r="B914" s="59" t="s">
        <v>1954</v>
      </c>
      <c r="C914" s="59" t="s">
        <v>278</v>
      </c>
      <c r="D914" s="118" t="s">
        <v>213</v>
      </c>
      <c r="E914" s="118" t="s">
        <v>214</v>
      </c>
      <c r="F914" s="119">
        <v>12.79513841</v>
      </c>
      <c r="G914" s="119">
        <v>7.22973468</v>
      </c>
      <c r="H914" s="74">
        <f t="shared" si="56"/>
        <v>0.76979363369943199</v>
      </c>
      <c r="I914" s="119">
        <v>4.1379199999999998E-3</v>
      </c>
      <c r="J914" s="119">
        <v>2.5071599999999999E-2</v>
      </c>
      <c r="K914" s="74">
        <f t="shared" si="55"/>
        <v>-0.83495588634151785</v>
      </c>
      <c r="L914" s="74">
        <f t="shared" si="57"/>
        <v>3.2339783028576083E-4</v>
      </c>
    </row>
    <row r="915" spans="1:12" x14ac:dyDescent="0.2">
      <c r="A915" s="118" t="s">
        <v>2485</v>
      </c>
      <c r="B915" s="59" t="s">
        <v>2486</v>
      </c>
      <c r="C915" s="59" t="s">
        <v>876</v>
      </c>
      <c r="D915" s="118" t="s">
        <v>212</v>
      </c>
      <c r="E915" s="118" t="s">
        <v>2980</v>
      </c>
      <c r="F915" s="119">
        <v>0.10510327</v>
      </c>
      <c r="G915" s="119">
        <v>0.1284959</v>
      </c>
      <c r="H915" s="74">
        <f t="shared" si="56"/>
        <v>-0.18204962181672724</v>
      </c>
      <c r="I915" s="119">
        <v>4.0380500000000005E-3</v>
      </c>
      <c r="J915" s="119">
        <v>0</v>
      </c>
      <c r="K915" s="74" t="str">
        <f t="shared" si="55"/>
        <v/>
      </c>
      <c r="L915" s="74">
        <f t="shared" si="57"/>
        <v>3.841983222786504E-2</v>
      </c>
    </row>
    <row r="916" spans="1:12" x14ac:dyDescent="0.2">
      <c r="A916" s="118" t="s">
        <v>3036</v>
      </c>
      <c r="B916" s="59" t="s">
        <v>3037</v>
      </c>
      <c r="C916" s="59" t="s">
        <v>877</v>
      </c>
      <c r="D916" s="118" t="s">
        <v>212</v>
      </c>
      <c r="E916" s="118" t="s">
        <v>1010</v>
      </c>
      <c r="F916" s="119">
        <v>9.0331640000000005E-2</v>
      </c>
      <c r="G916" s="119">
        <v>4.6108999999999994E-3</v>
      </c>
      <c r="H916" s="74">
        <f t="shared" si="56"/>
        <v>18.590891149233343</v>
      </c>
      <c r="I916" s="119">
        <v>3.8690300000000003E-3</v>
      </c>
      <c r="J916" s="119">
        <v>20.8725165</v>
      </c>
      <c r="K916" s="74">
        <f t="shared" si="55"/>
        <v>-0.99981463519264679</v>
      </c>
      <c r="L916" s="74">
        <f t="shared" si="57"/>
        <v>4.2831393296966599E-2</v>
      </c>
    </row>
    <row r="917" spans="1:12" x14ac:dyDescent="0.2">
      <c r="A917" s="118" t="s">
        <v>1689</v>
      </c>
      <c r="B917" s="59" t="s">
        <v>150</v>
      </c>
      <c r="C917" s="59" t="s">
        <v>656</v>
      </c>
      <c r="D917" s="118" t="s">
        <v>212</v>
      </c>
      <c r="E917" s="118" t="s">
        <v>214</v>
      </c>
      <c r="F917" s="119">
        <v>4.0076000499999997</v>
      </c>
      <c r="G917" s="119">
        <v>3.1668343999999999</v>
      </c>
      <c r="H917" s="74">
        <f t="shared" si="56"/>
        <v>0.26549087947257366</v>
      </c>
      <c r="I917" s="119">
        <v>3.6256599999999997E-3</v>
      </c>
      <c r="J917" s="119">
        <v>11.248465130000001</v>
      </c>
      <c r="K917" s="74">
        <f t="shared" si="55"/>
        <v>-0.99967767513539862</v>
      </c>
      <c r="L917" s="74">
        <f t="shared" si="57"/>
        <v>9.0469606616558459E-4</v>
      </c>
    </row>
    <row r="918" spans="1:12" x14ac:dyDescent="0.2">
      <c r="A918" s="118" t="s">
        <v>2393</v>
      </c>
      <c r="B918" s="59" t="s">
        <v>184</v>
      </c>
      <c r="C918" s="59" t="s">
        <v>876</v>
      </c>
      <c r="D918" s="118" t="s">
        <v>212</v>
      </c>
      <c r="E918" s="118" t="s">
        <v>1010</v>
      </c>
      <c r="F918" s="119">
        <v>4.6885099999999999E-2</v>
      </c>
      <c r="G918" s="119">
        <v>2.9565199999999998E-3</v>
      </c>
      <c r="H918" s="74">
        <f t="shared" si="56"/>
        <v>14.858204916591129</v>
      </c>
      <c r="I918" s="119">
        <v>3.4395900000000002E-3</v>
      </c>
      <c r="J918" s="119">
        <v>0</v>
      </c>
      <c r="K918" s="74" t="str">
        <f t="shared" si="55"/>
        <v/>
      </c>
      <c r="L918" s="74">
        <f t="shared" si="57"/>
        <v>7.336211291007165E-2</v>
      </c>
    </row>
    <row r="919" spans="1:12" x14ac:dyDescent="0.2">
      <c r="A919" s="118" t="s">
        <v>1850</v>
      </c>
      <c r="B919" s="59" t="s">
        <v>917</v>
      </c>
      <c r="C919" s="59" t="s">
        <v>881</v>
      </c>
      <c r="D919" s="118" t="s">
        <v>818</v>
      </c>
      <c r="E919" s="118" t="s">
        <v>214</v>
      </c>
      <c r="F919" s="119">
        <v>4.02995E-3</v>
      </c>
      <c r="G919" s="119">
        <v>4.9336819999999997E-2</v>
      </c>
      <c r="H919" s="74">
        <f t="shared" si="56"/>
        <v>-0.91831759728332707</v>
      </c>
      <c r="I919" s="119">
        <v>3.3989899999999997E-3</v>
      </c>
      <c r="J919" s="119">
        <v>0</v>
      </c>
      <c r="K919" s="74" t="str">
        <f t="shared" si="55"/>
        <v/>
      </c>
      <c r="L919" s="74">
        <f t="shared" si="57"/>
        <v>0.84343230064889141</v>
      </c>
    </row>
    <row r="920" spans="1:12" x14ac:dyDescent="0.2">
      <c r="A920" s="118" t="s">
        <v>2638</v>
      </c>
      <c r="B920" s="59" t="s">
        <v>2636</v>
      </c>
      <c r="C920" s="59" t="s">
        <v>877</v>
      </c>
      <c r="D920" s="118" t="s">
        <v>212</v>
      </c>
      <c r="E920" s="118" t="s">
        <v>1010</v>
      </c>
      <c r="F920" s="119">
        <v>9.7452810000000001E-2</v>
      </c>
      <c r="G920" s="119">
        <v>0.67469650000000003</v>
      </c>
      <c r="H920" s="74">
        <f t="shared" si="56"/>
        <v>-0.85556052239784852</v>
      </c>
      <c r="I920" s="119">
        <v>3.274E-3</v>
      </c>
      <c r="J920" s="119">
        <v>0.63986294999999993</v>
      </c>
      <c r="K920" s="74">
        <f t="shared" si="55"/>
        <v>-0.99488327930223186</v>
      </c>
      <c r="L920" s="74">
        <f t="shared" si="57"/>
        <v>3.3595747521287481E-2</v>
      </c>
    </row>
    <row r="921" spans="1:12" x14ac:dyDescent="0.2">
      <c r="A921" s="118" t="s">
        <v>1824</v>
      </c>
      <c r="B921" s="59" t="s">
        <v>311</v>
      </c>
      <c r="C921" s="59" t="s">
        <v>881</v>
      </c>
      <c r="D921" s="118" t="s">
        <v>213</v>
      </c>
      <c r="E921" s="118" t="s">
        <v>1010</v>
      </c>
      <c r="F921" s="119">
        <v>0.18404238000000001</v>
      </c>
      <c r="G921" s="119">
        <v>1.09522805</v>
      </c>
      <c r="H921" s="74">
        <f t="shared" si="56"/>
        <v>-0.83195976399618332</v>
      </c>
      <c r="I921" s="119">
        <v>3.2549299999999996E-3</v>
      </c>
      <c r="J921" s="119">
        <v>3.0370599999999998E-3</v>
      </c>
      <c r="K921" s="74">
        <f t="shared" si="55"/>
        <v>7.173714052405944E-2</v>
      </c>
      <c r="L921" s="74">
        <f t="shared" si="57"/>
        <v>1.7685763463828275E-2</v>
      </c>
    </row>
    <row r="922" spans="1:12" x14ac:dyDescent="0.2">
      <c r="A922" s="118" t="s">
        <v>1849</v>
      </c>
      <c r="B922" s="59" t="s">
        <v>1601</v>
      </c>
      <c r="C922" s="59" t="s">
        <v>881</v>
      </c>
      <c r="D922" s="118" t="s">
        <v>818</v>
      </c>
      <c r="E922" s="118" t="s">
        <v>214</v>
      </c>
      <c r="F922" s="119">
        <v>1.74195707</v>
      </c>
      <c r="G922" s="119">
        <v>0.95460358000000001</v>
      </c>
      <c r="H922" s="74">
        <f t="shared" si="56"/>
        <v>0.82479628873799116</v>
      </c>
      <c r="I922" s="119">
        <v>3.22946E-3</v>
      </c>
      <c r="J922" s="119">
        <v>1.0689796299999998</v>
      </c>
      <c r="K922" s="74">
        <f t="shared" si="55"/>
        <v>-0.99697893214298194</v>
      </c>
      <c r="L922" s="74">
        <f t="shared" si="57"/>
        <v>1.8539262853360674E-3</v>
      </c>
    </row>
    <row r="923" spans="1:12" x14ac:dyDescent="0.2">
      <c r="A923" s="118" t="s">
        <v>1834</v>
      </c>
      <c r="B923" s="59" t="s">
        <v>383</v>
      </c>
      <c r="C923" s="59" t="s">
        <v>881</v>
      </c>
      <c r="D923" s="118" t="s">
        <v>213</v>
      </c>
      <c r="E923" s="118" t="s">
        <v>214</v>
      </c>
      <c r="F923" s="119">
        <v>0.75692577999999999</v>
      </c>
      <c r="G923" s="119">
        <v>5.8657378200000005</v>
      </c>
      <c r="H923" s="74">
        <f t="shared" si="56"/>
        <v>-0.87095812952649154</v>
      </c>
      <c r="I923" s="119">
        <v>2.7493999999999999E-3</v>
      </c>
      <c r="J923" s="119">
        <v>1.55892075</v>
      </c>
      <c r="K923" s="74">
        <f t="shared" si="55"/>
        <v>-0.99823634395783112</v>
      </c>
      <c r="L923" s="74">
        <f t="shared" si="57"/>
        <v>3.6323244268414269E-3</v>
      </c>
    </row>
    <row r="924" spans="1:12" x14ac:dyDescent="0.2">
      <c r="A924" s="118" t="s">
        <v>2556</v>
      </c>
      <c r="B924" s="59" t="s">
        <v>562</v>
      </c>
      <c r="C924" s="59" t="s">
        <v>882</v>
      </c>
      <c r="D924" s="118" t="s">
        <v>212</v>
      </c>
      <c r="E924" s="118" t="s">
        <v>1010</v>
      </c>
      <c r="F924" s="119">
        <v>0.18710470999999998</v>
      </c>
      <c r="G924" s="119">
        <v>6.2491919999999999E-2</v>
      </c>
      <c r="H924" s="74">
        <f t="shared" si="56"/>
        <v>1.9940624323912592</v>
      </c>
      <c r="I924" s="119">
        <v>2.4653699999999997E-3</v>
      </c>
      <c r="J924" s="119">
        <v>0.25756875000000001</v>
      </c>
      <c r="K924" s="74">
        <f t="shared" si="55"/>
        <v>-0.9904283031229526</v>
      </c>
      <c r="L924" s="74">
        <f t="shared" si="57"/>
        <v>1.317641870159228E-2</v>
      </c>
    </row>
    <row r="925" spans="1:12" x14ac:dyDescent="0.2">
      <c r="A925" s="118" t="s">
        <v>2994</v>
      </c>
      <c r="B925" s="59" t="s">
        <v>2995</v>
      </c>
      <c r="C925" s="59" t="s">
        <v>881</v>
      </c>
      <c r="D925" s="118" t="s">
        <v>818</v>
      </c>
      <c r="E925" s="118" t="s">
        <v>1010</v>
      </c>
      <c r="F925" s="119">
        <v>2.0961240000000003E-2</v>
      </c>
      <c r="G925" s="119">
        <v>2.6740259999999998E-2</v>
      </c>
      <c r="H925" s="74">
        <f t="shared" si="56"/>
        <v>-0.21611682160158485</v>
      </c>
      <c r="I925" s="119">
        <v>2.2455999999999999E-3</v>
      </c>
      <c r="J925" s="119">
        <v>0</v>
      </c>
      <c r="K925" s="74" t="str">
        <f t="shared" si="55"/>
        <v/>
      </c>
      <c r="L925" s="74">
        <f t="shared" si="57"/>
        <v>0.10713106667353647</v>
      </c>
    </row>
    <row r="926" spans="1:12" x14ac:dyDescent="0.2">
      <c r="A926" s="118" t="s">
        <v>2618</v>
      </c>
      <c r="B926" s="59" t="s">
        <v>281</v>
      </c>
      <c r="C926" s="59" t="s">
        <v>882</v>
      </c>
      <c r="D926" s="118" t="s">
        <v>212</v>
      </c>
      <c r="E926" s="118" t="s">
        <v>214</v>
      </c>
      <c r="F926" s="119">
        <v>4.9249965E-2</v>
      </c>
      <c r="G926" s="119">
        <v>1.5399999999999999E-3</v>
      </c>
      <c r="H926" s="74">
        <f t="shared" si="56"/>
        <v>30.980496753246754</v>
      </c>
      <c r="I926" s="119">
        <v>2.0000299999999999E-3</v>
      </c>
      <c r="J926" s="119">
        <v>2.0580000000000002E-4</v>
      </c>
      <c r="K926" s="74">
        <f t="shared" si="55"/>
        <v>8.718318756073856</v>
      </c>
      <c r="L926" s="74">
        <f t="shared" si="57"/>
        <v>4.0609775052632018E-2</v>
      </c>
    </row>
    <row r="927" spans="1:12" x14ac:dyDescent="0.2">
      <c r="A927" s="118" t="s">
        <v>2372</v>
      </c>
      <c r="B927" s="59" t="s">
        <v>2038</v>
      </c>
      <c r="C927" s="59" t="s">
        <v>1912</v>
      </c>
      <c r="D927" s="118" t="s">
        <v>212</v>
      </c>
      <c r="E927" s="118" t="s">
        <v>1010</v>
      </c>
      <c r="F927" s="119">
        <v>1.9949999999999998E-3</v>
      </c>
      <c r="G927" s="119">
        <v>0</v>
      </c>
      <c r="H927" s="74" t="str">
        <f t="shared" si="56"/>
        <v/>
      </c>
      <c r="I927" s="119">
        <v>1.9949999999999998E-3</v>
      </c>
      <c r="J927" s="119">
        <v>0</v>
      </c>
      <c r="K927" s="74" t="str">
        <f t="shared" si="55"/>
        <v/>
      </c>
      <c r="L927" s="74">
        <f t="shared" si="57"/>
        <v>1</v>
      </c>
    </row>
    <row r="928" spans="1:12" x14ac:dyDescent="0.2">
      <c r="A928" s="118" t="s">
        <v>1631</v>
      </c>
      <c r="B928" s="59" t="s">
        <v>825</v>
      </c>
      <c r="C928" s="59" t="s">
        <v>149</v>
      </c>
      <c r="D928" s="118" t="s">
        <v>818</v>
      </c>
      <c r="E928" s="118" t="s">
        <v>1010</v>
      </c>
      <c r="F928" s="119">
        <v>1.1513799999999999E-2</v>
      </c>
      <c r="G928" s="119">
        <v>0.17346563000000001</v>
      </c>
      <c r="H928" s="74">
        <f t="shared" si="56"/>
        <v>-0.93362489157073947</v>
      </c>
      <c r="I928" s="119">
        <v>1.8896900000000001E-3</v>
      </c>
      <c r="J928" s="119">
        <v>0.22708535999999999</v>
      </c>
      <c r="K928" s="74">
        <f t="shared" si="55"/>
        <v>-0.99167850362524468</v>
      </c>
      <c r="L928" s="74">
        <f t="shared" si="57"/>
        <v>0.16412392086018518</v>
      </c>
    </row>
    <row r="929" spans="1:12" x14ac:dyDescent="0.2">
      <c r="A929" s="118" t="s">
        <v>2316</v>
      </c>
      <c r="B929" s="59" t="s">
        <v>204</v>
      </c>
      <c r="C929" s="59" t="s">
        <v>656</v>
      </c>
      <c r="D929" s="118" t="s">
        <v>212</v>
      </c>
      <c r="E929" s="118" t="s">
        <v>1010</v>
      </c>
      <c r="F929" s="119">
        <v>0.11189162799999999</v>
      </c>
      <c r="G929" s="119">
        <v>0.149951004</v>
      </c>
      <c r="H929" s="74">
        <f t="shared" si="56"/>
        <v>-0.25381207851065812</v>
      </c>
      <c r="I929" s="119">
        <v>1.64427E-3</v>
      </c>
      <c r="J929" s="119">
        <v>8.3719500000000002E-2</v>
      </c>
      <c r="K929" s="74">
        <f t="shared" si="55"/>
        <v>-0.98035977281278552</v>
      </c>
      <c r="L929" s="74">
        <f t="shared" si="57"/>
        <v>1.4695201324624573E-2</v>
      </c>
    </row>
    <row r="930" spans="1:12" x14ac:dyDescent="0.2">
      <c r="A930" s="118" t="s">
        <v>1961</v>
      </c>
      <c r="B930" s="59" t="s">
        <v>1962</v>
      </c>
      <c r="C930" s="59" t="s">
        <v>278</v>
      </c>
      <c r="D930" s="118" t="s">
        <v>818</v>
      </c>
      <c r="E930" s="118" t="s">
        <v>214</v>
      </c>
      <c r="F930" s="119">
        <v>2.8414042300000002</v>
      </c>
      <c r="G930" s="119">
        <v>0.29550101000000001</v>
      </c>
      <c r="H930" s="74">
        <f t="shared" si="56"/>
        <v>8.6155482852664367</v>
      </c>
      <c r="I930" s="119">
        <v>1.4876400000000001E-3</v>
      </c>
      <c r="J930" s="119">
        <v>0</v>
      </c>
      <c r="K930" s="74" t="str">
        <f t="shared" si="55"/>
        <v/>
      </c>
      <c r="L930" s="74">
        <f t="shared" si="57"/>
        <v>5.2355802961551873E-4</v>
      </c>
    </row>
    <row r="931" spans="1:12" x14ac:dyDescent="0.2">
      <c r="A931" s="118" t="s">
        <v>2624</v>
      </c>
      <c r="B931" s="59" t="s">
        <v>587</v>
      </c>
      <c r="C931" s="59" t="s">
        <v>882</v>
      </c>
      <c r="D931" s="118" t="s">
        <v>212</v>
      </c>
      <c r="E931" s="118" t="s">
        <v>214</v>
      </c>
      <c r="F931" s="119">
        <v>2.9493330000000002E-2</v>
      </c>
      <c r="G931" s="119">
        <v>1.4952999999999999E-2</v>
      </c>
      <c r="H931" s="74">
        <f t="shared" si="56"/>
        <v>0.97240219353975821</v>
      </c>
      <c r="I931" s="119">
        <v>1.39755E-3</v>
      </c>
      <c r="J931" s="119">
        <v>3.7122600000000002E-3</v>
      </c>
      <c r="K931" s="74">
        <f t="shared" si="55"/>
        <v>-0.6235312181797612</v>
      </c>
      <c r="L931" s="74">
        <f t="shared" si="57"/>
        <v>4.7385290165606934E-2</v>
      </c>
    </row>
    <row r="932" spans="1:12" x14ac:dyDescent="0.2">
      <c r="A932" s="118" t="s">
        <v>1840</v>
      </c>
      <c r="B932" s="59" t="s">
        <v>312</v>
      </c>
      <c r="C932" s="59" t="s">
        <v>881</v>
      </c>
      <c r="D932" s="118" t="s">
        <v>818</v>
      </c>
      <c r="E932" s="118" t="s">
        <v>1010</v>
      </c>
      <c r="F932" s="119">
        <v>9.8972530000000003E-2</v>
      </c>
      <c r="G932" s="119">
        <v>3.1724822E-2</v>
      </c>
      <c r="H932" s="74">
        <f t="shared" si="56"/>
        <v>2.1197190011026699</v>
      </c>
      <c r="I932" s="119">
        <v>1.3835899999999999E-3</v>
      </c>
      <c r="J932" s="119">
        <v>0.12806249120956401</v>
      </c>
      <c r="K932" s="74">
        <f t="shared" si="55"/>
        <v>-0.98919597778450319</v>
      </c>
      <c r="L932" s="74">
        <f t="shared" si="57"/>
        <v>1.3979535533748606E-2</v>
      </c>
    </row>
    <row r="933" spans="1:12" x14ac:dyDescent="0.2">
      <c r="A933" s="118" t="s">
        <v>1718</v>
      </c>
      <c r="B933" s="59" t="s">
        <v>984</v>
      </c>
      <c r="C933" s="59" t="s">
        <v>656</v>
      </c>
      <c r="D933" s="118" t="s">
        <v>212</v>
      </c>
      <c r="E933" s="118" t="s">
        <v>1010</v>
      </c>
      <c r="F933" s="119">
        <v>2.76373E-2</v>
      </c>
      <c r="G933" s="119">
        <v>6.8692500000000004E-3</v>
      </c>
      <c r="H933" s="74">
        <f t="shared" si="56"/>
        <v>3.0233358809185864</v>
      </c>
      <c r="I933" s="119">
        <v>1.3439999999999999E-3</v>
      </c>
      <c r="J933" s="119">
        <v>1.2849999999999999E-3</v>
      </c>
      <c r="K933" s="74">
        <f t="shared" si="55"/>
        <v>4.5914396887159592E-2</v>
      </c>
      <c r="L933" s="74">
        <f t="shared" si="57"/>
        <v>4.8629931288512264E-2</v>
      </c>
    </row>
    <row r="934" spans="1:12" x14ac:dyDescent="0.2">
      <c r="A934" s="118" t="s">
        <v>2033</v>
      </c>
      <c r="B934" s="59" t="s">
        <v>1650</v>
      </c>
      <c r="C934" s="59" t="s">
        <v>963</v>
      </c>
      <c r="D934" s="118" t="s">
        <v>213</v>
      </c>
      <c r="E934" s="118" t="s">
        <v>214</v>
      </c>
      <c r="F934" s="119">
        <v>0.45825712499999999</v>
      </c>
      <c r="G934" s="119">
        <v>0.25737416000000002</v>
      </c>
      <c r="H934" s="74">
        <f t="shared" si="56"/>
        <v>0.78050945362968815</v>
      </c>
      <c r="I934" s="119">
        <v>1.16533E-3</v>
      </c>
      <c r="J934" s="119">
        <v>6.7905642000000004</v>
      </c>
      <c r="K934" s="74">
        <f t="shared" si="55"/>
        <v>-0.99982838981185096</v>
      </c>
      <c r="L934" s="74">
        <f t="shared" si="57"/>
        <v>2.5429610068801443E-3</v>
      </c>
    </row>
    <row r="935" spans="1:12" x14ac:dyDescent="0.2">
      <c r="A935" s="118" t="s">
        <v>2583</v>
      </c>
      <c r="B935" s="59" t="s">
        <v>560</v>
      </c>
      <c r="C935" s="59" t="s">
        <v>882</v>
      </c>
      <c r="D935" s="118" t="s">
        <v>212</v>
      </c>
      <c r="E935" s="118" t="s">
        <v>1010</v>
      </c>
      <c r="F935" s="119">
        <v>0.34653311999999997</v>
      </c>
      <c r="G935" s="119">
        <v>0.12966127</v>
      </c>
      <c r="H935" s="74">
        <f t="shared" si="56"/>
        <v>1.6726031605274265</v>
      </c>
      <c r="I935" s="119">
        <v>1.1282600000000001E-3</v>
      </c>
      <c r="J935" s="119">
        <v>0.50541835000000002</v>
      </c>
      <c r="K935" s="74">
        <f t="shared" si="55"/>
        <v>-0.99776767107882014</v>
      </c>
      <c r="L935" s="74">
        <f t="shared" si="57"/>
        <v>3.2558504076031754E-3</v>
      </c>
    </row>
    <row r="936" spans="1:12" x14ac:dyDescent="0.2">
      <c r="A936" s="118" t="s">
        <v>3307</v>
      </c>
      <c r="B936" s="59" t="s">
        <v>3314</v>
      </c>
      <c r="C936" s="59" t="s">
        <v>656</v>
      </c>
      <c r="D936" s="118" t="s">
        <v>213</v>
      </c>
      <c r="E936" s="118" t="s">
        <v>1010</v>
      </c>
      <c r="F936" s="119">
        <v>1.1221E-3</v>
      </c>
      <c r="G936" s="119"/>
      <c r="H936" s="74" t="str">
        <f t="shared" si="56"/>
        <v/>
      </c>
      <c r="I936" s="119">
        <v>1.1221E-3</v>
      </c>
      <c r="J936" s="119"/>
      <c r="K936" s="74" t="str">
        <f t="shared" si="55"/>
        <v/>
      </c>
      <c r="L936" s="74">
        <f t="shared" si="57"/>
        <v>1</v>
      </c>
    </row>
    <row r="937" spans="1:12" x14ac:dyDescent="0.2">
      <c r="A937" s="118" t="s">
        <v>2620</v>
      </c>
      <c r="B937" s="59" t="s">
        <v>655</v>
      </c>
      <c r="C937" s="59" t="s">
        <v>882</v>
      </c>
      <c r="D937" s="118" t="s">
        <v>212</v>
      </c>
      <c r="E937" s="118" t="s">
        <v>1010</v>
      </c>
      <c r="F937" s="119">
        <v>0.14669279000000002</v>
      </c>
      <c r="G937" s="119">
        <v>4.5746000000000007E-3</v>
      </c>
      <c r="H937" s="74">
        <f t="shared" si="56"/>
        <v>31.066801468980891</v>
      </c>
      <c r="I937" s="119">
        <v>1.11881E-3</v>
      </c>
      <c r="J937" s="119">
        <v>6.6076999999999998E-4</v>
      </c>
      <c r="K937" s="74">
        <f t="shared" si="55"/>
        <v>0.69319127684368254</v>
      </c>
      <c r="L937" s="74">
        <f t="shared" si="57"/>
        <v>7.6268915466124812E-3</v>
      </c>
    </row>
    <row r="938" spans="1:12" x14ac:dyDescent="0.2">
      <c r="A938" s="118" t="s">
        <v>2776</v>
      </c>
      <c r="B938" s="59" t="s">
        <v>1645</v>
      </c>
      <c r="C938" s="59" t="s">
        <v>656</v>
      </c>
      <c r="D938" s="118" t="s">
        <v>212</v>
      </c>
      <c r="E938" s="118" t="s">
        <v>1010</v>
      </c>
      <c r="F938" s="119">
        <v>2.2127435000000001E-2</v>
      </c>
      <c r="G938" s="119">
        <v>5.5037169999999996E-2</v>
      </c>
      <c r="H938" s="74">
        <f t="shared" si="56"/>
        <v>-0.59795470951722263</v>
      </c>
      <c r="I938" s="119">
        <v>1.0241600000000001E-3</v>
      </c>
      <c r="J938" s="119">
        <v>1.806106E-2</v>
      </c>
      <c r="K938" s="74">
        <f t="shared" ref="K938:K1001" si="58">IF(ISERROR(I938/J938-1),"",IF((I938/J938-1)&gt;10000%,"",I938/J938-1))</f>
        <v>-0.94329457960939167</v>
      </c>
      <c r="L938" s="74">
        <f t="shared" si="57"/>
        <v>4.6284623590578847E-2</v>
      </c>
    </row>
    <row r="939" spans="1:12" x14ac:dyDescent="0.2">
      <c r="A939" s="118" t="s">
        <v>2313</v>
      </c>
      <c r="B939" s="59" t="s">
        <v>1336</v>
      </c>
      <c r="C939" s="59" t="s">
        <v>656</v>
      </c>
      <c r="D939" s="118" t="s">
        <v>212</v>
      </c>
      <c r="E939" s="118" t="s">
        <v>1010</v>
      </c>
      <c r="F939" s="119">
        <v>2.0182950000000002E-3</v>
      </c>
      <c r="G939" s="119">
        <v>0.70770999999999995</v>
      </c>
      <c r="H939" s="74">
        <f t="shared" si="56"/>
        <v>-0.99714813270972569</v>
      </c>
      <c r="I939" s="119">
        <v>1.0043999999999999E-3</v>
      </c>
      <c r="J939" s="119">
        <v>1.3945455600000001</v>
      </c>
      <c r="K939" s="74">
        <f t="shared" si="58"/>
        <v>-0.99927976537388996</v>
      </c>
      <c r="L939" s="74">
        <f t="shared" si="57"/>
        <v>0.49764776705090175</v>
      </c>
    </row>
    <row r="940" spans="1:12" x14ac:dyDescent="0.2">
      <c r="A940" s="118" t="s">
        <v>2066</v>
      </c>
      <c r="B940" s="59" t="s">
        <v>619</v>
      </c>
      <c r="C940" s="59" t="s">
        <v>877</v>
      </c>
      <c r="D940" s="118" t="s">
        <v>212</v>
      </c>
      <c r="E940" s="118" t="s">
        <v>1010</v>
      </c>
      <c r="F940" s="119">
        <v>0.32750381000000001</v>
      </c>
      <c r="G940" s="119">
        <v>0.25604570500000001</v>
      </c>
      <c r="H940" s="74">
        <f t="shared" si="56"/>
        <v>0.27908339645845648</v>
      </c>
      <c r="I940" s="119">
        <v>8.6405999999999994E-4</v>
      </c>
      <c r="J940" s="119">
        <v>2.3101880000000002E-2</v>
      </c>
      <c r="K940" s="74">
        <f t="shared" si="58"/>
        <v>-0.96259784917937419</v>
      </c>
      <c r="L940" s="74">
        <f t="shared" si="57"/>
        <v>2.638320451905582E-3</v>
      </c>
    </row>
    <row r="941" spans="1:12" x14ac:dyDescent="0.2">
      <c r="A941" s="118" t="s">
        <v>1716</v>
      </c>
      <c r="B941" s="59" t="s">
        <v>983</v>
      </c>
      <c r="C941" s="59" t="s">
        <v>656</v>
      </c>
      <c r="D941" s="118" t="s">
        <v>212</v>
      </c>
      <c r="E941" s="118" t="s">
        <v>1010</v>
      </c>
      <c r="F941" s="119">
        <v>0</v>
      </c>
      <c r="G941" s="119">
        <v>2.002812E-2</v>
      </c>
      <c r="H941" s="74">
        <f t="shared" si="56"/>
        <v>-1</v>
      </c>
      <c r="I941" s="119">
        <v>5.1744000000000009E-4</v>
      </c>
      <c r="J941" s="119">
        <v>4.5337799999999994E-3</v>
      </c>
      <c r="K941" s="74">
        <f t="shared" si="58"/>
        <v>-0.88587006868440898</v>
      </c>
      <c r="L941" s="74" t="str">
        <f t="shared" si="57"/>
        <v/>
      </c>
    </row>
    <row r="942" spans="1:12" x14ac:dyDescent="0.2">
      <c r="A942" s="118" t="s">
        <v>2107</v>
      </c>
      <c r="B942" s="59" t="s">
        <v>2000</v>
      </c>
      <c r="C942" s="59" t="s">
        <v>877</v>
      </c>
      <c r="D942" s="118" t="s">
        <v>212</v>
      </c>
      <c r="E942" s="118" t="s">
        <v>1010</v>
      </c>
      <c r="F942" s="119">
        <v>3.2528470000000004E-2</v>
      </c>
      <c r="G942" s="119">
        <v>0.12404347</v>
      </c>
      <c r="H942" s="74">
        <f t="shared" si="56"/>
        <v>-0.73776555912213682</v>
      </c>
      <c r="I942" s="119">
        <v>4.6276999999999999E-4</v>
      </c>
      <c r="J942" s="119">
        <v>0</v>
      </c>
      <c r="K942" s="74" t="str">
        <f t="shared" si="58"/>
        <v/>
      </c>
      <c r="L942" s="74">
        <f t="shared" si="57"/>
        <v>1.4226614408854765E-2</v>
      </c>
    </row>
    <row r="943" spans="1:12" x14ac:dyDescent="0.2">
      <c r="A943" s="118" t="s">
        <v>2572</v>
      </c>
      <c r="B943" s="59" t="s">
        <v>554</v>
      </c>
      <c r="C943" s="59" t="s">
        <v>882</v>
      </c>
      <c r="D943" s="118" t="s">
        <v>212</v>
      </c>
      <c r="E943" s="118" t="s">
        <v>1010</v>
      </c>
      <c r="F943" s="119">
        <v>1.0902756070000001</v>
      </c>
      <c r="G943" s="119">
        <v>4.4614529769999995</v>
      </c>
      <c r="H943" s="74">
        <f t="shared" si="56"/>
        <v>-0.75562319885009055</v>
      </c>
      <c r="I943" s="119">
        <v>3.5992000000000001E-4</v>
      </c>
      <c r="J943" s="119">
        <v>1.4760118200000001</v>
      </c>
      <c r="K943" s="74">
        <f t="shared" si="58"/>
        <v>-0.9997561537142704</v>
      </c>
      <c r="L943" s="74">
        <f t="shared" si="57"/>
        <v>3.3011836428254598E-4</v>
      </c>
    </row>
    <row r="944" spans="1:12" x14ac:dyDescent="0.2">
      <c r="A944" s="118" t="s">
        <v>2770</v>
      </c>
      <c r="B944" s="59" t="s">
        <v>300</v>
      </c>
      <c r="C944" s="59" t="s">
        <v>656</v>
      </c>
      <c r="D944" s="118" t="s">
        <v>212</v>
      </c>
      <c r="E944" s="118" t="s">
        <v>1010</v>
      </c>
      <c r="F944" s="119">
        <v>5.7065060000000001E-2</v>
      </c>
      <c r="G944" s="119">
        <v>0.10356978</v>
      </c>
      <c r="H944" s="74">
        <f t="shared" si="56"/>
        <v>-0.44901823678683106</v>
      </c>
      <c r="I944" s="119">
        <v>2.1483E-4</v>
      </c>
      <c r="J944" s="119">
        <v>2.28551729</v>
      </c>
      <c r="K944" s="74">
        <f t="shared" si="58"/>
        <v>-0.99990600377387651</v>
      </c>
      <c r="L944" s="74">
        <f t="shared" si="57"/>
        <v>3.7646503832642953E-3</v>
      </c>
    </row>
    <row r="945" spans="1:12" x14ac:dyDescent="0.2">
      <c r="A945" s="118" t="s">
        <v>1888</v>
      </c>
      <c r="B945" s="59" t="s">
        <v>612</v>
      </c>
      <c r="C945" s="59" t="s">
        <v>1876</v>
      </c>
      <c r="D945" s="118" t="s">
        <v>212</v>
      </c>
      <c r="E945" s="118" t="s">
        <v>1010</v>
      </c>
      <c r="F945" s="119">
        <v>2.7252238630000001</v>
      </c>
      <c r="G945" s="119">
        <v>4.7985949090000002</v>
      </c>
      <c r="H945" s="74">
        <f t="shared" si="56"/>
        <v>-0.43207878250178844</v>
      </c>
      <c r="I945" s="119">
        <v>1.4185000000000001E-4</v>
      </c>
      <c r="J945" s="119">
        <v>0.99887585999999995</v>
      </c>
      <c r="K945" s="74">
        <f t="shared" si="58"/>
        <v>-0.99985799036128475</v>
      </c>
      <c r="L945" s="74">
        <f t="shared" si="57"/>
        <v>5.2050769819638853E-5</v>
      </c>
    </row>
    <row r="946" spans="1:12" x14ac:dyDescent="0.2">
      <c r="A946" s="118" t="s">
        <v>2238</v>
      </c>
      <c r="B946" s="118" t="s">
        <v>46</v>
      </c>
      <c r="C946" s="118" t="s">
        <v>1876</v>
      </c>
      <c r="D946" s="118" t="s">
        <v>213</v>
      </c>
      <c r="E946" s="118" t="s">
        <v>214</v>
      </c>
      <c r="F946" s="119">
        <v>7.84494209</v>
      </c>
      <c r="G946" s="119">
        <v>3.84301958</v>
      </c>
      <c r="H946" s="74">
        <f t="shared" si="56"/>
        <v>1.0413484570380462</v>
      </c>
      <c r="I946" s="119">
        <v>0</v>
      </c>
      <c r="J946" s="119">
        <v>3.3600456400000001</v>
      </c>
      <c r="K946" s="74">
        <f t="shared" si="58"/>
        <v>-1</v>
      </c>
      <c r="L946" s="74">
        <f t="shared" si="57"/>
        <v>0</v>
      </c>
    </row>
    <row r="947" spans="1:12" x14ac:dyDescent="0.2">
      <c r="A947" s="118" t="s">
        <v>1943</v>
      </c>
      <c r="B947" s="59" t="s">
        <v>1944</v>
      </c>
      <c r="C947" s="59" t="s">
        <v>278</v>
      </c>
      <c r="D947" s="118" t="s">
        <v>818</v>
      </c>
      <c r="E947" s="118" t="s">
        <v>214</v>
      </c>
      <c r="F947" s="119">
        <v>7.2932303250000006</v>
      </c>
      <c r="G947" s="119">
        <v>1.0772010949999999</v>
      </c>
      <c r="H947" s="74">
        <f t="shared" si="56"/>
        <v>5.7705374222628327</v>
      </c>
      <c r="I947" s="119">
        <v>0</v>
      </c>
      <c r="J947" s="119">
        <v>1.0861514999999999</v>
      </c>
      <c r="K947" s="74">
        <f t="shared" si="58"/>
        <v>-1</v>
      </c>
      <c r="L947" s="74">
        <f t="shared" si="57"/>
        <v>0</v>
      </c>
    </row>
    <row r="948" spans="1:12" x14ac:dyDescent="0.2">
      <c r="A948" s="118" t="s">
        <v>1947</v>
      </c>
      <c r="B948" s="59" t="s">
        <v>1948</v>
      </c>
      <c r="C948" s="59" t="s">
        <v>278</v>
      </c>
      <c r="D948" s="118" t="s">
        <v>213</v>
      </c>
      <c r="E948" s="118" t="s">
        <v>214</v>
      </c>
      <c r="F948" s="119">
        <v>6.1956201699999998</v>
      </c>
      <c r="G948" s="119">
        <v>2.3423686200000002</v>
      </c>
      <c r="H948" s="74">
        <f t="shared" si="56"/>
        <v>1.6450235531246142</v>
      </c>
      <c r="I948" s="119">
        <v>0</v>
      </c>
      <c r="J948" s="119">
        <v>0.27677182</v>
      </c>
      <c r="K948" s="74">
        <f t="shared" si="58"/>
        <v>-1</v>
      </c>
      <c r="L948" s="74">
        <f t="shared" si="57"/>
        <v>0</v>
      </c>
    </row>
    <row r="949" spans="1:12" x14ac:dyDescent="0.2">
      <c r="A949" s="118" t="s">
        <v>1951</v>
      </c>
      <c r="B949" s="59" t="s">
        <v>1952</v>
      </c>
      <c r="C949" s="59" t="s">
        <v>278</v>
      </c>
      <c r="D949" s="118" t="s">
        <v>213</v>
      </c>
      <c r="E949" s="118" t="s">
        <v>214</v>
      </c>
      <c r="F949" s="119">
        <v>4.9045064500000004</v>
      </c>
      <c r="G949" s="119">
        <v>2.8323204400000002</v>
      </c>
      <c r="H949" s="74">
        <f t="shared" si="56"/>
        <v>0.73162131683094445</v>
      </c>
      <c r="I949" s="119">
        <v>0</v>
      </c>
      <c r="J949" s="119">
        <v>0</v>
      </c>
      <c r="K949" s="74" t="str">
        <f t="shared" si="58"/>
        <v/>
      </c>
      <c r="L949" s="74">
        <f t="shared" si="57"/>
        <v>0</v>
      </c>
    </row>
    <row r="950" spans="1:12" x14ac:dyDescent="0.2">
      <c r="A950" s="118" t="s">
        <v>2298</v>
      </c>
      <c r="B950" s="59" t="s">
        <v>265</v>
      </c>
      <c r="C950" s="59" t="s">
        <v>278</v>
      </c>
      <c r="D950" s="118" t="s">
        <v>213</v>
      </c>
      <c r="E950" s="118" t="s">
        <v>214</v>
      </c>
      <c r="F950" s="119">
        <v>4.4594424850000003</v>
      </c>
      <c r="G950" s="119">
        <v>2.5295193</v>
      </c>
      <c r="H950" s="74">
        <f t="shared" si="56"/>
        <v>0.76296045062791196</v>
      </c>
      <c r="I950" s="119">
        <v>0</v>
      </c>
      <c r="J950" s="119">
        <v>1.525E-2</v>
      </c>
      <c r="K950" s="74">
        <f t="shared" si="58"/>
        <v>-1</v>
      </c>
      <c r="L950" s="74">
        <f t="shared" si="57"/>
        <v>0</v>
      </c>
    </row>
    <row r="951" spans="1:12" x14ac:dyDescent="0.2">
      <c r="A951" s="118" t="s">
        <v>2375</v>
      </c>
      <c r="B951" s="59" t="s">
        <v>2376</v>
      </c>
      <c r="C951" s="59" t="s">
        <v>881</v>
      </c>
      <c r="D951" s="118" t="s">
        <v>213</v>
      </c>
      <c r="E951" s="118" t="s">
        <v>1010</v>
      </c>
      <c r="F951" s="119">
        <v>4.3594214999999998</v>
      </c>
      <c r="G951" s="119">
        <v>2.2964171800000002</v>
      </c>
      <c r="H951" s="74">
        <f t="shared" si="56"/>
        <v>0.89835781493326028</v>
      </c>
      <c r="I951" s="119">
        <v>0</v>
      </c>
      <c r="J951" s="119">
        <v>0</v>
      </c>
      <c r="K951" s="74" t="str">
        <f t="shared" si="58"/>
        <v/>
      </c>
      <c r="L951" s="74">
        <f t="shared" si="57"/>
        <v>0</v>
      </c>
    </row>
    <row r="952" spans="1:12" x14ac:dyDescent="0.2">
      <c r="A952" s="59" t="s">
        <v>2452</v>
      </c>
      <c r="B952" s="59" t="s">
        <v>2453</v>
      </c>
      <c r="C952" s="59" t="s">
        <v>876</v>
      </c>
      <c r="D952" s="118" t="s">
        <v>212</v>
      </c>
      <c r="E952" s="118" t="s">
        <v>2980</v>
      </c>
      <c r="F952" s="119">
        <v>4.1463390799999997</v>
      </c>
      <c r="G952" s="119">
        <v>10.51149157</v>
      </c>
      <c r="H952" s="74">
        <f t="shared" si="56"/>
        <v>-0.60554227224671608</v>
      </c>
      <c r="I952" s="119">
        <v>0</v>
      </c>
      <c r="J952" s="119">
        <v>5.1026086900000003</v>
      </c>
      <c r="K952" s="74">
        <f t="shared" si="58"/>
        <v>-1</v>
      </c>
      <c r="L952" s="74">
        <f t="shared" si="57"/>
        <v>0</v>
      </c>
    </row>
    <row r="953" spans="1:12" x14ac:dyDescent="0.2">
      <c r="A953" s="118" t="s">
        <v>2409</v>
      </c>
      <c r="B953" s="59" t="s">
        <v>957</v>
      </c>
      <c r="C953" s="59" t="s">
        <v>876</v>
      </c>
      <c r="D953" s="118" t="s">
        <v>212</v>
      </c>
      <c r="E953" s="118" t="s">
        <v>2980</v>
      </c>
      <c r="F953" s="119">
        <v>3.4121657442707498</v>
      </c>
      <c r="G953" s="119">
        <v>3.0711195931101303</v>
      </c>
      <c r="H953" s="74">
        <f t="shared" si="56"/>
        <v>0.1110494530808035</v>
      </c>
      <c r="I953" s="119">
        <v>0</v>
      </c>
      <c r="J953" s="119">
        <v>0</v>
      </c>
      <c r="K953" s="74" t="str">
        <f t="shared" si="58"/>
        <v/>
      </c>
      <c r="L953" s="74">
        <f t="shared" si="57"/>
        <v>0</v>
      </c>
    </row>
    <row r="954" spans="1:12" x14ac:dyDescent="0.2">
      <c r="A954" s="118" t="s">
        <v>2402</v>
      </c>
      <c r="B954" s="59" t="s">
        <v>185</v>
      </c>
      <c r="C954" s="59" t="s">
        <v>876</v>
      </c>
      <c r="D954" s="118" t="s">
        <v>212</v>
      </c>
      <c r="E954" s="118" t="s">
        <v>1010</v>
      </c>
      <c r="F954" s="119">
        <v>3.1930675699999997</v>
      </c>
      <c r="G954" s="119">
        <v>9.8108582E-2</v>
      </c>
      <c r="H954" s="74">
        <f t="shared" si="56"/>
        <v>31.546261549269971</v>
      </c>
      <c r="I954" s="119">
        <v>0</v>
      </c>
      <c r="J954" s="119">
        <v>0</v>
      </c>
      <c r="K954" s="74" t="str">
        <f t="shared" si="58"/>
        <v/>
      </c>
      <c r="L954" s="74">
        <f t="shared" si="57"/>
        <v>0</v>
      </c>
    </row>
    <row r="955" spans="1:12" x14ac:dyDescent="0.2">
      <c r="A955" s="118" t="s">
        <v>2413</v>
      </c>
      <c r="B955" s="59" t="s">
        <v>193</v>
      </c>
      <c r="C955" s="59" t="s">
        <v>876</v>
      </c>
      <c r="D955" s="118" t="s">
        <v>212</v>
      </c>
      <c r="E955" s="118" t="s">
        <v>2980</v>
      </c>
      <c r="F955" s="119">
        <v>2.3896017299999999</v>
      </c>
      <c r="G955" s="119">
        <v>1.8845603100000001</v>
      </c>
      <c r="H955" s="74">
        <f t="shared" si="56"/>
        <v>0.26798899314609881</v>
      </c>
      <c r="I955" s="119">
        <v>0</v>
      </c>
      <c r="J955" s="119">
        <v>0</v>
      </c>
      <c r="K955" s="74" t="str">
        <f t="shared" si="58"/>
        <v/>
      </c>
      <c r="L955" s="74">
        <f t="shared" si="57"/>
        <v>0</v>
      </c>
    </row>
    <row r="956" spans="1:12" x14ac:dyDescent="0.2">
      <c r="A956" s="118" t="s">
        <v>2272</v>
      </c>
      <c r="B956" s="59" t="s">
        <v>2931</v>
      </c>
      <c r="C956" s="59" t="s">
        <v>149</v>
      </c>
      <c r="D956" s="118" t="s">
        <v>213</v>
      </c>
      <c r="E956" s="118" t="s">
        <v>1010</v>
      </c>
      <c r="F956" s="119">
        <v>2.2386142599999999</v>
      </c>
      <c r="G956" s="119">
        <v>0.9962441700000001</v>
      </c>
      <c r="H956" s="74">
        <f t="shared" si="56"/>
        <v>1.2470538121191712</v>
      </c>
      <c r="I956" s="119">
        <v>0</v>
      </c>
      <c r="J956" s="119">
        <v>0</v>
      </c>
      <c r="K956" s="74" t="str">
        <f t="shared" si="58"/>
        <v/>
      </c>
      <c r="L956" s="74">
        <f t="shared" si="57"/>
        <v>0</v>
      </c>
    </row>
    <row r="957" spans="1:12" x14ac:dyDescent="0.2">
      <c r="A957" s="118" t="s">
        <v>2293</v>
      </c>
      <c r="B957" s="59" t="s">
        <v>267</v>
      </c>
      <c r="C957" s="59" t="s">
        <v>278</v>
      </c>
      <c r="D957" s="118" t="s">
        <v>818</v>
      </c>
      <c r="E957" s="118" t="s">
        <v>214</v>
      </c>
      <c r="F957" s="119">
        <v>2.1931762000000004</v>
      </c>
      <c r="G957" s="119">
        <v>0.50514040000000004</v>
      </c>
      <c r="H957" s="74">
        <f t="shared" si="56"/>
        <v>3.3417160852705505</v>
      </c>
      <c r="I957" s="119">
        <v>0</v>
      </c>
      <c r="J957" s="119">
        <v>0</v>
      </c>
      <c r="K957" s="74" t="str">
        <f t="shared" si="58"/>
        <v/>
      </c>
      <c r="L957" s="74">
        <f t="shared" si="57"/>
        <v>0</v>
      </c>
    </row>
    <row r="958" spans="1:12" x14ac:dyDescent="0.2">
      <c r="A958" s="118" t="s">
        <v>2088</v>
      </c>
      <c r="B958" s="59" t="s">
        <v>530</v>
      </c>
      <c r="C958" s="59" t="s">
        <v>877</v>
      </c>
      <c r="D958" s="118" t="s">
        <v>212</v>
      </c>
      <c r="E958" s="118" t="s">
        <v>1010</v>
      </c>
      <c r="F958" s="119">
        <v>2.1925518470000003</v>
      </c>
      <c r="G958" s="119">
        <v>0.279013452</v>
      </c>
      <c r="H958" s="74">
        <f t="shared" si="56"/>
        <v>6.8582298856328991</v>
      </c>
      <c r="I958" s="119">
        <v>0</v>
      </c>
      <c r="J958" s="119">
        <v>0</v>
      </c>
      <c r="K958" s="74" t="str">
        <f t="shared" si="58"/>
        <v/>
      </c>
      <c r="L958" s="74">
        <f t="shared" si="57"/>
        <v>0</v>
      </c>
    </row>
    <row r="959" spans="1:12" x14ac:dyDescent="0.2">
      <c r="A959" s="118" t="s">
        <v>1899</v>
      </c>
      <c r="B959" s="59" t="s">
        <v>1900</v>
      </c>
      <c r="C959" s="59" t="s">
        <v>963</v>
      </c>
      <c r="D959" s="118" t="s">
        <v>213</v>
      </c>
      <c r="E959" s="118" t="s">
        <v>214</v>
      </c>
      <c r="F959" s="119">
        <v>2.1919013700000001</v>
      </c>
      <c r="G959" s="119">
        <v>0.22232974999999999</v>
      </c>
      <c r="H959" s="74">
        <f t="shared" si="56"/>
        <v>8.8587857450476157</v>
      </c>
      <c r="I959" s="119">
        <v>0</v>
      </c>
      <c r="J959" s="119">
        <v>0</v>
      </c>
      <c r="K959" s="74" t="str">
        <f t="shared" si="58"/>
        <v/>
      </c>
      <c r="L959" s="74">
        <f t="shared" si="57"/>
        <v>0</v>
      </c>
    </row>
    <row r="960" spans="1:12" x14ac:dyDescent="0.2">
      <c r="A960" s="118" t="s">
        <v>3007</v>
      </c>
      <c r="B960" s="59" t="s">
        <v>3008</v>
      </c>
      <c r="C960" s="59" t="s">
        <v>881</v>
      </c>
      <c r="D960" s="118" t="s">
        <v>818</v>
      </c>
      <c r="E960" s="118" t="s">
        <v>214</v>
      </c>
      <c r="F960" s="119">
        <v>2.0450660149999997</v>
      </c>
      <c r="G960" s="119">
        <v>0.163182205</v>
      </c>
      <c r="H960" s="74">
        <f t="shared" si="56"/>
        <v>11.532408267188201</v>
      </c>
      <c r="I960" s="119">
        <v>0</v>
      </c>
      <c r="J960" s="119">
        <v>0</v>
      </c>
      <c r="K960" s="74" t="str">
        <f t="shared" si="58"/>
        <v/>
      </c>
      <c r="L960" s="74">
        <f t="shared" si="57"/>
        <v>0</v>
      </c>
    </row>
    <row r="961" spans="1:12" x14ac:dyDescent="0.2">
      <c r="A961" s="118" t="s">
        <v>2483</v>
      </c>
      <c r="B961" s="59" t="s">
        <v>2484</v>
      </c>
      <c r="C961" s="59" t="s">
        <v>881</v>
      </c>
      <c r="D961" s="118" t="s">
        <v>213</v>
      </c>
      <c r="E961" s="118" t="s">
        <v>214</v>
      </c>
      <c r="F961" s="119">
        <v>1.9453617299999999</v>
      </c>
      <c r="G961" s="119">
        <v>0.86504153500000003</v>
      </c>
      <c r="H961" s="74">
        <f t="shared" si="56"/>
        <v>1.2488651137427751</v>
      </c>
      <c r="I961" s="119">
        <v>0</v>
      </c>
      <c r="J961" s="119">
        <v>0</v>
      </c>
      <c r="K961" s="74" t="str">
        <f t="shared" si="58"/>
        <v/>
      </c>
      <c r="L961" s="74">
        <f t="shared" si="57"/>
        <v>0</v>
      </c>
    </row>
    <row r="962" spans="1:12" x14ac:dyDescent="0.2">
      <c r="A962" s="118" t="s">
        <v>1963</v>
      </c>
      <c r="B962" s="59" t="s">
        <v>1964</v>
      </c>
      <c r="C962" s="59" t="s">
        <v>278</v>
      </c>
      <c r="D962" s="118" t="s">
        <v>213</v>
      </c>
      <c r="E962" s="118" t="s">
        <v>214</v>
      </c>
      <c r="F962" s="119">
        <v>1.89319236</v>
      </c>
      <c r="G962" s="119">
        <v>1.5219012599999999</v>
      </c>
      <c r="H962" s="74">
        <f t="shared" si="56"/>
        <v>0.24396530166483998</v>
      </c>
      <c r="I962" s="119">
        <v>0</v>
      </c>
      <c r="J962" s="119">
        <v>0</v>
      </c>
      <c r="K962" s="74" t="str">
        <f t="shared" si="58"/>
        <v/>
      </c>
      <c r="L962" s="74">
        <f t="shared" si="57"/>
        <v>0</v>
      </c>
    </row>
    <row r="963" spans="1:12" x14ac:dyDescent="0.2">
      <c r="A963" s="118" t="s">
        <v>1825</v>
      </c>
      <c r="B963" s="59" t="s">
        <v>929</v>
      </c>
      <c r="C963" s="59" t="s">
        <v>881</v>
      </c>
      <c r="D963" s="118" t="s">
        <v>213</v>
      </c>
      <c r="E963" s="118" t="s">
        <v>214</v>
      </c>
      <c r="F963" s="119">
        <v>1.8592480900000001</v>
      </c>
      <c r="G963" s="119">
        <v>0.14123579999999999</v>
      </c>
      <c r="H963" s="74">
        <f t="shared" ref="H963:H1026" si="59">IF(ISERROR(F963/G963-1),"",IF((F963/G963-1)&gt;10000%,"",F963/G963-1))</f>
        <v>12.164141740266988</v>
      </c>
      <c r="I963" s="119">
        <v>0</v>
      </c>
      <c r="J963" s="119">
        <v>0</v>
      </c>
      <c r="K963" s="74" t="str">
        <f t="shared" si="58"/>
        <v/>
      </c>
      <c r="L963" s="74">
        <f t="shared" si="57"/>
        <v>0</v>
      </c>
    </row>
    <row r="964" spans="1:12" x14ac:dyDescent="0.2">
      <c r="A964" s="118" t="s">
        <v>2400</v>
      </c>
      <c r="B964" s="59" t="s">
        <v>189</v>
      </c>
      <c r="C964" s="59" t="s">
        <v>876</v>
      </c>
      <c r="D964" s="118" t="s">
        <v>212</v>
      </c>
      <c r="E964" s="118" t="s">
        <v>1010</v>
      </c>
      <c r="F964" s="119">
        <v>1.851754006</v>
      </c>
      <c r="G964" s="119">
        <v>8.8879248699999991</v>
      </c>
      <c r="H964" s="74">
        <f t="shared" si="59"/>
        <v>-0.79165507887557107</v>
      </c>
      <c r="I964" s="119">
        <v>0</v>
      </c>
      <c r="J964" s="119">
        <v>4.4689260000000001E-2</v>
      </c>
      <c r="K964" s="74">
        <f t="shared" si="58"/>
        <v>-1</v>
      </c>
      <c r="L964" s="74">
        <f t="shared" si="57"/>
        <v>0</v>
      </c>
    </row>
    <row r="965" spans="1:12" x14ac:dyDescent="0.2">
      <c r="A965" s="118" t="s">
        <v>1955</v>
      </c>
      <c r="B965" s="59" t="s">
        <v>1956</v>
      </c>
      <c r="C965" s="59" t="s">
        <v>278</v>
      </c>
      <c r="D965" s="118" t="s">
        <v>213</v>
      </c>
      <c r="E965" s="118" t="s">
        <v>214</v>
      </c>
      <c r="F965" s="119">
        <v>1.6698</v>
      </c>
      <c r="G965" s="119">
        <v>1.6256792600000001</v>
      </c>
      <c r="H965" s="74">
        <f t="shared" si="59"/>
        <v>2.713987997853895E-2</v>
      </c>
      <c r="I965" s="119">
        <v>0</v>
      </c>
      <c r="J965" s="119">
        <v>0</v>
      </c>
      <c r="K965" s="74" t="str">
        <f t="shared" si="58"/>
        <v/>
      </c>
      <c r="L965" s="74">
        <f t="shared" si="57"/>
        <v>0</v>
      </c>
    </row>
    <row r="966" spans="1:12" x14ac:dyDescent="0.2">
      <c r="A966" s="118" t="s">
        <v>1857</v>
      </c>
      <c r="B966" s="59" t="s">
        <v>1574</v>
      </c>
      <c r="C966" s="59" t="s">
        <v>881</v>
      </c>
      <c r="D966" s="118" t="s">
        <v>818</v>
      </c>
      <c r="E966" s="118" t="s">
        <v>214</v>
      </c>
      <c r="F966" s="119">
        <v>1.3513544399999999</v>
      </c>
      <c r="G966" s="119">
        <v>0</v>
      </c>
      <c r="H966" s="74" t="str">
        <f t="shared" si="59"/>
        <v/>
      </c>
      <c r="I966" s="119">
        <v>0</v>
      </c>
      <c r="J966" s="119">
        <v>0</v>
      </c>
      <c r="K966" s="74" t="str">
        <f t="shared" si="58"/>
        <v/>
      </c>
      <c r="L966" s="74">
        <f t="shared" si="57"/>
        <v>0</v>
      </c>
    </row>
    <row r="967" spans="1:12" x14ac:dyDescent="0.2">
      <c r="A967" s="118" t="s">
        <v>2406</v>
      </c>
      <c r="B967" s="59" t="s">
        <v>65</v>
      </c>
      <c r="C967" s="59" t="s">
        <v>876</v>
      </c>
      <c r="D967" s="118" t="s">
        <v>212</v>
      </c>
      <c r="E967" s="118" t="s">
        <v>2980</v>
      </c>
      <c r="F967" s="119">
        <v>1.3157395660000002</v>
      </c>
      <c r="G967" s="119">
        <v>1.6335385800000002</v>
      </c>
      <c r="H967" s="74">
        <f t="shared" si="59"/>
        <v>-0.19454637796188445</v>
      </c>
      <c r="I967" s="119">
        <v>0</v>
      </c>
      <c r="J967" s="119">
        <v>1.82322E-3</v>
      </c>
      <c r="K967" s="74">
        <f t="shared" si="58"/>
        <v>-1</v>
      </c>
      <c r="L967" s="74">
        <f t="shared" ref="L967:L1030" si="60">IF(ISERROR(I967/F967),"",IF(I967/F967&gt;10000%,"",I967/F967))</f>
        <v>0</v>
      </c>
    </row>
    <row r="968" spans="1:12" x14ac:dyDescent="0.2">
      <c r="A968" s="118" t="s">
        <v>2444</v>
      </c>
      <c r="B968" s="59" t="s">
        <v>2003</v>
      </c>
      <c r="C968" s="59" t="s">
        <v>879</v>
      </c>
      <c r="D968" s="118" t="s">
        <v>212</v>
      </c>
      <c r="E968" s="118" t="s">
        <v>1010</v>
      </c>
      <c r="F968" s="119">
        <v>1.2490563799999999</v>
      </c>
      <c r="G968" s="119">
        <v>0.7814618000000001</v>
      </c>
      <c r="H968" s="74">
        <f t="shared" si="59"/>
        <v>0.59835884492370539</v>
      </c>
      <c r="I968" s="119">
        <v>0</v>
      </c>
      <c r="J968" s="119">
        <v>0</v>
      </c>
      <c r="K968" s="74" t="str">
        <f t="shared" si="58"/>
        <v/>
      </c>
      <c r="L968" s="74">
        <f t="shared" si="60"/>
        <v>0</v>
      </c>
    </row>
    <row r="969" spans="1:12" x14ac:dyDescent="0.2">
      <c r="A969" s="118" t="s">
        <v>2329</v>
      </c>
      <c r="B969" s="59" t="s">
        <v>2938</v>
      </c>
      <c r="C969" s="59" t="s">
        <v>149</v>
      </c>
      <c r="D969" s="118" t="s">
        <v>213</v>
      </c>
      <c r="E969" s="118" t="s">
        <v>1010</v>
      </c>
      <c r="F969" s="119">
        <v>1.2490166599999999</v>
      </c>
      <c r="G969" s="119">
        <v>2.25303342</v>
      </c>
      <c r="H969" s="74">
        <f t="shared" si="59"/>
        <v>-0.44562888019654856</v>
      </c>
      <c r="I969" s="119">
        <v>0</v>
      </c>
      <c r="J969" s="119">
        <v>0</v>
      </c>
      <c r="K969" s="74" t="str">
        <f t="shared" si="58"/>
        <v/>
      </c>
      <c r="L969" s="74">
        <f t="shared" si="60"/>
        <v>0</v>
      </c>
    </row>
    <row r="970" spans="1:12" x14ac:dyDescent="0.2">
      <c r="A970" s="118" t="s">
        <v>3038</v>
      </c>
      <c r="B970" s="59" t="s">
        <v>3039</v>
      </c>
      <c r="C970" s="59" t="s">
        <v>877</v>
      </c>
      <c r="D970" s="118" t="s">
        <v>212</v>
      </c>
      <c r="E970" s="118" t="s">
        <v>1010</v>
      </c>
      <c r="F970" s="119">
        <v>1.1518886000000002</v>
      </c>
      <c r="G970" s="119">
        <v>1.3575E-2</v>
      </c>
      <c r="H970" s="74">
        <f t="shared" si="59"/>
        <v>83.85367219152856</v>
      </c>
      <c r="I970" s="119">
        <v>0</v>
      </c>
      <c r="J970" s="119">
        <v>30.147320000000001</v>
      </c>
      <c r="K970" s="74">
        <f t="shared" si="58"/>
        <v>-1</v>
      </c>
      <c r="L970" s="74">
        <f t="shared" si="60"/>
        <v>0</v>
      </c>
    </row>
    <row r="971" spans="1:12" x14ac:dyDescent="0.2">
      <c r="A971" s="118" t="s">
        <v>3046</v>
      </c>
      <c r="B971" s="59" t="s">
        <v>3047</v>
      </c>
      <c r="C971" s="59" t="s">
        <v>3054</v>
      </c>
      <c r="D971" s="118" t="s">
        <v>213</v>
      </c>
      <c r="E971" s="118" t="s">
        <v>214</v>
      </c>
      <c r="F971" s="119">
        <v>1.065178</v>
      </c>
      <c r="G971" s="119">
        <v>0</v>
      </c>
      <c r="H971" s="74" t="str">
        <f t="shared" si="59"/>
        <v/>
      </c>
      <c r="I971" s="119">
        <v>0</v>
      </c>
      <c r="J971" s="119">
        <v>0</v>
      </c>
      <c r="K971" s="74" t="str">
        <f t="shared" si="58"/>
        <v/>
      </c>
      <c r="L971" s="74">
        <f t="shared" si="60"/>
        <v>0</v>
      </c>
    </row>
    <row r="972" spans="1:12" x14ac:dyDescent="0.2">
      <c r="A972" s="118" t="s">
        <v>2944</v>
      </c>
      <c r="B972" s="59" t="s">
        <v>2940</v>
      </c>
      <c r="C972" s="59" t="s">
        <v>149</v>
      </c>
      <c r="D972" s="118" t="s">
        <v>213</v>
      </c>
      <c r="E972" s="118" t="s">
        <v>1010</v>
      </c>
      <c r="F972" s="119">
        <v>0.98527018000000011</v>
      </c>
      <c r="G972" s="119">
        <v>1.1137080000000001E-2</v>
      </c>
      <c r="H972" s="74">
        <f t="shared" si="59"/>
        <v>87.467549842508092</v>
      </c>
      <c r="I972" s="119">
        <v>0</v>
      </c>
      <c r="J972" s="119">
        <v>0</v>
      </c>
      <c r="K972" s="74" t="str">
        <f t="shared" si="58"/>
        <v/>
      </c>
      <c r="L972" s="74">
        <f t="shared" si="60"/>
        <v>0</v>
      </c>
    </row>
    <row r="973" spans="1:12" x14ac:dyDescent="0.2">
      <c r="A973" s="118" t="s">
        <v>3011</v>
      </c>
      <c r="B973" s="59" t="s">
        <v>3012</v>
      </c>
      <c r="C973" s="59" t="s">
        <v>876</v>
      </c>
      <c r="D973" s="118" t="s">
        <v>212</v>
      </c>
      <c r="E973" s="118" t="s">
        <v>1010</v>
      </c>
      <c r="F973" s="119">
        <v>0.91334324</v>
      </c>
      <c r="G973" s="119">
        <v>0.55350004000000008</v>
      </c>
      <c r="H973" s="74">
        <f t="shared" si="59"/>
        <v>0.65012316891612132</v>
      </c>
      <c r="I973" s="119">
        <v>0</v>
      </c>
      <c r="J973" s="119">
        <v>0.45289185999999998</v>
      </c>
      <c r="K973" s="74">
        <f t="shared" si="58"/>
        <v>-1</v>
      </c>
      <c r="L973" s="74">
        <f t="shared" si="60"/>
        <v>0</v>
      </c>
    </row>
    <row r="974" spans="1:12" x14ac:dyDescent="0.2">
      <c r="A974" s="118" t="s">
        <v>1937</v>
      </c>
      <c r="B974" s="59" t="s">
        <v>1938</v>
      </c>
      <c r="C974" s="59" t="s">
        <v>278</v>
      </c>
      <c r="D974" s="118" t="s">
        <v>213</v>
      </c>
      <c r="E974" s="118" t="s">
        <v>214</v>
      </c>
      <c r="F974" s="119">
        <v>0.85308768999999995</v>
      </c>
      <c r="G974" s="119">
        <v>0.75554045999999997</v>
      </c>
      <c r="H974" s="74">
        <f t="shared" si="59"/>
        <v>0.12910920746719512</v>
      </c>
      <c r="I974" s="119">
        <v>0</v>
      </c>
      <c r="J974" s="119">
        <v>0</v>
      </c>
      <c r="K974" s="74" t="str">
        <f t="shared" si="58"/>
        <v/>
      </c>
      <c r="L974" s="74">
        <f t="shared" si="60"/>
        <v>0</v>
      </c>
    </row>
    <row r="975" spans="1:12" x14ac:dyDescent="0.2">
      <c r="A975" s="118" t="s">
        <v>2655</v>
      </c>
      <c r="B975" s="59" t="s">
        <v>1936</v>
      </c>
      <c r="C975" s="59" t="s">
        <v>278</v>
      </c>
      <c r="D975" s="118" t="s">
        <v>818</v>
      </c>
      <c r="E975" s="118" t="s">
        <v>214</v>
      </c>
      <c r="F975" s="119">
        <v>0.72219875</v>
      </c>
      <c r="G975" s="119">
        <v>1.136074</v>
      </c>
      <c r="H975" s="74">
        <f t="shared" si="59"/>
        <v>-0.36430307356739089</v>
      </c>
      <c r="I975" s="119">
        <v>0</v>
      </c>
      <c r="J975" s="119">
        <v>0</v>
      </c>
      <c r="K975" s="74" t="str">
        <f t="shared" si="58"/>
        <v/>
      </c>
      <c r="L975" s="74">
        <f t="shared" si="60"/>
        <v>0</v>
      </c>
    </row>
    <row r="976" spans="1:12" x14ac:dyDescent="0.2">
      <c r="A976" s="118" t="s">
        <v>1632</v>
      </c>
      <c r="B976" s="59" t="s">
        <v>824</v>
      </c>
      <c r="C976" s="59" t="s">
        <v>149</v>
      </c>
      <c r="D976" s="118" t="s">
        <v>818</v>
      </c>
      <c r="E976" s="118" t="s">
        <v>1010</v>
      </c>
      <c r="F976" s="119">
        <v>0.70105664000000001</v>
      </c>
      <c r="G976" s="119">
        <v>5.7840000000000003E-2</v>
      </c>
      <c r="H976" s="74">
        <f t="shared" si="59"/>
        <v>11.120619640387275</v>
      </c>
      <c r="I976" s="119">
        <v>0</v>
      </c>
      <c r="J976" s="119">
        <v>0</v>
      </c>
      <c r="K976" s="74" t="str">
        <f t="shared" si="58"/>
        <v/>
      </c>
      <c r="L976" s="74">
        <f t="shared" si="60"/>
        <v>0</v>
      </c>
    </row>
    <row r="977" spans="1:12" x14ac:dyDescent="0.2">
      <c r="A977" s="118" t="s">
        <v>1939</v>
      </c>
      <c r="B977" s="59" t="s">
        <v>1940</v>
      </c>
      <c r="C977" s="59" t="s">
        <v>278</v>
      </c>
      <c r="D977" s="118" t="s">
        <v>213</v>
      </c>
      <c r="E977" s="118" t="s">
        <v>214</v>
      </c>
      <c r="F977" s="119">
        <v>0.69263930000000007</v>
      </c>
      <c r="G977" s="119">
        <v>0.88956756000000003</v>
      </c>
      <c r="H977" s="74">
        <f t="shared" si="59"/>
        <v>-0.22137527137342994</v>
      </c>
      <c r="I977" s="119">
        <v>0</v>
      </c>
      <c r="J977" s="119">
        <v>0</v>
      </c>
      <c r="K977" s="74" t="str">
        <f t="shared" si="58"/>
        <v/>
      </c>
      <c r="L977" s="74">
        <f t="shared" si="60"/>
        <v>0</v>
      </c>
    </row>
    <row r="978" spans="1:12" x14ac:dyDescent="0.2">
      <c r="A978" s="118" t="s">
        <v>1013</v>
      </c>
      <c r="B978" s="118" t="s">
        <v>646</v>
      </c>
      <c r="C978" s="118" t="s">
        <v>879</v>
      </c>
      <c r="D978" s="118" t="s">
        <v>212</v>
      </c>
      <c r="E978" s="118" t="s">
        <v>1010</v>
      </c>
      <c r="F978" s="119">
        <v>0.67390099000000003</v>
      </c>
      <c r="G978" s="119">
        <v>1.62793868</v>
      </c>
      <c r="H978" s="74">
        <f t="shared" si="59"/>
        <v>-0.58604031080580987</v>
      </c>
      <c r="I978" s="119">
        <v>0</v>
      </c>
      <c r="J978" s="119">
        <v>0</v>
      </c>
      <c r="K978" s="74" t="str">
        <f t="shared" si="58"/>
        <v/>
      </c>
      <c r="L978" s="74">
        <f t="shared" si="60"/>
        <v>0</v>
      </c>
    </row>
    <row r="979" spans="1:12" x14ac:dyDescent="0.2">
      <c r="A979" s="118" t="s">
        <v>2423</v>
      </c>
      <c r="B979" s="59" t="s">
        <v>200</v>
      </c>
      <c r="C979" s="59" t="s">
        <v>876</v>
      </c>
      <c r="D979" s="118" t="s">
        <v>212</v>
      </c>
      <c r="E979" s="118" t="s">
        <v>2980</v>
      </c>
      <c r="F979" s="119">
        <v>0.55693515000000005</v>
      </c>
      <c r="G979" s="119">
        <v>1.7332311100000002</v>
      </c>
      <c r="H979" s="74">
        <f t="shared" si="59"/>
        <v>-0.67867230931482647</v>
      </c>
      <c r="I979" s="119">
        <v>0</v>
      </c>
      <c r="J979" s="119">
        <v>0</v>
      </c>
      <c r="K979" s="74" t="str">
        <f t="shared" si="58"/>
        <v/>
      </c>
      <c r="L979" s="74">
        <f t="shared" si="60"/>
        <v>0</v>
      </c>
    </row>
    <row r="980" spans="1:12" x14ac:dyDescent="0.2">
      <c r="A980" s="118" t="s">
        <v>2319</v>
      </c>
      <c r="B980" s="59" t="s">
        <v>2930</v>
      </c>
      <c r="C980" s="59" t="s">
        <v>149</v>
      </c>
      <c r="D980" s="118" t="s">
        <v>213</v>
      </c>
      <c r="E980" s="118" t="s">
        <v>1010</v>
      </c>
      <c r="F980" s="119">
        <v>0.54661939999999998</v>
      </c>
      <c r="G980" s="119">
        <v>2.9371622899999998</v>
      </c>
      <c r="H980" s="74">
        <f t="shared" si="59"/>
        <v>-0.813895404465376</v>
      </c>
      <c r="I980" s="119">
        <v>0</v>
      </c>
      <c r="J980" s="119">
        <v>0</v>
      </c>
      <c r="K980" s="74" t="str">
        <f t="shared" si="58"/>
        <v/>
      </c>
      <c r="L980" s="74">
        <f t="shared" si="60"/>
        <v>0</v>
      </c>
    </row>
    <row r="981" spans="1:12" x14ac:dyDescent="0.2">
      <c r="A981" s="118" t="s">
        <v>1628</v>
      </c>
      <c r="B981" s="59" t="s">
        <v>834</v>
      </c>
      <c r="C981" s="59" t="s">
        <v>149</v>
      </c>
      <c r="D981" s="118" t="s">
        <v>818</v>
      </c>
      <c r="E981" s="118" t="s">
        <v>1010</v>
      </c>
      <c r="F981" s="119">
        <v>0.54410867799999996</v>
      </c>
      <c r="G981" s="119">
        <v>1.1463120530000002</v>
      </c>
      <c r="H981" s="74">
        <f t="shared" si="59"/>
        <v>-0.52533982646695598</v>
      </c>
      <c r="I981" s="119">
        <v>0</v>
      </c>
      <c r="J981" s="119">
        <v>7.7031800000000004E-3</v>
      </c>
      <c r="K981" s="74">
        <f t="shared" si="58"/>
        <v>-1</v>
      </c>
      <c r="L981" s="74">
        <f t="shared" si="60"/>
        <v>0</v>
      </c>
    </row>
    <row r="982" spans="1:12" x14ac:dyDescent="0.2">
      <c r="A982" s="118" t="s">
        <v>3004</v>
      </c>
      <c r="B982" s="59" t="s">
        <v>3005</v>
      </c>
      <c r="C982" s="59" t="s">
        <v>876</v>
      </c>
      <c r="D982" s="118" t="s">
        <v>212</v>
      </c>
      <c r="E982" s="118" t="s">
        <v>1010</v>
      </c>
      <c r="F982" s="119">
        <v>0.51881480999999996</v>
      </c>
      <c r="G982" s="119">
        <v>4.6635099999999999E-2</v>
      </c>
      <c r="H982" s="74">
        <f t="shared" si="59"/>
        <v>10.124985472315917</v>
      </c>
      <c r="I982" s="119">
        <v>0</v>
      </c>
      <c r="J982" s="119">
        <v>0</v>
      </c>
      <c r="K982" s="74" t="str">
        <f t="shared" si="58"/>
        <v/>
      </c>
      <c r="L982" s="74">
        <f t="shared" si="60"/>
        <v>0</v>
      </c>
    </row>
    <row r="983" spans="1:12" x14ac:dyDescent="0.2">
      <c r="A983" s="118" t="s">
        <v>2270</v>
      </c>
      <c r="B983" s="59" t="s">
        <v>2934</v>
      </c>
      <c r="C983" s="59" t="s">
        <v>149</v>
      </c>
      <c r="D983" s="118" t="s">
        <v>213</v>
      </c>
      <c r="E983" s="118" t="s">
        <v>1010</v>
      </c>
      <c r="F983" s="119">
        <v>0.47874128000000005</v>
      </c>
      <c r="G983" s="119">
        <v>2.0798923999999999</v>
      </c>
      <c r="H983" s="74">
        <f t="shared" si="59"/>
        <v>-0.76982401589620686</v>
      </c>
      <c r="I983" s="119">
        <v>0</v>
      </c>
      <c r="J983" s="119">
        <v>0</v>
      </c>
      <c r="K983" s="74" t="str">
        <f t="shared" si="58"/>
        <v/>
      </c>
      <c r="L983" s="74">
        <f t="shared" si="60"/>
        <v>0</v>
      </c>
    </row>
    <row r="984" spans="1:12" x14ac:dyDescent="0.2">
      <c r="A984" s="118" t="s">
        <v>1988</v>
      </c>
      <c r="B984" s="59" t="s">
        <v>1022</v>
      </c>
      <c r="C984" s="59" t="s">
        <v>963</v>
      </c>
      <c r="D984" s="118" t="s">
        <v>213</v>
      </c>
      <c r="E984" s="118" t="s">
        <v>214</v>
      </c>
      <c r="F984" s="119">
        <v>0.41643374</v>
      </c>
      <c r="G984" s="119">
        <v>0.31393618000000001</v>
      </c>
      <c r="H984" s="74">
        <f t="shared" si="59"/>
        <v>0.3264917092384827</v>
      </c>
      <c r="I984" s="119">
        <v>0</v>
      </c>
      <c r="J984" s="119">
        <v>4.0287969999999999E-2</v>
      </c>
      <c r="K984" s="74">
        <f t="shared" si="58"/>
        <v>-1</v>
      </c>
      <c r="L984" s="74">
        <f t="shared" si="60"/>
        <v>0</v>
      </c>
    </row>
    <row r="985" spans="1:12" x14ac:dyDescent="0.2">
      <c r="A985" s="118" t="s">
        <v>2347</v>
      </c>
      <c r="B985" s="59" t="s">
        <v>1567</v>
      </c>
      <c r="C985" s="59" t="s">
        <v>963</v>
      </c>
      <c r="D985" s="118" t="s">
        <v>212</v>
      </c>
      <c r="E985" s="118" t="s">
        <v>1010</v>
      </c>
      <c r="F985" s="119">
        <v>0.36154376292212304</v>
      </c>
      <c r="G985" s="119">
        <v>0</v>
      </c>
      <c r="H985" s="74" t="str">
        <f t="shared" si="59"/>
        <v/>
      </c>
      <c r="I985" s="119">
        <v>0</v>
      </c>
      <c r="J985" s="119">
        <v>0</v>
      </c>
      <c r="K985" s="74" t="str">
        <f t="shared" si="58"/>
        <v/>
      </c>
      <c r="L985" s="74">
        <f t="shared" si="60"/>
        <v>0</v>
      </c>
    </row>
    <row r="986" spans="1:12" x14ac:dyDescent="0.2">
      <c r="A986" s="118" t="s">
        <v>2328</v>
      </c>
      <c r="B986" s="59" t="s">
        <v>2937</v>
      </c>
      <c r="C986" s="59" t="s">
        <v>149</v>
      </c>
      <c r="D986" s="118" t="s">
        <v>213</v>
      </c>
      <c r="E986" s="118" t="s">
        <v>1010</v>
      </c>
      <c r="F986" s="119">
        <v>0.35916740999999996</v>
      </c>
      <c r="G986" s="119">
        <v>0.10279896000000001</v>
      </c>
      <c r="H986" s="74">
        <f t="shared" si="59"/>
        <v>2.4938817474418022</v>
      </c>
      <c r="I986" s="119">
        <v>0</v>
      </c>
      <c r="J986" s="119">
        <v>0</v>
      </c>
      <c r="K986" s="74" t="str">
        <f t="shared" si="58"/>
        <v/>
      </c>
      <c r="L986" s="74">
        <f t="shared" si="60"/>
        <v>0</v>
      </c>
    </row>
    <row r="987" spans="1:12" x14ac:dyDescent="0.2">
      <c r="A987" s="118" t="s">
        <v>896</v>
      </c>
      <c r="B987" s="59" t="s">
        <v>396</v>
      </c>
      <c r="C987" s="59" t="s">
        <v>879</v>
      </c>
      <c r="D987" s="118" t="s">
        <v>212</v>
      </c>
      <c r="E987" s="118" t="s">
        <v>1010</v>
      </c>
      <c r="F987" s="119">
        <v>0.34741928999999999</v>
      </c>
      <c r="G987" s="119">
        <v>1.130368E-2</v>
      </c>
      <c r="H987" s="74">
        <f t="shared" si="59"/>
        <v>29.735060617427244</v>
      </c>
      <c r="I987" s="119">
        <v>0</v>
      </c>
      <c r="J987" s="119">
        <v>0</v>
      </c>
      <c r="K987" s="74" t="str">
        <f t="shared" si="58"/>
        <v/>
      </c>
      <c r="L987" s="74">
        <f t="shared" si="60"/>
        <v>0</v>
      </c>
    </row>
    <row r="988" spans="1:12" x14ac:dyDescent="0.2">
      <c r="A988" s="118" t="s">
        <v>2914</v>
      </c>
      <c r="B988" s="59" t="s">
        <v>954</v>
      </c>
      <c r="C988" s="59" t="s">
        <v>876</v>
      </c>
      <c r="D988" s="118" t="s">
        <v>212</v>
      </c>
      <c r="E988" s="118" t="s">
        <v>2980</v>
      </c>
      <c r="F988" s="119">
        <v>0.31084200000000001</v>
      </c>
      <c r="G988" s="119">
        <v>4.4129790000000002E-2</v>
      </c>
      <c r="H988" s="74">
        <f t="shared" si="59"/>
        <v>6.0438132608380863</v>
      </c>
      <c r="I988" s="119">
        <v>0</v>
      </c>
      <c r="J988" s="119">
        <v>0</v>
      </c>
      <c r="K988" s="74" t="str">
        <f t="shared" si="58"/>
        <v/>
      </c>
      <c r="L988" s="74">
        <f t="shared" si="60"/>
        <v>0</v>
      </c>
    </row>
    <row r="989" spans="1:12" x14ac:dyDescent="0.2">
      <c r="A989" s="118" t="s">
        <v>1622</v>
      </c>
      <c r="B989" s="59" t="s">
        <v>1559</v>
      </c>
      <c r="C989" s="59" t="s">
        <v>149</v>
      </c>
      <c r="D989" s="118" t="s">
        <v>213</v>
      </c>
      <c r="E989" s="118" t="s">
        <v>214</v>
      </c>
      <c r="F989" s="119">
        <v>0.29824390000000001</v>
      </c>
      <c r="G989" s="119">
        <v>7.594716E-2</v>
      </c>
      <c r="H989" s="74">
        <f t="shared" si="59"/>
        <v>2.9269921350581116</v>
      </c>
      <c r="I989" s="119">
        <v>0</v>
      </c>
      <c r="J989" s="119">
        <v>9.4416273400000001</v>
      </c>
      <c r="K989" s="74">
        <f t="shared" si="58"/>
        <v>-1</v>
      </c>
      <c r="L989" s="74">
        <f t="shared" si="60"/>
        <v>0</v>
      </c>
    </row>
    <row r="990" spans="1:12" x14ac:dyDescent="0.2">
      <c r="A990" s="118" t="s">
        <v>3050</v>
      </c>
      <c r="B990" s="59" t="s">
        <v>3051</v>
      </c>
      <c r="C990" s="59" t="s">
        <v>3054</v>
      </c>
      <c r="D990" s="118" t="s">
        <v>818</v>
      </c>
      <c r="E990" s="118" t="s">
        <v>214</v>
      </c>
      <c r="F990" s="119">
        <v>0.28339021999999997</v>
      </c>
      <c r="G990" s="119">
        <v>0.10465175</v>
      </c>
      <c r="H990" s="74">
        <f t="shared" si="59"/>
        <v>1.7079357965824742</v>
      </c>
      <c r="I990" s="119">
        <v>0</v>
      </c>
      <c r="J990" s="119">
        <v>0</v>
      </c>
      <c r="K990" s="74" t="str">
        <f t="shared" si="58"/>
        <v/>
      </c>
      <c r="L990" s="74">
        <f t="shared" si="60"/>
        <v>0</v>
      </c>
    </row>
    <row r="991" spans="1:12" x14ac:dyDescent="0.2">
      <c r="A991" s="118" t="s">
        <v>2487</v>
      </c>
      <c r="B991" s="59" t="s">
        <v>2488</v>
      </c>
      <c r="C991" s="59" t="s">
        <v>876</v>
      </c>
      <c r="D991" s="118" t="s">
        <v>212</v>
      </c>
      <c r="E991" s="118" t="s">
        <v>2980</v>
      </c>
      <c r="F991" s="119">
        <v>0.27777000000000002</v>
      </c>
      <c r="G991" s="119">
        <v>0.25619668000000001</v>
      </c>
      <c r="H991" s="74">
        <f t="shared" si="59"/>
        <v>8.4206087291997633E-2</v>
      </c>
      <c r="I991" s="119">
        <v>0</v>
      </c>
      <c r="J991" s="119">
        <v>0.25929750000000001</v>
      </c>
      <c r="K991" s="74">
        <f t="shared" si="58"/>
        <v>-1</v>
      </c>
      <c r="L991" s="74">
        <f t="shared" si="60"/>
        <v>0</v>
      </c>
    </row>
    <row r="992" spans="1:12" x14ac:dyDescent="0.2">
      <c r="A992" s="118" t="s">
        <v>2276</v>
      </c>
      <c r="B992" s="59" t="s">
        <v>86</v>
      </c>
      <c r="C992" s="59" t="s">
        <v>883</v>
      </c>
      <c r="D992" s="118" t="s">
        <v>213</v>
      </c>
      <c r="E992" s="118" t="s">
        <v>214</v>
      </c>
      <c r="F992" s="119">
        <v>0.26766141399999999</v>
      </c>
      <c r="G992" s="119">
        <v>0.307088099</v>
      </c>
      <c r="H992" s="74">
        <f t="shared" si="59"/>
        <v>-0.1283888406238759</v>
      </c>
      <c r="I992" s="119">
        <v>0</v>
      </c>
      <c r="J992" s="119">
        <v>0.35792267</v>
      </c>
      <c r="K992" s="74">
        <f t="shared" si="58"/>
        <v>-1</v>
      </c>
      <c r="L992" s="74">
        <f t="shared" si="60"/>
        <v>0</v>
      </c>
    </row>
    <row r="993" spans="1:12" x14ac:dyDescent="0.2">
      <c r="A993" s="118" t="s">
        <v>1858</v>
      </c>
      <c r="B993" s="59" t="s">
        <v>1572</v>
      </c>
      <c r="C993" s="59" t="s">
        <v>881</v>
      </c>
      <c r="D993" s="118" t="s">
        <v>818</v>
      </c>
      <c r="E993" s="118" t="s">
        <v>214</v>
      </c>
      <c r="F993" s="119">
        <v>0.25577306999999999</v>
      </c>
      <c r="G993" s="119">
        <v>2.95068595</v>
      </c>
      <c r="H993" s="74">
        <f t="shared" si="59"/>
        <v>-0.9133174203103519</v>
      </c>
      <c r="I993" s="119">
        <v>0</v>
      </c>
      <c r="J993" s="119">
        <v>0</v>
      </c>
      <c r="K993" s="74" t="str">
        <f t="shared" si="58"/>
        <v/>
      </c>
      <c r="L993" s="74">
        <f t="shared" si="60"/>
        <v>0</v>
      </c>
    </row>
    <row r="994" spans="1:12" x14ac:dyDescent="0.2">
      <c r="A994" s="118" t="s">
        <v>2289</v>
      </c>
      <c r="B994" s="59" t="s">
        <v>2932</v>
      </c>
      <c r="C994" s="59" t="s">
        <v>149</v>
      </c>
      <c r="D994" s="118" t="s">
        <v>818</v>
      </c>
      <c r="E994" s="118" t="s">
        <v>1010</v>
      </c>
      <c r="F994" s="119">
        <v>0.25264729999999996</v>
      </c>
      <c r="G994" s="119">
        <v>7.9704789999999998E-2</v>
      </c>
      <c r="H994" s="74">
        <f t="shared" si="59"/>
        <v>2.1697881645507122</v>
      </c>
      <c r="I994" s="119">
        <v>0</v>
      </c>
      <c r="J994" s="119">
        <v>0</v>
      </c>
      <c r="K994" s="74" t="str">
        <f t="shared" si="58"/>
        <v/>
      </c>
      <c r="L994" s="74">
        <f t="shared" si="60"/>
        <v>0</v>
      </c>
    </row>
    <row r="995" spans="1:12" x14ac:dyDescent="0.2">
      <c r="A995" s="118" t="s">
        <v>2060</v>
      </c>
      <c r="B995" s="59" t="s">
        <v>546</v>
      </c>
      <c r="C995" s="59" t="s">
        <v>877</v>
      </c>
      <c r="D995" s="118" t="s">
        <v>212</v>
      </c>
      <c r="E995" s="118" t="s">
        <v>1010</v>
      </c>
      <c r="F995" s="119">
        <v>0.237329235</v>
      </c>
      <c r="G995" s="119">
        <v>0.362770025</v>
      </c>
      <c r="H995" s="74">
        <f t="shared" si="59"/>
        <v>-0.34578598383369741</v>
      </c>
      <c r="I995" s="119">
        <v>0</v>
      </c>
      <c r="J995" s="119">
        <v>0.39673585</v>
      </c>
      <c r="K995" s="74">
        <f t="shared" si="58"/>
        <v>-1</v>
      </c>
      <c r="L995" s="74">
        <f t="shared" si="60"/>
        <v>0</v>
      </c>
    </row>
    <row r="996" spans="1:12" x14ac:dyDescent="0.2">
      <c r="A996" s="118" t="s">
        <v>3002</v>
      </c>
      <c r="B996" s="59" t="s">
        <v>3003</v>
      </c>
      <c r="C996" s="59" t="s">
        <v>876</v>
      </c>
      <c r="D996" s="118" t="s">
        <v>212</v>
      </c>
      <c r="E996" s="118" t="s">
        <v>1010</v>
      </c>
      <c r="F996" s="119">
        <v>0.23270917999999999</v>
      </c>
      <c r="G996" s="119">
        <v>0.22418399999999999</v>
      </c>
      <c r="H996" s="74">
        <f t="shared" si="59"/>
        <v>3.8027602326660137E-2</v>
      </c>
      <c r="I996" s="119">
        <v>0</v>
      </c>
      <c r="J996" s="119">
        <v>0</v>
      </c>
      <c r="K996" s="74" t="str">
        <f t="shared" si="58"/>
        <v/>
      </c>
      <c r="L996" s="74">
        <f t="shared" si="60"/>
        <v>0</v>
      </c>
    </row>
    <row r="997" spans="1:12" x14ac:dyDescent="0.2">
      <c r="A997" s="118" t="s">
        <v>2678</v>
      </c>
      <c r="B997" s="59" t="s">
        <v>2680</v>
      </c>
      <c r="C997" s="59" t="s">
        <v>878</v>
      </c>
      <c r="D997" s="118" t="s">
        <v>212</v>
      </c>
      <c r="E997" s="118" t="s">
        <v>1010</v>
      </c>
      <c r="F997" s="119">
        <v>0.19988900000000001</v>
      </c>
      <c r="G997" s="119">
        <v>3.8372000000000003E-2</v>
      </c>
      <c r="H997" s="74">
        <f t="shared" si="59"/>
        <v>4.2092411133117897</v>
      </c>
      <c r="I997" s="119">
        <v>0</v>
      </c>
      <c r="J997" s="119">
        <v>0</v>
      </c>
      <c r="K997" s="74" t="str">
        <f t="shared" si="58"/>
        <v/>
      </c>
      <c r="L997" s="74">
        <f t="shared" si="60"/>
        <v>0</v>
      </c>
    </row>
    <row r="998" spans="1:12" x14ac:dyDescent="0.2">
      <c r="A998" s="118" t="s">
        <v>2134</v>
      </c>
      <c r="B998" s="59" t="s">
        <v>466</v>
      </c>
      <c r="C998" s="59" t="s">
        <v>877</v>
      </c>
      <c r="D998" s="118" t="s">
        <v>212</v>
      </c>
      <c r="E998" s="118" t="s">
        <v>1010</v>
      </c>
      <c r="F998" s="119">
        <v>0.19812884</v>
      </c>
      <c r="G998" s="119">
        <v>1.13084575</v>
      </c>
      <c r="H998" s="74">
        <f t="shared" si="59"/>
        <v>-0.82479587512266817</v>
      </c>
      <c r="I998" s="119">
        <v>0</v>
      </c>
      <c r="J998" s="119">
        <v>2.9309400000000003E-2</v>
      </c>
      <c r="K998" s="74">
        <f t="shared" si="58"/>
        <v>-1</v>
      </c>
      <c r="L998" s="74">
        <f t="shared" si="60"/>
        <v>0</v>
      </c>
    </row>
    <row r="999" spans="1:12" x14ac:dyDescent="0.2">
      <c r="A999" s="118" t="s">
        <v>2025</v>
      </c>
      <c r="B999" s="59" t="s">
        <v>2026</v>
      </c>
      <c r="C999" s="59" t="s">
        <v>149</v>
      </c>
      <c r="D999" s="118" t="s">
        <v>818</v>
      </c>
      <c r="E999" s="118" t="s">
        <v>1010</v>
      </c>
      <c r="F999" s="119">
        <v>0.1833621</v>
      </c>
      <c r="G999" s="119">
        <v>0.86619948999999996</v>
      </c>
      <c r="H999" s="74">
        <f t="shared" si="59"/>
        <v>-0.78831423694327041</v>
      </c>
      <c r="I999" s="119">
        <v>0</v>
      </c>
      <c r="J999" s="119">
        <v>0</v>
      </c>
      <c r="K999" s="74" t="str">
        <f t="shared" si="58"/>
        <v/>
      </c>
      <c r="L999" s="74">
        <f t="shared" si="60"/>
        <v>0</v>
      </c>
    </row>
    <row r="1000" spans="1:12" x14ac:dyDescent="0.2">
      <c r="A1000" s="118" t="s">
        <v>583</v>
      </c>
      <c r="B1000" s="59" t="s">
        <v>366</v>
      </c>
      <c r="C1000" s="59" t="s">
        <v>879</v>
      </c>
      <c r="D1000" s="118" t="s">
        <v>212</v>
      </c>
      <c r="E1000" s="118" t="s">
        <v>1010</v>
      </c>
      <c r="F1000" s="119">
        <v>0.18295068</v>
      </c>
      <c r="G1000" s="119">
        <v>0.64563728799999998</v>
      </c>
      <c r="H1000" s="74">
        <f t="shared" si="59"/>
        <v>-0.71663551129965097</v>
      </c>
      <c r="I1000" s="119">
        <v>0</v>
      </c>
      <c r="J1000" s="119">
        <v>2.0493593999999997</v>
      </c>
      <c r="K1000" s="74">
        <f t="shared" si="58"/>
        <v>-1</v>
      </c>
      <c r="L1000" s="74">
        <f t="shared" si="60"/>
        <v>0</v>
      </c>
    </row>
    <row r="1001" spans="1:12" x14ac:dyDescent="0.2">
      <c r="A1001" s="118" t="s">
        <v>3044</v>
      </c>
      <c r="B1001" s="59" t="s">
        <v>3045</v>
      </c>
      <c r="C1001" s="59" t="s">
        <v>3054</v>
      </c>
      <c r="D1001" s="118" t="s">
        <v>213</v>
      </c>
      <c r="E1001" s="118" t="s">
        <v>214</v>
      </c>
      <c r="F1001" s="119">
        <v>0.18284598999999999</v>
      </c>
      <c r="G1001" s="119">
        <v>3.6719999999999999E-3</v>
      </c>
      <c r="H1001" s="74">
        <f t="shared" si="59"/>
        <v>48.794659586056639</v>
      </c>
      <c r="I1001" s="119">
        <v>0</v>
      </c>
      <c r="J1001" s="119">
        <v>0</v>
      </c>
      <c r="K1001" s="74" t="str">
        <f t="shared" si="58"/>
        <v/>
      </c>
      <c r="L1001" s="74">
        <f t="shared" si="60"/>
        <v>0</v>
      </c>
    </row>
    <row r="1002" spans="1:12" x14ac:dyDescent="0.2">
      <c r="A1002" s="118" t="s">
        <v>2345</v>
      </c>
      <c r="B1002" s="59" t="s">
        <v>2936</v>
      </c>
      <c r="C1002" s="59" t="s">
        <v>149</v>
      </c>
      <c r="D1002" s="118" t="s">
        <v>213</v>
      </c>
      <c r="E1002" s="118" t="s">
        <v>1010</v>
      </c>
      <c r="F1002" s="119">
        <v>0.1649292</v>
      </c>
      <c r="G1002" s="119">
        <v>5.1329199999999998E-2</v>
      </c>
      <c r="H1002" s="74">
        <f t="shared" si="59"/>
        <v>2.2131652159005011</v>
      </c>
      <c r="I1002" s="119">
        <v>0</v>
      </c>
      <c r="J1002" s="119">
        <v>0</v>
      </c>
      <c r="K1002" s="74" t="str">
        <f t="shared" ref="K1002:K1059" si="61">IF(ISERROR(I1002/J1002-1),"",IF((I1002/J1002-1)&gt;10000%,"",I1002/J1002-1))</f>
        <v/>
      </c>
      <c r="L1002" s="74">
        <f t="shared" si="60"/>
        <v>0</v>
      </c>
    </row>
    <row r="1003" spans="1:12" x14ac:dyDescent="0.2">
      <c r="A1003" s="118" t="s">
        <v>2365</v>
      </c>
      <c r="B1003" s="59" t="s">
        <v>2933</v>
      </c>
      <c r="C1003" s="59" t="s">
        <v>149</v>
      </c>
      <c r="D1003" s="118" t="s">
        <v>213</v>
      </c>
      <c r="E1003" s="118" t="s">
        <v>1010</v>
      </c>
      <c r="F1003" s="119">
        <v>0.14180242000000001</v>
      </c>
      <c r="G1003" s="119">
        <v>3.882526E-2</v>
      </c>
      <c r="H1003" s="74">
        <f t="shared" si="59"/>
        <v>2.6523237706585872</v>
      </c>
      <c r="I1003" s="119">
        <v>0</v>
      </c>
      <c r="J1003" s="119">
        <v>0</v>
      </c>
      <c r="K1003" s="74" t="str">
        <f t="shared" si="61"/>
        <v/>
      </c>
      <c r="L1003" s="74">
        <f t="shared" si="60"/>
        <v>0</v>
      </c>
    </row>
    <row r="1004" spans="1:12" x14ac:dyDescent="0.2">
      <c r="A1004" s="118" t="s">
        <v>2416</v>
      </c>
      <c r="B1004" s="59" t="s">
        <v>476</v>
      </c>
      <c r="C1004" s="59" t="s">
        <v>876</v>
      </c>
      <c r="D1004" s="118" t="s">
        <v>212</v>
      </c>
      <c r="E1004" s="118" t="s">
        <v>2980</v>
      </c>
      <c r="F1004" s="119">
        <v>0.13718904999999998</v>
      </c>
      <c r="G1004" s="119">
        <v>1.580497985</v>
      </c>
      <c r="H1004" s="74">
        <f t="shared" si="59"/>
        <v>-0.91319884536265328</v>
      </c>
      <c r="I1004" s="119">
        <v>0</v>
      </c>
      <c r="J1004" s="119">
        <v>10.09463006</v>
      </c>
      <c r="K1004" s="74">
        <f t="shared" si="61"/>
        <v>-1</v>
      </c>
      <c r="L1004" s="74">
        <f t="shared" si="60"/>
        <v>0</v>
      </c>
    </row>
    <row r="1005" spans="1:12" x14ac:dyDescent="0.2">
      <c r="A1005" s="118" t="s">
        <v>2990</v>
      </c>
      <c r="B1005" s="59" t="s">
        <v>2991</v>
      </c>
      <c r="C1005" s="59" t="s">
        <v>881</v>
      </c>
      <c r="D1005" s="118" t="s">
        <v>213</v>
      </c>
      <c r="E1005" s="118" t="s">
        <v>214</v>
      </c>
      <c r="F1005" s="119">
        <v>0.12914830999999999</v>
      </c>
      <c r="G1005" s="119">
        <v>0.37680771999999996</v>
      </c>
      <c r="H1005" s="74">
        <f t="shared" si="59"/>
        <v>-0.65725673030265941</v>
      </c>
      <c r="I1005" s="119">
        <v>0</v>
      </c>
      <c r="J1005" s="119">
        <v>0.26040273999999997</v>
      </c>
      <c r="K1005" s="74">
        <f t="shared" si="61"/>
        <v>-1</v>
      </c>
      <c r="L1005" s="74">
        <f t="shared" si="60"/>
        <v>0</v>
      </c>
    </row>
    <row r="1006" spans="1:12" x14ac:dyDescent="0.2">
      <c r="A1006" s="118" t="s">
        <v>2634</v>
      </c>
      <c r="B1006" s="59" t="s">
        <v>1467</v>
      </c>
      <c r="C1006" s="59" t="s">
        <v>882</v>
      </c>
      <c r="D1006" s="118" t="s">
        <v>213</v>
      </c>
      <c r="E1006" s="118" t="s">
        <v>1010</v>
      </c>
      <c r="F1006" s="119">
        <v>0.122174</v>
      </c>
      <c r="G1006" s="119">
        <v>0</v>
      </c>
      <c r="H1006" s="74" t="str">
        <f t="shared" si="59"/>
        <v/>
      </c>
      <c r="I1006" s="119">
        <v>0</v>
      </c>
      <c r="J1006" s="119">
        <v>0</v>
      </c>
      <c r="K1006" s="74" t="str">
        <f t="shared" si="61"/>
        <v/>
      </c>
      <c r="L1006" s="74">
        <f t="shared" si="60"/>
        <v>0</v>
      </c>
    </row>
    <row r="1007" spans="1:12" x14ac:dyDescent="0.2">
      <c r="A1007" s="118" t="s">
        <v>3000</v>
      </c>
      <c r="B1007" s="59" t="s">
        <v>3001</v>
      </c>
      <c r="C1007" s="59" t="s">
        <v>881</v>
      </c>
      <c r="D1007" s="118" t="s">
        <v>818</v>
      </c>
      <c r="E1007" s="118" t="s">
        <v>1010</v>
      </c>
      <c r="F1007" s="119">
        <v>0.117766</v>
      </c>
      <c r="G1007" s="119">
        <v>0</v>
      </c>
      <c r="H1007" s="74" t="str">
        <f t="shared" si="59"/>
        <v/>
      </c>
      <c r="I1007" s="119">
        <v>0</v>
      </c>
      <c r="J1007" s="119">
        <v>0</v>
      </c>
      <c r="K1007" s="74" t="str">
        <f t="shared" si="61"/>
        <v/>
      </c>
      <c r="L1007" s="74">
        <f t="shared" si="60"/>
        <v>0</v>
      </c>
    </row>
    <row r="1008" spans="1:12" x14ac:dyDescent="0.2">
      <c r="A1008" s="118" t="s">
        <v>2312</v>
      </c>
      <c r="B1008" s="59" t="s">
        <v>79</v>
      </c>
      <c r="C1008" s="59" t="s">
        <v>883</v>
      </c>
      <c r="D1008" s="118" t="s">
        <v>213</v>
      </c>
      <c r="E1008" s="118" t="s">
        <v>214</v>
      </c>
      <c r="F1008" s="119">
        <v>0.11625442500000001</v>
      </c>
      <c r="G1008" s="119">
        <v>1.0370325000000001E-2</v>
      </c>
      <c r="H1008" s="74">
        <f t="shared" si="59"/>
        <v>10.210297170050119</v>
      </c>
      <c r="I1008" s="119">
        <v>0</v>
      </c>
      <c r="J1008" s="119">
        <v>0</v>
      </c>
      <c r="K1008" s="74" t="str">
        <f t="shared" si="61"/>
        <v/>
      </c>
      <c r="L1008" s="74">
        <f t="shared" si="60"/>
        <v>0</v>
      </c>
    </row>
    <row r="1009" spans="1:12" x14ac:dyDescent="0.2">
      <c r="A1009" s="118" t="s">
        <v>3306</v>
      </c>
      <c r="B1009" s="59" t="s">
        <v>3313</v>
      </c>
      <c r="C1009" s="59" t="s">
        <v>881</v>
      </c>
      <c r="D1009" s="118" t="s">
        <v>213</v>
      </c>
      <c r="E1009" s="118" t="s">
        <v>214</v>
      </c>
      <c r="F1009" s="119">
        <v>0.10510345</v>
      </c>
      <c r="G1009" s="119"/>
      <c r="H1009" s="74" t="str">
        <f t="shared" si="59"/>
        <v/>
      </c>
      <c r="I1009" s="119">
        <v>0</v>
      </c>
      <c r="J1009" s="119"/>
      <c r="K1009" s="74" t="str">
        <f t="shared" si="61"/>
        <v/>
      </c>
      <c r="L1009" s="74">
        <f t="shared" si="60"/>
        <v>0</v>
      </c>
    </row>
    <row r="1010" spans="1:12" x14ac:dyDescent="0.2">
      <c r="A1010" s="118" t="s">
        <v>2027</v>
      </c>
      <c r="B1010" s="59" t="s">
        <v>1583</v>
      </c>
      <c r="C1010" s="59" t="s">
        <v>963</v>
      </c>
      <c r="D1010" s="118" t="s">
        <v>213</v>
      </c>
      <c r="E1010" s="118" t="s">
        <v>214</v>
      </c>
      <c r="F1010" s="119">
        <v>9.4250315000000001E-2</v>
      </c>
      <c r="G1010" s="119">
        <v>0.20968356500000002</v>
      </c>
      <c r="H1010" s="74">
        <f t="shared" si="59"/>
        <v>-0.5505116721951957</v>
      </c>
      <c r="I1010" s="119">
        <v>0</v>
      </c>
      <c r="J1010" s="119">
        <v>1.5832011702846001</v>
      </c>
      <c r="K1010" s="74">
        <f t="shared" si="61"/>
        <v>-1</v>
      </c>
      <c r="L1010" s="74">
        <f t="shared" si="60"/>
        <v>0</v>
      </c>
    </row>
    <row r="1011" spans="1:12" x14ac:dyDescent="0.2">
      <c r="A1011" s="118" t="s">
        <v>2366</v>
      </c>
      <c r="B1011" s="59" t="s">
        <v>809</v>
      </c>
      <c r="C1011" s="59" t="s">
        <v>963</v>
      </c>
      <c r="D1011" s="118" t="s">
        <v>212</v>
      </c>
      <c r="E1011" s="118" t="s">
        <v>1010</v>
      </c>
      <c r="F1011" s="119">
        <v>9.3014720814184298E-2</v>
      </c>
      <c r="G1011" s="119">
        <v>3.6406885886268001</v>
      </c>
      <c r="H1011" s="74">
        <f t="shared" si="59"/>
        <v>-0.9744513383801201</v>
      </c>
      <c r="I1011" s="119">
        <v>0</v>
      </c>
      <c r="J1011" s="119">
        <v>0</v>
      </c>
      <c r="K1011" s="74" t="str">
        <f t="shared" si="61"/>
        <v/>
      </c>
      <c r="L1011" s="74">
        <f t="shared" si="60"/>
        <v>0</v>
      </c>
    </row>
    <row r="1012" spans="1:12" x14ac:dyDescent="0.2">
      <c r="A1012" s="118" t="s">
        <v>2358</v>
      </c>
      <c r="B1012" s="59" t="s">
        <v>481</v>
      </c>
      <c r="C1012" s="59" t="s">
        <v>963</v>
      </c>
      <c r="D1012" s="118" t="s">
        <v>212</v>
      </c>
      <c r="E1012" s="118" t="s">
        <v>1010</v>
      </c>
      <c r="F1012" s="119">
        <v>7.9972982645289306E-2</v>
      </c>
      <c r="G1012" s="119">
        <v>0.77010727292786507</v>
      </c>
      <c r="H1012" s="74">
        <f t="shared" si="59"/>
        <v>-0.89615345101047983</v>
      </c>
      <c r="I1012" s="119">
        <v>0</v>
      </c>
      <c r="J1012" s="119">
        <v>0</v>
      </c>
      <c r="K1012" s="74" t="str">
        <f t="shared" si="61"/>
        <v/>
      </c>
      <c r="L1012" s="74">
        <f t="shared" si="60"/>
        <v>0</v>
      </c>
    </row>
    <row r="1013" spans="1:12" x14ac:dyDescent="0.2">
      <c r="A1013" s="118" t="s">
        <v>2348</v>
      </c>
      <c r="B1013" s="59" t="s">
        <v>89</v>
      </c>
      <c r="C1013" s="59" t="s">
        <v>883</v>
      </c>
      <c r="D1013" s="118" t="s">
        <v>213</v>
      </c>
      <c r="E1013" s="118" t="s">
        <v>214</v>
      </c>
      <c r="F1013" s="119">
        <v>7.4862522000000001E-2</v>
      </c>
      <c r="G1013" s="119">
        <v>4.3468665999999996E-2</v>
      </c>
      <c r="H1013" s="74">
        <f t="shared" si="59"/>
        <v>0.72221806852779902</v>
      </c>
      <c r="I1013" s="119">
        <v>0</v>
      </c>
      <c r="J1013" s="119">
        <v>0</v>
      </c>
      <c r="K1013" s="74" t="str">
        <f t="shared" si="61"/>
        <v/>
      </c>
      <c r="L1013" s="74">
        <f t="shared" si="60"/>
        <v>0</v>
      </c>
    </row>
    <row r="1014" spans="1:12" x14ac:dyDescent="0.2">
      <c r="A1014" s="118" t="s">
        <v>2091</v>
      </c>
      <c r="B1014" s="59" t="s">
        <v>526</v>
      </c>
      <c r="C1014" s="59" t="s">
        <v>877</v>
      </c>
      <c r="D1014" s="118" t="s">
        <v>212</v>
      </c>
      <c r="E1014" s="118" t="s">
        <v>1010</v>
      </c>
      <c r="F1014" s="119">
        <v>7.4418157999999998E-2</v>
      </c>
      <c r="G1014" s="119">
        <v>6.7317342000000002E-2</v>
      </c>
      <c r="H1014" s="74">
        <f t="shared" si="59"/>
        <v>0.10548271498895478</v>
      </c>
      <c r="I1014" s="119">
        <v>0</v>
      </c>
      <c r="J1014" s="119">
        <v>0</v>
      </c>
      <c r="K1014" s="74" t="str">
        <f t="shared" si="61"/>
        <v/>
      </c>
      <c r="L1014" s="74">
        <f t="shared" si="60"/>
        <v>0</v>
      </c>
    </row>
    <row r="1015" spans="1:12" x14ac:dyDescent="0.2">
      <c r="A1015" s="118" t="s">
        <v>2317</v>
      </c>
      <c r="B1015" s="59" t="s">
        <v>2941</v>
      </c>
      <c r="C1015" s="59" t="s">
        <v>149</v>
      </c>
      <c r="D1015" s="118" t="s">
        <v>213</v>
      </c>
      <c r="E1015" s="118" t="s">
        <v>1010</v>
      </c>
      <c r="F1015" s="119">
        <v>7.1505199999999991E-2</v>
      </c>
      <c r="G1015" s="119">
        <v>2.952772E-2</v>
      </c>
      <c r="H1015" s="74">
        <f t="shared" si="59"/>
        <v>1.4216295738377358</v>
      </c>
      <c r="I1015" s="119">
        <v>0</v>
      </c>
      <c r="J1015" s="119">
        <v>0</v>
      </c>
      <c r="K1015" s="74" t="str">
        <f t="shared" si="61"/>
        <v/>
      </c>
      <c r="L1015" s="74">
        <f t="shared" si="60"/>
        <v>0</v>
      </c>
    </row>
    <row r="1016" spans="1:12" x14ac:dyDescent="0.2">
      <c r="A1016" s="118" t="s">
        <v>2491</v>
      </c>
      <c r="B1016" s="59" t="s">
        <v>2492</v>
      </c>
      <c r="C1016" s="59" t="s">
        <v>963</v>
      </c>
      <c r="D1016" s="118" t="s">
        <v>213</v>
      </c>
      <c r="E1016" s="118" t="s">
        <v>214</v>
      </c>
      <c r="F1016" s="119">
        <v>7.0062399999999997E-2</v>
      </c>
      <c r="G1016" s="119">
        <v>0.112841</v>
      </c>
      <c r="H1016" s="74">
        <f t="shared" si="59"/>
        <v>-0.37910511250343404</v>
      </c>
      <c r="I1016" s="119">
        <v>0</v>
      </c>
      <c r="J1016" s="119">
        <v>6.1862879999999995E-2</v>
      </c>
      <c r="K1016" s="74">
        <f t="shared" si="61"/>
        <v>-1</v>
      </c>
      <c r="L1016" s="74">
        <f t="shared" si="60"/>
        <v>0</v>
      </c>
    </row>
    <row r="1017" spans="1:12" x14ac:dyDescent="0.2">
      <c r="A1017" s="118" t="s">
        <v>2630</v>
      </c>
      <c r="B1017" s="59" t="s">
        <v>1469</v>
      </c>
      <c r="C1017" s="59" t="s">
        <v>882</v>
      </c>
      <c r="D1017" s="118" t="s">
        <v>212</v>
      </c>
      <c r="E1017" s="118" t="s">
        <v>1010</v>
      </c>
      <c r="F1017" s="119">
        <v>6.893152000000001E-2</v>
      </c>
      <c r="G1017" s="119">
        <v>0.26220772999999997</v>
      </c>
      <c r="H1017" s="74">
        <f t="shared" si="59"/>
        <v>-0.73711103025071001</v>
      </c>
      <c r="I1017" s="119">
        <v>0</v>
      </c>
      <c r="J1017" s="119">
        <v>0</v>
      </c>
      <c r="K1017" s="74" t="str">
        <f t="shared" si="61"/>
        <v/>
      </c>
      <c r="L1017" s="74">
        <f t="shared" si="60"/>
        <v>0</v>
      </c>
    </row>
    <row r="1018" spans="1:12" x14ac:dyDescent="0.2">
      <c r="A1018" s="118" t="s">
        <v>2031</v>
      </c>
      <c r="B1018" s="59" t="s">
        <v>1648</v>
      </c>
      <c r="C1018" s="59" t="s">
        <v>963</v>
      </c>
      <c r="D1018" s="118" t="s">
        <v>213</v>
      </c>
      <c r="E1018" s="118" t="s">
        <v>214</v>
      </c>
      <c r="F1018" s="119">
        <v>6.1669720000000004E-2</v>
      </c>
      <c r="G1018" s="119">
        <v>0.11773310000000001</v>
      </c>
      <c r="H1018" s="74">
        <f t="shared" si="59"/>
        <v>-0.47619046810115417</v>
      </c>
      <c r="I1018" s="119">
        <v>0</v>
      </c>
      <c r="J1018" s="119">
        <v>0.33166400000000001</v>
      </c>
      <c r="K1018" s="74">
        <f t="shared" si="61"/>
        <v>-1</v>
      </c>
      <c r="L1018" s="74">
        <f t="shared" si="60"/>
        <v>0</v>
      </c>
    </row>
    <row r="1019" spans="1:12" x14ac:dyDescent="0.2">
      <c r="A1019" s="118" t="s">
        <v>2395</v>
      </c>
      <c r="B1019" s="59" t="s">
        <v>314</v>
      </c>
      <c r="C1019" s="59" t="s">
        <v>876</v>
      </c>
      <c r="D1019" s="118" t="s">
        <v>212</v>
      </c>
      <c r="E1019" s="118" t="s">
        <v>2980</v>
      </c>
      <c r="F1019" s="119">
        <v>5.9427639999999997E-2</v>
      </c>
      <c r="G1019" s="119">
        <v>1.9360005600000001</v>
      </c>
      <c r="H1019" s="74">
        <f t="shared" si="59"/>
        <v>-0.96930391383771086</v>
      </c>
      <c r="I1019" s="119">
        <v>0</v>
      </c>
      <c r="J1019" s="119">
        <v>0</v>
      </c>
      <c r="K1019" s="74" t="str">
        <f t="shared" si="61"/>
        <v/>
      </c>
      <c r="L1019" s="74">
        <f t="shared" si="60"/>
        <v>0</v>
      </c>
    </row>
    <row r="1020" spans="1:12" x14ac:dyDescent="0.2">
      <c r="A1020" s="118" t="s">
        <v>1924</v>
      </c>
      <c r="B1020" s="59" t="s">
        <v>257</v>
      </c>
      <c r="C1020" s="59" t="s">
        <v>278</v>
      </c>
      <c r="D1020" s="118" t="s">
        <v>213</v>
      </c>
      <c r="E1020" s="118" t="s">
        <v>214</v>
      </c>
      <c r="F1020" s="119">
        <v>5.5760900000000002E-2</v>
      </c>
      <c r="G1020" s="119">
        <v>0.92145159999999993</v>
      </c>
      <c r="H1020" s="74">
        <f t="shared" si="59"/>
        <v>-0.93948580695936712</v>
      </c>
      <c r="I1020" s="119">
        <v>0</v>
      </c>
      <c r="J1020" s="119">
        <v>1.8439000000000001E-3</v>
      </c>
      <c r="K1020" s="74">
        <f t="shared" si="61"/>
        <v>-1</v>
      </c>
      <c r="L1020" s="74">
        <f t="shared" si="60"/>
        <v>0</v>
      </c>
    </row>
    <row r="1021" spans="1:12" x14ac:dyDescent="0.2">
      <c r="A1021" s="118" t="s">
        <v>2390</v>
      </c>
      <c r="B1021" s="59" t="s">
        <v>956</v>
      </c>
      <c r="C1021" s="59" t="s">
        <v>876</v>
      </c>
      <c r="D1021" s="118" t="s">
        <v>212</v>
      </c>
      <c r="E1021" s="118" t="s">
        <v>1010</v>
      </c>
      <c r="F1021" s="119">
        <v>5.5442706180156898E-2</v>
      </c>
      <c r="G1021" s="119">
        <v>1.1523258869907999E-3</v>
      </c>
      <c r="H1021" s="74">
        <f t="shared" si="59"/>
        <v>47.113738314896985</v>
      </c>
      <c r="I1021" s="119">
        <v>0</v>
      </c>
      <c r="J1021" s="119">
        <v>0</v>
      </c>
      <c r="K1021" s="74" t="str">
        <f t="shared" si="61"/>
        <v/>
      </c>
      <c r="L1021" s="74">
        <f t="shared" si="60"/>
        <v>0</v>
      </c>
    </row>
    <row r="1022" spans="1:12" x14ac:dyDescent="0.2">
      <c r="A1022" s="118" t="s">
        <v>3048</v>
      </c>
      <c r="B1022" s="59" t="s">
        <v>3049</v>
      </c>
      <c r="C1022" s="59" t="s">
        <v>3054</v>
      </c>
      <c r="D1022" s="118" t="s">
        <v>213</v>
      </c>
      <c r="E1022" s="118" t="s">
        <v>214</v>
      </c>
      <c r="F1022" s="119">
        <v>4.1185110000000004E-2</v>
      </c>
      <c r="G1022" s="119">
        <v>6.7819999999999998E-3</v>
      </c>
      <c r="H1022" s="74">
        <f t="shared" si="59"/>
        <v>5.0727086405190214</v>
      </c>
      <c r="I1022" s="119">
        <v>0</v>
      </c>
      <c r="J1022" s="119">
        <v>0</v>
      </c>
      <c r="K1022" s="74" t="str">
        <f t="shared" si="61"/>
        <v/>
      </c>
      <c r="L1022" s="74">
        <f t="shared" si="60"/>
        <v>0</v>
      </c>
    </row>
    <row r="1023" spans="1:12" x14ac:dyDescent="0.2">
      <c r="A1023" s="118" t="s">
        <v>2359</v>
      </c>
      <c r="B1023" s="59" t="s">
        <v>80</v>
      </c>
      <c r="C1023" s="59" t="s">
        <v>883</v>
      </c>
      <c r="D1023" s="118" t="s">
        <v>213</v>
      </c>
      <c r="E1023" s="118" t="s">
        <v>214</v>
      </c>
      <c r="F1023" s="119">
        <v>2.8943610000000002E-2</v>
      </c>
      <c r="G1023" s="119">
        <v>1.6816069999999999E-2</v>
      </c>
      <c r="H1023" s="74">
        <f t="shared" si="59"/>
        <v>0.72118753073696795</v>
      </c>
      <c r="I1023" s="119">
        <v>0</v>
      </c>
      <c r="J1023" s="119">
        <v>9.0814799999999994E-3</v>
      </c>
      <c r="K1023" s="74">
        <f t="shared" si="61"/>
        <v>-1</v>
      </c>
      <c r="L1023" s="74">
        <f t="shared" si="60"/>
        <v>0</v>
      </c>
    </row>
    <row r="1024" spans="1:12" x14ac:dyDescent="0.2">
      <c r="A1024" s="118" t="s">
        <v>3034</v>
      </c>
      <c r="B1024" s="59" t="s">
        <v>3035</v>
      </c>
      <c r="C1024" s="59" t="s">
        <v>877</v>
      </c>
      <c r="D1024" s="118" t="s">
        <v>212</v>
      </c>
      <c r="E1024" s="118" t="s">
        <v>1010</v>
      </c>
      <c r="F1024" s="119">
        <v>2.6488400000000002E-2</v>
      </c>
      <c r="G1024" s="119">
        <v>0</v>
      </c>
      <c r="H1024" s="74" t="str">
        <f t="shared" si="59"/>
        <v/>
      </c>
      <c r="I1024" s="119">
        <v>0</v>
      </c>
      <c r="J1024" s="119">
        <v>21.164227</v>
      </c>
      <c r="K1024" s="74">
        <f t="shared" si="61"/>
        <v>-1</v>
      </c>
      <c r="L1024" s="74">
        <f t="shared" si="60"/>
        <v>0</v>
      </c>
    </row>
    <row r="1025" spans="1:12" x14ac:dyDescent="0.2">
      <c r="A1025" s="118" t="s">
        <v>2631</v>
      </c>
      <c r="B1025" s="59" t="s">
        <v>1471</v>
      </c>
      <c r="C1025" s="59" t="s">
        <v>882</v>
      </c>
      <c r="D1025" s="118" t="s">
        <v>212</v>
      </c>
      <c r="E1025" s="118" t="s">
        <v>1010</v>
      </c>
      <c r="F1025" s="119">
        <v>2.1745199999999999E-2</v>
      </c>
      <c r="G1025" s="119">
        <v>1.5912278999999998</v>
      </c>
      <c r="H1025" s="74">
        <f t="shared" si="59"/>
        <v>-0.98633432709418933</v>
      </c>
      <c r="I1025" s="119">
        <v>0</v>
      </c>
      <c r="J1025" s="119">
        <v>0</v>
      </c>
      <c r="K1025" s="74" t="str">
        <f t="shared" si="61"/>
        <v/>
      </c>
      <c r="L1025" s="74">
        <f t="shared" si="60"/>
        <v>0</v>
      </c>
    </row>
    <row r="1026" spans="1:12" x14ac:dyDescent="0.2">
      <c r="A1026" s="118" t="s">
        <v>1901</v>
      </c>
      <c r="B1026" s="59" t="s">
        <v>1902</v>
      </c>
      <c r="C1026" s="59" t="s">
        <v>963</v>
      </c>
      <c r="D1026" s="118" t="s">
        <v>213</v>
      </c>
      <c r="E1026" s="118" t="s">
        <v>214</v>
      </c>
      <c r="F1026" s="119">
        <v>1.8547500000000001E-2</v>
      </c>
      <c r="G1026" s="119">
        <v>0.19285226</v>
      </c>
      <c r="H1026" s="74">
        <f t="shared" si="59"/>
        <v>-0.90382534277793791</v>
      </c>
      <c r="I1026" s="119">
        <v>0</v>
      </c>
      <c r="J1026" s="119">
        <v>4.908767E-2</v>
      </c>
      <c r="K1026" s="74">
        <f t="shared" si="61"/>
        <v>-1</v>
      </c>
      <c r="L1026" s="74">
        <f t="shared" si="60"/>
        <v>0</v>
      </c>
    </row>
    <row r="1027" spans="1:12" x14ac:dyDescent="0.2">
      <c r="A1027" s="118" t="s">
        <v>2498</v>
      </c>
      <c r="B1027" s="59" t="s">
        <v>2499</v>
      </c>
      <c r="C1027" s="59" t="s">
        <v>963</v>
      </c>
      <c r="D1027" s="118" t="s">
        <v>213</v>
      </c>
      <c r="E1027" s="118" t="s">
        <v>214</v>
      </c>
      <c r="F1027" s="119">
        <v>1.6199999999999999E-2</v>
      </c>
      <c r="G1027" s="119">
        <v>0.93015000000000003</v>
      </c>
      <c r="H1027" s="74">
        <f t="shared" ref="H1027:H1059" si="62">IF(ISERROR(F1027/G1027-1),"",IF((F1027/G1027-1)&gt;10000%,"",F1027/G1027-1))</f>
        <v>-0.98258345428156746</v>
      </c>
      <c r="I1027" s="119">
        <v>0</v>
      </c>
      <c r="J1027" s="119">
        <v>0.93015000000000003</v>
      </c>
      <c r="K1027" s="74">
        <f t="shared" si="61"/>
        <v>-1</v>
      </c>
      <c r="L1027" s="74">
        <f t="shared" si="60"/>
        <v>0</v>
      </c>
    </row>
    <row r="1028" spans="1:12" x14ac:dyDescent="0.2">
      <c r="A1028" s="118" t="s">
        <v>2625</v>
      </c>
      <c r="B1028" s="59" t="s">
        <v>1731</v>
      </c>
      <c r="C1028" s="59" t="s">
        <v>882</v>
      </c>
      <c r="D1028" s="118" t="s">
        <v>212</v>
      </c>
      <c r="E1028" s="118" t="s">
        <v>1010</v>
      </c>
      <c r="F1028" s="119">
        <v>1.55076E-2</v>
      </c>
      <c r="G1028" s="119">
        <v>0</v>
      </c>
      <c r="H1028" s="74" t="str">
        <f t="shared" si="62"/>
        <v/>
      </c>
      <c r="I1028" s="119">
        <v>0</v>
      </c>
      <c r="J1028" s="119">
        <v>0</v>
      </c>
      <c r="K1028" s="74" t="str">
        <f t="shared" si="61"/>
        <v/>
      </c>
      <c r="L1028" s="74">
        <f t="shared" si="60"/>
        <v>0</v>
      </c>
    </row>
    <row r="1029" spans="1:12" x14ac:dyDescent="0.2">
      <c r="A1029" s="118" t="s">
        <v>2344</v>
      </c>
      <c r="B1029" s="59" t="s">
        <v>2939</v>
      </c>
      <c r="C1029" s="59" t="s">
        <v>149</v>
      </c>
      <c r="D1029" s="118" t="s">
        <v>213</v>
      </c>
      <c r="E1029" s="118" t="s">
        <v>1010</v>
      </c>
      <c r="F1029" s="119">
        <v>1.5252E-2</v>
      </c>
      <c r="G1029" s="119">
        <v>3.9065900000000001E-2</v>
      </c>
      <c r="H1029" s="74">
        <f t="shared" si="62"/>
        <v>-0.6095827819146622</v>
      </c>
      <c r="I1029" s="119">
        <v>0</v>
      </c>
      <c r="J1029" s="119">
        <v>0</v>
      </c>
      <c r="K1029" s="74" t="str">
        <f t="shared" si="61"/>
        <v/>
      </c>
      <c r="L1029" s="74">
        <f t="shared" si="60"/>
        <v>0</v>
      </c>
    </row>
    <row r="1030" spans="1:12" x14ac:dyDescent="0.2">
      <c r="A1030" s="118" t="s">
        <v>2681</v>
      </c>
      <c r="B1030" s="59" t="s">
        <v>2682</v>
      </c>
      <c r="C1030" s="59" t="s">
        <v>883</v>
      </c>
      <c r="D1030" s="118" t="s">
        <v>213</v>
      </c>
      <c r="E1030" s="118" t="s">
        <v>214</v>
      </c>
      <c r="F1030" s="119">
        <v>1.3424170000000001E-2</v>
      </c>
      <c r="G1030" s="119">
        <v>2.1026999999999999E-3</v>
      </c>
      <c r="H1030" s="74">
        <f t="shared" si="62"/>
        <v>5.3842535787321069</v>
      </c>
      <c r="I1030" s="119">
        <v>0</v>
      </c>
      <c r="J1030" s="119">
        <v>0</v>
      </c>
      <c r="K1030" s="74" t="str">
        <f t="shared" si="61"/>
        <v/>
      </c>
      <c r="L1030" s="74">
        <f t="shared" si="60"/>
        <v>0</v>
      </c>
    </row>
    <row r="1031" spans="1:12" x14ac:dyDescent="0.2">
      <c r="A1031" s="118" t="s">
        <v>2304</v>
      </c>
      <c r="B1031" s="59" t="s">
        <v>2935</v>
      </c>
      <c r="C1031" s="59" t="s">
        <v>149</v>
      </c>
      <c r="D1031" s="118" t="s">
        <v>213</v>
      </c>
      <c r="E1031" s="118" t="s">
        <v>1010</v>
      </c>
      <c r="F1031" s="119">
        <v>1.015956E-2</v>
      </c>
      <c r="G1031" s="119">
        <v>1.280325E-2</v>
      </c>
      <c r="H1031" s="74">
        <f t="shared" si="62"/>
        <v>-0.20648585320133561</v>
      </c>
      <c r="I1031" s="119">
        <v>0</v>
      </c>
      <c r="J1031" s="119">
        <v>0</v>
      </c>
      <c r="K1031" s="74" t="str">
        <f t="shared" si="61"/>
        <v/>
      </c>
      <c r="L1031" s="74">
        <f t="shared" ref="L1031:L1059" si="63">IF(ISERROR(I1031/F1031),"",IF(I1031/F1031&gt;10000%,"",I1031/F1031))</f>
        <v>0</v>
      </c>
    </row>
    <row r="1032" spans="1:12" x14ac:dyDescent="0.2">
      <c r="A1032" s="118" t="s">
        <v>2613</v>
      </c>
      <c r="B1032" s="59" t="s">
        <v>1466</v>
      </c>
      <c r="C1032" s="59" t="s">
        <v>882</v>
      </c>
      <c r="D1032" s="118" t="s">
        <v>213</v>
      </c>
      <c r="E1032" s="118" t="s">
        <v>1010</v>
      </c>
      <c r="F1032" s="119">
        <v>9.915489999999999E-3</v>
      </c>
      <c r="G1032" s="119">
        <v>0</v>
      </c>
      <c r="H1032" s="74" t="str">
        <f t="shared" si="62"/>
        <v/>
      </c>
      <c r="I1032" s="119">
        <v>0</v>
      </c>
      <c r="J1032" s="119">
        <v>0</v>
      </c>
      <c r="K1032" s="74" t="str">
        <f t="shared" si="61"/>
        <v/>
      </c>
      <c r="L1032" s="74">
        <f t="shared" si="63"/>
        <v>0</v>
      </c>
    </row>
    <row r="1033" spans="1:12" x14ac:dyDescent="0.2">
      <c r="A1033" s="118" t="s">
        <v>2436</v>
      </c>
      <c r="B1033" s="59" t="s">
        <v>949</v>
      </c>
      <c r="C1033" s="59" t="s">
        <v>876</v>
      </c>
      <c r="D1033" s="118" t="s">
        <v>212</v>
      </c>
      <c r="E1033" s="118" t="s">
        <v>1010</v>
      </c>
      <c r="F1033" s="119">
        <v>9.2257099999999998E-3</v>
      </c>
      <c r="G1033" s="119">
        <v>2.1135999999999999E-2</v>
      </c>
      <c r="H1033" s="74">
        <f t="shared" si="62"/>
        <v>-0.56350728614685841</v>
      </c>
      <c r="I1033" s="119">
        <v>0</v>
      </c>
      <c r="J1033" s="119">
        <v>1.60346E-2</v>
      </c>
      <c r="K1033" s="74">
        <f t="shared" si="61"/>
        <v>-1</v>
      </c>
      <c r="L1033" s="74">
        <f t="shared" si="63"/>
        <v>0</v>
      </c>
    </row>
    <row r="1034" spans="1:12" x14ac:dyDescent="0.2">
      <c r="A1034" s="118" t="s">
        <v>2085</v>
      </c>
      <c r="B1034" s="118" t="s">
        <v>215</v>
      </c>
      <c r="C1034" s="118" t="s">
        <v>877</v>
      </c>
      <c r="D1034" s="118" t="s">
        <v>212</v>
      </c>
      <c r="E1034" s="118" t="s">
        <v>1010</v>
      </c>
      <c r="F1034" s="119">
        <v>7.1295100000000004E-3</v>
      </c>
      <c r="G1034" s="119">
        <v>5.0739879999999994E-2</v>
      </c>
      <c r="H1034" s="74">
        <f t="shared" si="62"/>
        <v>-0.85948902520069026</v>
      </c>
      <c r="I1034" s="119">
        <v>0</v>
      </c>
      <c r="J1034" s="119">
        <v>0</v>
      </c>
      <c r="K1034" s="74" t="str">
        <f t="shared" si="61"/>
        <v/>
      </c>
      <c r="L1034" s="74">
        <f t="shared" si="63"/>
        <v>0</v>
      </c>
    </row>
    <row r="1035" spans="1:12" x14ac:dyDescent="0.2">
      <c r="A1035" s="118" t="s">
        <v>2621</v>
      </c>
      <c r="B1035" s="59" t="s">
        <v>1470</v>
      </c>
      <c r="C1035" s="59" t="s">
        <v>882</v>
      </c>
      <c r="D1035" s="118" t="s">
        <v>212</v>
      </c>
      <c r="E1035" s="118" t="s">
        <v>1010</v>
      </c>
      <c r="F1035" s="119">
        <v>6.6708799999999997E-3</v>
      </c>
      <c r="G1035" s="119">
        <v>0.24529004000000001</v>
      </c>
      <c r="H1035" s="74">
        <f t="shared" si="62"/>
        <v>-0.97280411385639631</v>
      </c>
      <c r="I1035" s="119">
        <v>0</v>
      </c>
      <c r="J1035" s="119">
        <v>0</v>
      </c>
      <c r="K1035" s="74" t="str">
        <f t="shared" si="61"/>
        <v/>
      </c>
      <c r="L1035" s="74">
        <f t="shared" si="63"/>
        <v>0</v>
      </c>
    </row>
    <row r="1036" spans="1:12" x14ac:dyDescent="0.2">
      <c r="A1036" s="118" t="s">
        <v>2443</v>
      </c>
      <c r="B1036" s="59" t="s">
        <v>2002</v>
      </c>
      <c r="C1036" s="59" t="s">
        <v>879</v>
      </c>
      <c r="D1036" s="118" t="s">
        <v>212</v>
      </c>
      <c r="E1036" s="118" t="s">
        <v>1010</v>
      </c>
      <c r="F1036" s="119">
        <v>6.3953300000000003E-3</v>
      </c>
      <c r="G1036" s="119">
        <v>5.1820699999999996E-3</v>
      </c>
      <c r="H1036" s="74">
        <f t="shared" si="62"/>
        <v>0.23412651700961207</v>
      </c>
      <c r="I1036" s="119">
        <v>0</v>
      </c>
      <c r="J1036" s="119">
        <v>0.21452970000000002</v>
      </c>
      <c r="K1036" s="74">
        <f t="shared" si="61"/>
        <v>-1</v>
      </c>
      <c r="L1036" s="74">
        <f t="shared" si="63"/>
        <v>0</v>
      </c>
    </row>
    <row r="1037" spans="1:12" x14ac:dyDescent="0.2">
      <c r="A1037" s="118" t="s">
        <v>1862</v>
      </c>
      <c r="B1037" s="59" t="s">
        <v>10</v>
      </c>
      <c r="C1037" s="59" t="s">
        <v>881</v>
      </c>
      <c r="D1037" s="118" t="s">
        <v>818</v>
      </c>
      <c r="E1037" s="118" t="s">
        <v>1010</v>
      </c>
      <c r="F1037" s="119">
        <v>5.0800260247234998E-3</v>
      </c>
      <c r="G1037" s="119">
        <v>1.9963727504701299E-2</v>
      </c>
      <c r="H1037" s="74">
        <f t="shared" si="62"/>
        <v>-0.74553719872567914</v>
      </c>
      <c r="I1037" s="119">
        <v>0</v>
      </c>
      <c r="J1037" s="119">
        <v>0</v>
      </c>
      <c r="K1037" s="74" t="str">
        <f t="shared" si="61"/>
        <v/>
      </c>
      <c r="L1037" s="74">
        <f t="shared" si="63"/>
        <v>0</v>
      </c>
    </row>
    <row r="1038" spans="1:12" x14ac:dyDescent="0.2">
      <c r="A1038" s="118" t="s">
        <v>2639</v>
      </c>
      <c r="B1038" s="59" t="s">
        <v>2637</v>
      </c>
      <c r="C1038" s="59" t="s">
        <v>877</v>
      </c>
      <c r="D1038" s="118" t="s">
        <v>212</v>
      </c>
      <c r="E1038" s="118" t="s">
        <v>1010</v>
      </c>
      <c r="F1038" s="119">
        <v>3.6476300000000002E-3</v>
      </c>
      <c r="G1038" s="119">
        <v>1.8862179999999999E-2</v>
      </c>
      <c r="H1038" s="74">
        <f t="shared" si="62"/>
        <v>-0.80661673253038613</v>
      </c>
      <c r="I1038" s="119">
        <v>0</v>
      </c>
      <c r="J1038" s="119">
        <v>0</v>
      </c>
      <c r="K1038" s="74" t="str">
        <f t="shared" si="61"/>
        <v/>
      </c>
      <c r="L1038" s="74">
        <f t="shared" si="63"/>
        <v>0</v>
      </c>
    </row>
    <row r="1039" spans="1:12" x14ac:dyDescent="0.2">
      <c r="A1039" s="118" t="s">
        <v>2336</v>
      </c>
      <c r="B1039" s="59" t="s">
        <v>810</v>
      </c>
      <c r="C1039" s="59" t="s">
        <v>963</v>
      </c>
      <c r="D1039" s="118" t="s">
        <v>212</v>
      </c>
      <c r="E1039" s="118" t="s">
        <v>1010</v>
      </c>
      <c r="F1039" s="119">
        <v>3.6353285621340001E-3</v>
      </c>
      <c r="G1039" s="119">
        <v>2.6819849729162999</v>
      </c>
      <c r="H1039" s="74">
        <f t="shared" si="62"/>
        <v>-0.99864453805713127</v>
      </c>
      <c r="I1039" s="119">
        <v>0</v>
      </c>
      <c r="J1039" s="119">
        <v>0</v>
      </c>
      <c r="K1039" s="74" t="str">
        <f t="shared" si="61"/>
        <v/>
      </c>
      <c r="L1039" s="74">
        <f t="shared" si="63"/>
        <v>0</v>
      </c>
    </row>
    <row r="1040" spans="1:12" x14ac:dyDescent="0.2">
      <c r="A1040" s="118" t="s">
        <v>2048</v>
      </c>
      <c r="B1040" s="59" t="s">
        <v>886</v>
      </c>
      <c r="C1040" s="59" t="s">
        <v>877</v>
      </c>
      <c r="D1040" s="118" t="s">
        <v>212</v>
      </c>
      <c r="E1040" s="118" t="s">
        <v>1010</v>
      </c>
      <c r="F1040" s="119">
        <v>3.5151700000000002E-3</v>
      </c>
      <c r="G1040" s="119">
        <v>0.36814200000000002</v>
      </c>
      <c r="H1040" s="74">
        <f t="shared" si="62"/>
        <v>-0.99045159204872035</v>
      </c>
      <c r="I1040" s="119">
        <v>0</v>
      </c>
      <c r="J1040" s="119">
        <v>0</v>
      </c>
      <c r="K1040" s="74" t="str">
        <f t="shared" si="61"/>
        <v/>
      </c>
      <c r="L1040" s="74">
        <f t="shared" si="63"/>
        <v>0</v>
      </c>
    </row>
    <row r="1041" spans="1:12" x14ac:dyDescent="0.2">
      <c r="A1041" s="118" t="s">
        <v>3308</v>
      </c>
      <c r="B1041" s="59" t="s">
        <v>3315</v>
      </c>
      <c r="C1041" s="59" t="s">
        <v>656</v>
      </c>
      <c r="D1041" s="118" t="s">
        <v>213</v>
      </c>
      <c r="E1041" s="118" t="s">
        <v>1010</v>
      </c>
      <c r="F1041" s="119">
        <v>3.4343899999999998E-3</v>
      </c>
      <c r="G1041" s="119"/>
      <c r="H1041" s="74" t="str">
        <f t="shared" si="62"/>
        <v/>
      </c>
      <c r="I1041" s="119">
        <v>0</v>
      </c>
      <c r="J1041" s="119"/>
      <c r="K1041" s="74" t="str">
        <f t="shared" si="61"/>
        <v/>
      </c>
      <c r="L1041" s="74">
        <f t="shared" si="63"/>
        <v>0</v>
      </c>
    </row>
    <row r="1042" spans="1:12" x14ac:dyDescent="0.2">
      <c r="A1042" s="118" t="s">
        <v>2362</v>
      </c>
      <c r="B1042" s="59" t="s">
        <v>813</v>
      </c>
      <c r="C1042" s="59" t="s">
        <v>1876</v>
      </c>
      <c r="D1042" s="118" t="s">
        <v>213</v>
      </c>
      <c r="E1042" s="118" t="s">
        <v>214</v>
      </c>
      <c r="F1042" s="119">
        <v>3.3651999999999996E-3</v>
      </c>
      <c r="G1042" s="119">
        <v>0</v>
      </c>
      <c r="H1042" s="74" t="str">
        <f t="shared" si="62"/>
        <v/>
      </c>
      <c r="I1042" s="119">
        <v>0</v>
      </c>
      <c r="J1042" s="119">
        <v>5.0425000000000003E-4</v>
      </c>
      <c r="K1042" s="74">
        <f t="shared" si="61"/>
        <v>-1</v>
      </c>
      <c r="L1042" s="74">
        <f t="shared" si="63"/>
        <v>0</v>
      </c>
    </row>
    <row r="1043" spans="1:12" x14ac:dyDescent="0.2">
      <c r="A1043" s="118" t="s">
        <v>1713</v>
      </c>
      <c r="B1043" s="59" t="s">
        <v>979</v>
      </c>
      <c r="C1043" s="59" t="s">
        <v>656</v>
      </c>
      <c r="D1043" s="118" t="s">
        <v>212</v>
      </c>
      <c r="E1043" s="118" t="s">
        <v>1010</v>
      </c>
      <c r="F1043" s="119">
        <v>2.9097260000000001E-3</v>
      </c>
      <c r="G1043" s="119">
        <v>3.78605E-3</v>
      </c>
      <c r="H1043" s="74">
        <f t="shared" si="62"/>
        <v>-0.23146128550864353</v>
      </c>
      <c r="I1043" s="119">
        <v>0</v>
      </c>
      <c r="J1043" s="119">
        <v>0</v>
      </c>
      <c r="K1043" s="74" t="str">
        <f t="shared" si="61"/>
        <v/>
      </c>
      <c r="L1043" s="74">
        <f t="shared" si="63"/>
        <v>0</v>
      </c>
    </row>
    <row r="1044" spans="1:12" x14ac:dyDescent="0.2">
      <c r="A1044" s="118" t="s">
        <v>2363</v>
      </c>
      <c r="B1044" s="59" t="s">
        <v>815</v>
      </c>
      <c r="C1044" s="59" t="s">
        <v>1876</v>
      </c>
      <c r="D1044" s="118" t="s">
        <v>213</v>
      </c>
      <c r="E1044" s="118" t="s">
        <v>214</v>
      </c>
      <c r="F1044" s="119">
        <v>2.5200000000000001E-3</v>
      </c>
      <c r="G1044" s="119">
        <v>3.1960450000000001E-2</v>
      </c>
      <c r="H1044" s="74">
        <f t="shared" si="62"/>
        <v>-0.92115254947912184</v>
      </c>
      <c r="I1044" s="119">
        <v>0</v>
      </c>
      <c r="J1044" s="119">
        <v>2.5074099999999998E-3</v>
      </c>
      <c r="K1044" s="74">
        <f t="shared" si="61"/>
        <v>-1</v>
      </c>
      <c r="L1044" s="74">
        <f t="shared" si="63"/>
        <v>0</v>
      </c>
    </row>
    <row r="1045" spans="1:12" x14ac:dyDescent="0.2">
      <c r="A1045" s="118" t="s">
        <v>2084</v>
      </c>
      <c r="B1045" s="118" t="s">
        <v>392</v>
      </c>
      <c r="C1045" s="118" t="s">
        <v>877</v>
      </c>
      <c r="D1045" s="118" t="s">
        <v>212</v>
      </c>
      <c r="E1045" s="118" t="s">
        <v>1010</v>
      </c>
      <c r="F1045" s="119">
        <v>1.80368E-3</v>
      </c>
      <c r="G1045" s="119">
        <v>0.2329339</v>
      </c>
      <c r="H1045" s="74">
        <f t="shared" si="62"/>
        <v>-0.99225668741217998</v>
      </c>
      <c r="I1045" s="119">
        <v>0</v>
      </c>
      <c r="J1045" s="119">
        <v>0</v>
      </c>
      <c r="K1045" s="74" t="str">
        <f t="shared" si="61"/>
        <v/>
      </c>
      <c r="L1045" s="74">
        <f t="shared" si="63"/>
        <v>0</v>
      </c>
    </row>
    <row r="1046" spans="1:12" x14ac:dyDescent="0.2">
      <c r="A1046" s="118" t="s">
        <v>2323</v>
      </c>
      <c r="B1046" s="59" t="s">
        <v>367</v>
      </c>
      <c r="C1046" s="59" t="s">
        <v>656</v>
      </c>
      <c r="D1046" s="118" t="s">
        <v>212</v>
      </c>
      <c r="E1046" s="118" t="s">
        <v>1010</v>
      </c>
      <c r="F1046" s="119">
        <v>7.5250000000000002E-4</v>
      </c>
      <c r="G1046" s="119">
        <v>0.32779534999999999</v>
      </c>
      <c r="H1046" s="74">
        <f t="shared" si="62"/>
        <v>-0.99770436035776588</v>
      </c>
      <c r="I1046" s="119">
        <v>0</v>
      </c>
      <c r="J1046" s="119">
        <v>0.14196944</v>
      </c>
      <c r="K1046" s="74">
        <f t="shared" si="61"/>
        <v>-1</v>
      </c>
      <c r="L1046" s="74">
        <f t="shared" si="63"/>
        <v>0</v>
      </c>
    </row>
    <row r="1047" spans="1:12" x14ac:dyDescent="0.2">
      <c r="A1047" s="118" t="s">
        <v>2437</v>
      </c>
      <c r="B1047" s="59" t="s">
        <v>955</v>
      </c>
      <c r="C1047" s="59" t="s">
        <v>876</v>
      </c>
      <c r="D1047" s="118" t="s">
        <v>212</v>
      </c>
      <c r="E1047" s="118" t="s">
        <v>1010</v>
      </c>
      <c r="F1047" s="119">
        <v>6.5272000000000008E-4</v>
      </c>
      <c r="G1047" s="119">
        <v>0</v>
      </c>
      <c r="H1047" s="74" t="str">
        <f t="shared" si="62"/>
        <v/>
      </c>
      <c r="I1047" s="119">
        <v>0</v>
      </c>
      <c r="J1047" s="119">
        <v>0</v>
      </c>
      <c r="K1047" s="74" t="str">
        <f t="shared" si="61"/>
        <v/>
      </c>
      <c r="L1047" s="74">
        <f t="shared" si="63"/>
        <v>0</v>
      </c>
    </row>
    <row r="1048" spans="1:12" x14ac:dyDescent="0.2">
      <c r="A1048" s="118" t="s">
        <v>1856</v>
      </c>
      <c r="B1048" s="59" t="s">
        <v>503</v>
      </c>
      <c r="C1048" s="59" t="s">
        <v>881</v>
      </c>
      <c r="D1048" s="118" t="s">
        <v>213</v>
      </c>
      <c r="E1048" s="118" t="s">
        <v>214</v>
      </c>
      <c r="F1048" s="119">
        <v>5.1783999999999999E-4</v>
      </c>
      <c r="G1048" s="119">
        <v>0.81189798000000002</v>
      </c>
      <c r="H1048" s="74">
        <f t="shared" si="62"/>
        <v>-0.9993621858746341</v>
      </c>
      <c r="I1048" s="119">
        <v>0</v>
      </c>
      <c r="J1048" s="119">
        <v>0.80195921999999997</v>
      </c>
      <c r="K1048" s="74">
        <f t="shared" si="61"/>
        <v>-1</v>
      </c>
      <c r="L1048" s="74">
        <f t="shared" si="63"/>
        <v>0</v>
      </c>
    </row>
    <row r="1049" spans="1:12" x14ac:dyDescent="0.2">
      <c r="A1049" s="118" t="s">
        <v>2399</v>
      </c>
      <c r="B1049" s="59" t="s">
        <v>188</v>
      </c>
      <c r="C1049" s="59" t="s">
        <v>876</v>
      </c>
      <c r="D1049" s="118" t="s">
        <v>212</v>
      </c>
      <c r="E1049" s="118" t="s">
        <v>1010</v>
      </c>
      <c r="F1049" s="119">
        <v>0</v>
      </c>
      <c r="G1049" s="119">
        <v>7.8907999999999999E-3</v>
      </c>
      <c r="H1049" s="74">
        <f t="shared" si="62"/>
        <v>-1</v>
      </c>
      <c r="I1049" s="119">
        <v>0</v>
      </c>
      <c r="J1049" s="119">
        <v>0</v>
      </c>
      <c r="K1049" s="74" t="str">
        <f t="shared" si="61"/>
        <v/>
      </c>
      <c r="L1049" s="74" t="str">
        <f t="shared" si="63"/>
        <v/>
      </c>
    </row>
    <row r="1050" spans="1:12" x14ac:dyDescent="0.2">
      <c r="A1050" s="118" t="s">
        <v>2633</v>
      </c>
      <c r="B1050" s="59" t="s">
        <v>1465</v>
      </c>
      <c r="C1050" s="59" t="s">
        <v>882</v>
      </c>
      <c r="D1050" s="118" t="s">
        <v>213</v>
      </c>
      <c r="E1050" s="118" t="s">
        <v>1010</v>
      </c>
      <c r="F1050" s="119">
        <v>0</v>
      </c>
      <c r="G1050" s="119">
        <v>0.10506627</v>
      </c>
      <c r="H1050" s="74">
        <f t="shared" si="62"/>
        <v>-1</v>
      </c>
      <c r="I1050" s="119">
        <v>0</v>
      </c>
      <c r="J1050" s="119">
        <v>0</v>
      </c>
      <c r="K1050" s="74" t="str">
        <f t="shared" si="61"/>
        <v/>
      </c>
      <c r="L1050" s="74" t="str">
        <f t="shared" si="63"/>
        <v/>
      </c>
    </row>
    <row r="1051" spans="1:12" x14ac:dyDescent="0.2">
      <c r="A1051" s="118" t="s">
        <v>2761</v>
      </c>
      <c r="B1051" s="59" t="s">
        <v>2204</v>
      </c>
      <c r="C1051" s="59" t="s">
        <v>1912</v>
      </c>
      <c r="D1051" s="118" t="s">
        <v>212</v>
      </c>
      <c r="E1051" s="118" t="s">
        <v>1010</v>
      </c>
      <c r="F1051" s="119">
        <v>0</v>
      </c>
      <c r="G1051" s="119">
        <v>1.1564000000000001E-3</v>
      </c>
      <c r="H1051" s="74">
        <f t="shared" si="62"/>
        <v>-1</v>
      </c>
      <c r="I1051" s="119">
        <v>0</v>
      </c>
      <c r="J1051" s="119">
        <v>1.1564000000000001E-3</v>
      </c>
      <c r="K1051" s="74">
        <f t="shared" si="61"/>
        <v>-1</v>
      </c>
      <c r="L1051" s="74" t="str">
        <f t="shared" si="63"/>
        <v/>
      </c>
    </row>
    <row r="1052" spans="1:12" x14ac:dyDescent="0.2">
      <c r="A1052" s="118" t="s">
        <v>2350</v>
      </c>
      <c r="B1052" s="59" t="s">
        <v>814</v>
      </c>
      <c r="C1052" s="59" t="s">
        <v>1876</v>
      </c>
      <c r="D1052" s="118" t="s">
        <v>213</v>
      </c>
      <c r="E1052" s="118" t="s">
        <v>214</v>
      </c>
      <c r="F1052" s="119">
        <v>0</v>
      </c>
      <c r="G1052" s="119">
        <v>0</v>
      </c>
      <c r="H1052" s="74" t="str">
        <f t="shared" si="62"/>
        <v/>
      </c>
      <c r="I1052" s="119">
        <v>0</v>
      </c>
      <c r="J1052" s="119">
        <v>0</v>
      </c>
      <c r="K1052" s="74" t="str">
        <f t="shared" si="61"/>
        <v/>
      </c>
      <c r="L1052" s="74" t="str">
        <f t="shared" si="63"/>
        <v/>
      </c>
    </row>
    <row r="1053" spans="1:12" x14ac:dyDescent="0.2">
      <c r="A1053" s="118" t="s">
        <v>2371</v>
      </c>
      <c r="B1053" s="59" t="s">
        <v>1335</v>
      </c>
      <c r="C1053" s="59" t="s">
        <v>656</v>
      </c>
      <c r="D1053" s="118" t="s">
        <v>212</v>
      </c>
      <c r="E1053" s="118" t="s">
        <v>1010</v>
      </c>
      <c r="F1053" s="119">
        <v>0</v>
      </c>
      <c r="G1053" s="119">
        <v>0</v>
      </c>
      <c r="H1053" s="74" t="str">
        <f t="shared" si="62"/>
        <v/>
      </c>
      <c r="I1053" s="119">
        <v>0</v>
      </c>
      <c r="J1053" s="119">
        <v>0</v>
      </c>
      <c r="K1053" s="74" t="str">
        <f t="shared" si="61"/>
        <v/>
      </c>
      <c r="L1053" s="74" t="str">
        <f t="shared" si="63"/>
        <v/>
      </c>
    </row>
    <row r="1054" spans="1:12" x14ac:dyDescent="0.2">
      <c r="A1054" s="118" t="s">
        <v>2364</v>
      </c>
      <c r="B1054" s="59" t="s">
        <v>812</v>
      </c>
      <c r="C1054" s="59" t="s">
        <v>1876</v>
      </c>
      <c r="D1054" s="118" t="s">
        <v>213</v>
      </c>
      <c r="E1054" s="118" t="s">
        <v>214</v>
      </c>
      <c r="F1054" s="119">
        <v>0</v>
      </c>
      <c r="G1054" s="119">
        <v>1.536885E-2</v>
      </c>
      <c r="H1054" s="74">
        <f t="shared" si="62"/>
        <v>-1</v>
      </c>
      <c r="I1054" s="119">
        <v>0</v>
      </c>
      <c r="J1054" s="119">
        <v>0</v>
      </c>
      <c r="K1054" s="74" t="str">
        <f t="shared" si="61"/>
        <v/>
      </c>
      <c r="L1054" s="74" t="str">
        <f t="shared" si="63"/>
        <v/>
      </c>
    </row>
    <row r="1055" spans="1:12" x14ac:dyDescent="0.2">
      <c r="A1055" s="118" t="s">
        <v>3304</v>
      </c>
      <c r="B1055" s="59" t="s">
        <v>3311</v>
      </c>
      <c r="C1055" s="59" t="s">
        <v>963</v>
      </c>
      <c r="D1055" s="118" t="s">
        <v>212</v>
      </c>
      <c r="E1055" s="118" t="s">
        <v>1010</v>
      </c>
      <c r="F1055" s="119">
        <v>0</v>
      </c>
      <c r="G1055" s="119"/>
      <c r="H1055" s="74" t="str">
        <f t="shared" si="62"/>
        <v/>
      </c>
      <c r="I1055" s="119">
        <v>0</v>
      </c>
      <c r="J1055" s="119"/>
      <c r="K1055" s="74" t="str">
        <f t="shared" si="61"/>
        <v/>
      </c>
      <c r="L1055" s="74" t="str">
        <f t="shared" si="63"/>
        <v/>
      </c>
    </row>
    <row r="1056" spans="1:12" x14ac:dyDescent="0.2">
      <c r="A1056" s="118" t="s">
        <v>2357</v>
      </c>
      <c r="B1056" s="59" t="s">
        <v>1109</v>
      </c>
      <c r="C1056" s="59" t="s">
        <v>963</v>
      </c>
      <c r="D1056" s="118" t="s">
        <v>212</v>
      </c>
      <c r="E1056" s="118" t="s">
        <v>1010</v>
      </c>
      <c r="F1056" s="119">
        <v>0</v>
      </c>
      <c r="G1056" s="119">
        <v>0.30215689578714</v>
      </c>
      <c r="H1056" s="74">
        <f t="shared" si="62"/>
        <v>-1</v>
      </c>
      <c r="I1056" s="119">
        <v>0</v>
      </c>
      <c r="J1056" s="119">
        <v>0</v>
      </c>
      <c r="K1056" s="74" t="str">
        <f t="shared" si="61"/>
        <v/>
      </c>
      <c r="L1056" s="74" t="str">
        <f t="shared" si="63"/>
        <v/>
      </c>
    </row>
    <row r="1057" spans="1:12" x14ac:dyDescent="0.2">
      <c r="A1057" s="118" t="s">
        <v>2367</v>
      </c>
      <c r="B1057" s="59" t="s">
        <v>480</v>
      </c>
      <c r="C1057" s="59" t="s">
        <v>963</v>
      </c>
      <c r="D1057" s="118" t="s">
        <v>212</v>
      </c>
      <c r="E1057" s="118" t="s">
        <v>1010</v>
      </c>
      <c r="F1057" s="119">
        <v>0</v>
      </c>
      <c r="G1057" s="119">
        <v>0</v>
      </c>
      <c r="H1057" s="74" t="str">
        <f t="shared" si="62"/>
        <v/>
      </c>
      <c r="I1057" s="119">
        <v>0</v>
      </c>
      <c r="J1057" s="119">
        <v>0</v>
      </c>
      <c r="K1057" s="74" t="str">
        <f t="shared" si="61"/>
        <v/>
      </c>
      <c r="L1057" s="74" t="str">
        <f t="shared" si="63"/>
        <v/>
      </c>
    </row>
    <row r="1058" spans="1:12" x14ac:dyDescent="0.2">
      <c r="A1058" s="118" t="s">
        <v>2368</v>
      </c>
      <c r="B1058" s="59" t="s">
        <v>511</v>
      </c>
      <c r="C1058" s="59" t="s">
        <v>963</v>
      </c>
      <c r="D1058" s="118" t="s">
        <v>212</v>
      </c>
      <c r="E1058" s="118" t="s">
        <v>1010</v>
      </c>
      <c r="F1058" s="119">
        <v>0</v>
      </c>
      <c r="G1058" s="119">
        <v>0</v>
      </c>
      <c r="H1058" s="74" t="str">
        <f t="shared" si="62"/>
        <v/>
      </c>
      <c r="I1058" s="119">
        <v>0</v>
      </c>
      <c r="J1058" s="119">
        <v>0</v>
      </c>
      <c r="K1058" s="74" t="str">
        <f t="shared" si="61"/>
        <v/>
      </c>
      <c r="L1058" s="74" t="str">
        <f t="shared" si="63"/>
        <v/>
      </c>
    </row>
    <row r="1059" spans="1:12" x14ac:dyDescent="0.2">
      <c r="A1059" s="118" t="s">
        <v>3309</v>
      </c>
      <c r="B1059" s="59" t="s">
        <v>3316</v>
      </c>
      <c r="C1059" s="59" t="s">
        <v>656</v>
      </c>
      <c r="D1059" s="118" t="s">
        <v>213</v>
      </c>
      <c r="E1059" s="118" t="s">
        <v>1010</v>
      </c>
      <c r="F1059" s="119">
        <v>0</v>
      </c>
      <c r="G1059" s="119"/>
      <c r="H1059" s="74" t="str">
        <f t="shared" si="62"/>
        <v/>
      </c>
      <c r="I1059" s="119">
        <v>0</v>
      </c>
      <c r="J1059" s="119"/>
      <c r="K1059" s="74" t="str">
        <f t="shared" si="61"/>
        <v/>
      </c>
      <c r="L1059" s="146" t="str">
        <f t="shared" si="63"/>
        <v/>
      </c>
    </row>
    <row r="1060" spans="1:12" x14ac:dyDescent="0.2">
      <c r="A1060" s="61" t="s">
        <v>17</v>
      </c>
      <c r="B1060" s="62">
        <f>COUNTA(B7:B1059)</f>
        <v>1053</v>
      </c>
      <c r="C1060" s="62"/>
      <c r="D1060" s="62"/>
      <c r="E1060" s="62"/>
      <c r="F1060" s="133">
        <f>SUM(F7:F1059)</f>
        <v>17756.050192722651</v>
      </c>
      <c r="G1060" s="133">
        <f>SUM(G7:G1059)</f>
        <v>14606.658093879238</v>
      </c>
      <c r="H1060" s="72">
        <f>IF(ISERROR(F1060/G1060-1),"",((F1060/G1060-1)))</f>
        <v>0.21561346056036812</v>
      </c>
      <c r="I1060" s="133">
        <f>SUM(I7:I1059)</f>
        <v>54510.928647741137</v>
      </c>
      <c r="J1060" s="133">
        <f>SUM(J7:J1059)</f>
        <v>43347.448120878893</v>
      </c>
      <c r="K1060" s="72">
        <f>IF(ISERROR(I1060/J1060-1),"",((I1060/J1060-1)))</f>
        <v>0.25753489561211795</v>
      </c>
    </row>
    <row r="1061" spans="1:12" x14ac:dyDescent="0.2">
      <c r="A1061" s="67"/>
      <c r="B1061" s="67"/>
      <c r="C1061" s="67"/>
      <c r="D1061" s="67"/>
      <c r="E1061" s="67"/>
      <c r="F1061" s="67"/>
      <c r="G1061" s="67"/>
      <c r="H1061" s="68"/>
    </row>
    <row r="1062" spans="1:12" x14ac:dyDescent="0.2">
      <c r="A1062" s="67"/>
      <c r="B1062" s="67"/>
      <c r="C1062" s="67"/>
      <c r="D1062" s="67"/>
      <c r="E1062" s="67"/>
      <c r="F1062" s="122"/>
      <c r="G1062" s="122"/>
      <c r="H1062" s="122"/>
    </row>
    <row r="1063" spans="1:12" ht="22.5" x14ac:dyDescent="0.2">
      <c r="A1063" s="56" t="s">
        <v>2139</v>
      </c>
      <c r="B1063" s="56" t="s">
        <v>98</v>
      </c>
      <c r="C1063" s="56" t="s">
        <v>2208</v>
      </c>
      <c r="D1063" s="56" t="s">
        <v>211</v>
      </c>
      <c r="E1063" s="102" t="s">
        <v>119</v>
      </c>
      <c r="F1063" s="56" t="s">
        <v>650</v>
      </c>
      <c r="G1063" s="56"/>
      <c r="H1063" s="56"/>
      <c r="I1063" s="176" t="s">
        <v>1996</v>
      </c>
      <c r="J1063" s="177"/>
      <c r="K1063" s="178"/>
      <c r="L1063" s="114"/>
    </row>
    <row r="1064" spans="1:12" ht="22.5" x14ac:dyDescent="0.2">
      <c r="A1064" s="105"/>
      <c r="B1064" s="105"/>
      <c r="C1064" s="105"/>
      <c r="D1064" s="105"/>
      <c r="E1064" s="57"/>
      <c r="F1064" s="106" t="s">
        <v>3317</v>
      </c>
      <c r="G1064" s="106" t="s">
        <v>3056</v>
      </c>
      <c r="H1064" s="58" t="s">
        <v>95</v>
      </c>
      <c r="I1064" s="106" t="s">
        <v>3317</v>
      </c>
      <c r="J1064" s="106" t="s">
        <v>3056</v>
      </c>
      <c r="K1064" s="58" t="s">
        <v>95</v>
      </c>
      <c r="L1064" s="160" t="s">
        <v>97</v>
      </c>
    </row>
    <row r="1065" spans="1:12" x14ac:dyDescent="0.2">
      <c r="A1065" s="104" t="s">
        <v>2373</v>
      </c>
      <c r="B1065" s="104" t="s">
        <v>1526</v>
      </c>
      <c r="C1065" s="104" t="s">
        <v>1333</v>
      </c>
      <c r="D1065" s="104"/>
      <c r="E1065" s="118" t="s">
        <v>214</v>
      </c>
      <c r="F1065" s="119">
        <v>24.512620988000002</v>
      </c>
      <c r="G1065" s="119">
        <v>24.567982284999999</v>
      </c>
      <c r="H1065" s="74">
        <f t="shared" ref="H1065:H1079" si="64">IF(ISERROR(F1065/G1065-1),"",IF((F1065/G1065-1)&gt;10000%,"",F1065/G1065-1))</f>
        <v>-2.2533920921050665E-3</v>
      </c>
      <c r="I1065" s="119">
        <v>325.87622200999999</v>
      </c>
      <c r="J1065" s="119">
        <v>201.10463265000001</v>
      </c>
      <c r="K1065" s="74">
        <f t="shared" ref="K1065:K1079" si="65">IF(ISERROR(I1065/J1065-1),"",IF((I1065/J1065-1)&gt;10000%,"",I1065/J1065-1))</f>
        <v>0.62043120397505169</v>
      </c>
      <c r="L1065" s="74">
        <f t="shared" ref="L1065:L1079" si="66">IF(ISERROR(I1065/F1065),"",IF(I1065/F1065&gt;10000%,"",I1065/F1065))</f>
        <v>13.294221869196715</v>
      </c>
    </row>
    <row r="1066" spans="1:12" x14ac:dyDescent="0.2">
      <c r="A1066" s="118" t="s">
        <v>2928</v>
      </c>
      <c r="B1066" s="59" t="s">
        <v>2929</v>
      </c>
      <c r="C1066" s="104" t="s">
        <v>1333</v>
      </c>
      <c r="D1066" s="118"/>
      <c r="E1066" s="118" t="s">
        <v>214</v>
      </c>
      <c r="F1066" s="119">
        <v>0.99360672999999999</v>
      </c>
      <c r="G1066" s="119">
        <v>3.719314E-2</v>
      </c>
      <c r="H1066" s="74">
        <f t="shared" si="64"/>
        <v>25.71478476944942</v>
      </c>
      <c r="I1066" s="119">
        <v>221.07960785</v>
      </c>
      <c r="J1066" s="119">
        <v>1.1464698799999999</v>
      </c>
      <c r="K1066" s="74" t="str">
        <f t="shared" si="65"/>
        <v/>
      </c>
      <c r="L1066" s="74" t="str">
        <f t="shared" si="66"/>
        <v/>
      </c>
    </row>
    <row r="1067" spans="1:12" x14ac:dyDescent="0.2">
      <c r="A1067" s="59" t="s">
        <v>2145</v>
      </c>
      <c r="B1067" s="59" t="s">
        <v>2146</v>
      </c>
      <c r="C1067" s="104" t="s">
        <v>1333</v>
      </c>
      <c r="D1067" s="59"/>
      <c r="E1067" s="118" t="s">
        <v>214</v>
      </c>
      <c r="F1067" s="119">
        <v>4.9653129699999994</v>
      </c>
      <c r="G1067" s="119">
        <v>10.211510369999999</v>
      </c>
      <c r="H1067" s="74">
        <f t="shared" si="64"/>
        <v>-0.51375332442618871</v>
      </c>
      <c r="I1067" s="119">
        <v>102.59169876999999</v>
      </c>
      <c r="J1067" s="119">
        <v>134.77627597</v>
      </c>
      <c r="K1067" s="74">
        <f t="shared" si="65"/>
        <v>-0.23880001853712007</v>
      </c>
      <c r="L1067" s="74">
        <f t="shared" si="66"/>
        <v>20.661678204344891</v>
      </c>
    </row>
    <row r="1068" spans="1:12" x14ac:dyDescent="0.2">
      <c r="A1068" s="59" t="s">
        <v>2207</v>
      </c>
      <c r="B1068" s="59" t="s">
        <v>811</v>
      </c>
      <c r="C1068" s="104" t="s">
        <v>878</v>
      </c>
      <c r="D1068" s="59"/>
      <c r="E1068" s="118" t="s">
        <v>1010</v>
      </c>
      <c r="F1068" s="119">
        <v>8.1288590499999991</v>
      </c>
      <c r="G1068" s="119">
        <v>3.6330258399999997</v>
      </c>
      <c r="H1068" s="74">
        <f t="shared" si="64"/>
        <v>1.2374900174120422</v>
      </c>
      <c r="I1068" s="119">
        <v>58.797452</v>
      </c>
      <c r="J1068" s="119">
        <v>42.194454319999998</v>
      </c>
      <c r="K1068" s="74">
        <f t="shared" si="65"/>
        <v>0.39348767385599892</v>
      </c>
      <c r="L1068" s="74">
        <f t="shared" si="66"/>
        <v>7.2331740085959551</v>
      </c>
    </row>
    <row r="1069" spans="1:12" x14ac:dyDescent="0.2">
      <c r="A1069" s="59" t="s">
        <v>2374</v>
      </c>
      <c r="B1069" s="59" t="s">
        <v>2022</v>
      </c>
      <c r="C1069" s="104" t="s">
        <v>963</v>
      </c>
      <c r="D1069" s="59"/>
      <c r="E1069" s="118" t="s">
        <v>1010</v>
      </c>
      <c r="F1069" s="119">
        <v>0.35924929</v>
      </c>
      <c r="G1069" s="119">
        <v>6.1285690000000004E-2</v>
      </c>
      <c r="H1069" s="74">
        <f t="shared" si="64"/>
        <v>4.8618788496955814</v>
      </c>
      <c r="I1069" s="119">
        <v>7.7142363200000004</v>
      </c>
      <c r="J1069" s="119">
        <v>3.0368109700000003</v>
      </c>
      <c r="K1069" s="74">
        <f t="shared" si="65"/>
        <v>1.5402425097272352</v>
      </c>
      <c r="L1069" s="74">
        <f t="shared" si="66"/>
        <v>21.473212431401048</v>
      </c>
    </row>
    <row r="1070" spans="1:12" x14ac:dyDescent="0.2">
      <c r="A1070" s="59" t="s">
        <v>3057</v>
      </c>
      <c r="B1070" s="59" t="s">
        <v>3058</v>
      </c>
      <c r="C1070" s="104" t="s">
        <v>963</v>
      </c>
      <c r="D1070" s="59"/>
      <c r="E1070" s="118" t="s">
        <v>1010</v>
      </c>
      <c r="F1070" s="119">
        <v>6.8388950000000004E-2</v>
      </c>
      <c r="G1070" s="119">
        <v>3.6078739999999998E-2</v>
      </c>
      <c r="H1070" s="74">
        <f t="shared" si="64"/>
        <v>0.89554707287449631</v>
      </c>
      <c r="I1070" s="119">
        <v>7.9817079999999999E-2</v>
      </c>
      <c r="J1070" s="119">
        <v>4.4484389999999999E-2</v>
      </c>
      <c r="K1070" s="74">
        <f t="shared" si="65"/>
        <v>0.79427165349463036</v>
      </c>
      <c r="L1070" s="74">
        <f t="shared" si="66"/>
        <v>1.1671049197275289</v>
      </c>
    </row>
    <row r="1071" spans="1:12" x14ac:dyDescent="0.2">
      <c r="A1071" s="59" t="s">
        <v>1877</v>
      </c>
      <c r="B1071" s="59" t="s">
        <v>1909</v>
      </c>
      <c r="C1071" s="104" t="s">
        <v>1878</v>
      </c>
      <c r="D1071" s="59"/>
      <c r="E1071" s="118" t="s">
        <v>1010</v>
      </c>
      <c r="F1071" s="119">
        <v>0.28866179999999997</v>
      </c>
      <c r="G1071" s="119">
        <v>0.53068968999999999</v>
      </c>
      <c r="H1071" s="74">
        <f t="shared" si="64"/>
        <v>-0.45606292068722876</v>
      </c>
      <c r="I1071" s="119">
        <v>5.8970959999999996E-2</v>
      </c>
      <c r="J1071" s="119">
        <v>4.2464515199999999</v>
      </c>
      <c r="K1071" s="74">
        <f t="shared" si="65"/>
        <v>-0.98611288514133322</v>
      </c>
      <c r="L1071" s="74">
        <f t="shared" si="66"/>
        <v>0.20429083446441476</v>
      </c>
    </row>
    <row r="1072" spans="1:12" x14ac:dyDescent="0.2">
      <c r="A1072" s="118" t="s">
        <v>2710</v>
      </c>
      <c r="B1072" s="59" t="s">
        <v>2711</v>
      </c>
      <c r="C1072" s="104" t="s">
        <v>878</v>
      </c>
      <c r="D1072" s="118"/>
      <c r="E1072" s="118" t="s">
        <v>1010</v>
      </c>
      <c r="F1072" s="119">
        <v>3.2713740000000005E-2</v>
      </c>
      <c r="G1072" s="119">
        <v>0</v>
      </c>
      <c r="H1072" s="74" t="str">
        <f t="shared" si="64"/>
        <v/>
      </c>
      <c r="I1072" s="119">
        <v>5.5249879999999994E-2</v>
      </c>
      <c r="J1072" s="119">
        <v>0</v>
      </c>
      <c r="K1072" s="74" t="str">
        <f t="shared" si="65"/>
        <v/>
      </c>
      <c r="L1072" s="74">
        <f t="shared" si="66"/>
        <v>1.6888891334344525</v>
      </c>
    </row>
    <row r="1073" spans="1:12" x14ac:dyDescent="0.2">
      <c r="A1073" s="59" t="s">
        <v>2512</v>
      </c>
      <c r="B1073" s="59" t="s">
        <v>2513</v>
      </c>
      <c r="C1073" s="104" t="s">
        <v>878</v>
      </c>
      <c r="D1073" s="59"/>
      <c r="E1073" s="118" t="s">
        <v>1010</v>
      </c>
      <c r="F1073" s="119">
        <v>1.961624E-2</v>
      </c>
      <c r="G1073" s="119">
        <v>2.0225500000000001E-3</v>
      </c>
      <c r="H1073" s="74">
        <f t="shared" si="64"/>
        <v>8.6987664087414398</v>
      </c>
      <c r="I1073" s="119">
        <v>1.9554849999999999E-2</v>
      </c>
      <c r="J1073" s="119">
        <v>0</v>
      </c>
      <c r="K1073" s="74" t="str">
        <f t="shared" si="65"/>
        <v/>
      </c>
      <c r="L1073" s="74">
        <f t="shared" si="66"/>
        <v>0.99687045019840692</v>
      </c>
    </row>
    <row r="1074" spans="1:12" x14ac:dyDescent="0.2">
      <c r="A1074" s="59" t="s">
        <v>2708</v>
      </c>
      <c r="B1074" s="59" t="s">
        <v>2709</v>
      </c>
      <c r="C1074" s="104" t="s">
        <v>878</v>
      </c>
      <c r="D1074" s="59"/>
      <c r="E1074" s="118" t="s">
        <v>1010</v>
      </c>
      <c r="F1074" s="119">
        <v>2.1725970000000001E-2</v>
      </c>
      <c r="G1074" s="119">
        <v>2.9175759999999999E-2</v>
      </c>
      <c r="H1074" s="74">
        <f t="shared" si="64"/>
        <v>-0.25534176316229629</v>
      </c>
      <c r="I1074" s="119">
        <v>1.615372E-2</v>
      </c>
      <c r="J1074" s="119">
        <v>3.4236820000000001E-2</v>
      </c>
      <c r="K1074" s="74">
        <f t="shared" si="65"/>
        <v>-0.52817697438021405</v>
      </c>
      <c r="L1074" s="74">
        <f t="shared" si="66"/>
        <v>0.74352123288396321</v>
      </c>
    </row>
    <row r="1075" spans="1:12" x14ac:dyDescent="0.2">
      <c r="A1075" s="59" t="s">
        <v>2448</v>
      </c>
      <c r="B1075" s="59" t="s">
        <v>1571</v>
      </c>
      <c r="C1075" s="104" t="s">
        <v>2035</v>
      </c>
      <c r="D1075" s="59"/>
      <c r="E1075" s="118" t="s">
        <v>1010</v>
      </c>
      <c r="F1075" s="119">
        <v>1.9973049999999999E-2</v>
      </c>
      <c r="G1075" s="119">
        <v>8.0510800000000004E-3</v>
      </c>
      <c r="H1075" s="74">
        <f t="shared" si="64"/>
        <v>1.4807913969305977</v>
      </c>
      <c r="I1075" s="119">
        <v>8.0114999999999995E-3</v>
      </c>
      <c r="J1075" s="119">
        <v>9.9690500000000001E-3</v>
      </c>
      <c r="K1075" s="74">
        <f t="shared" si="65"/>
        <v>-0.19636274268862131</v>
      </c>
      <c r="L1075" s="74">
        <f t="shared" si="66"/>
        <v>0.40111550314048178</v>
      </c>
    </row>
    <row r="1076" spans="1:12" x14ac:dyDescent="0.2">
      <c r="A1076" s="59" t="s">
        <v>2445</v>
      </c>
      <c r="B1076" s="59" t="s">
        <v>1568</v>
      </c>
      <c r="C1076" s="59" t="s">
        <v>2035</v>
      </c>
      <c r="D1076" s="59"/>
      <c r="E1076" s="118" t="s">
        <v>1010</v>
      </c>
      <c r="F1076" s="119">
        <v>0</v>
      </c>
      <c r="G1076" s="119">
        <v>0.20843382000000002</v>
      </c>
      <c r="H1076" s="74">
        <f t="shared" si="64"/>
        <v>-1</v>
      </c>
      <c r="I1076" s="119">
        <v>0</v>
      </c>
      <c r="J1076" s="119">
        <v>3.0842999999999998</v>
      </c>
      <c r="K1076" s="74">
        <f t="shared" si="65"/>
        <v>-1</v>
      </c>
      <c r="L1076" s="74" t="str">
        <f t="shared" si="66"/>
        <v/>
      </c>
    </row>
    <row r="1077" spans="1:12" x14ac:dyDescent="0.2">
      <c r="A1077" s="59" t="s">
        <v>2447</v>
      </c>
      <c r="B1077" s="59" t="s">
        <v>1570</v>
      </c>
      <c r="C1077" s="59" t="s">
        <v>2035</v>
      </c>
      <c r="D1077" s="59"/>
      <c r="E1077" s="118" t="s">
        <v>1010</v>
      </c>
      <c r="F1077" s="119">
        <v>0</v>
      </c>
      <c r="G1077" s="119">
        <v>0.81441103000000004</v>
      </c>
      <c r="H1077" s="74">
        <f t="shared" si="64"/>
        <v>-1</v>
      </c>
      <c r="I1077" s="119">
        <v>0</v>
      </c>
      <c r="J1077" s="119">
        <v>4.6400750000000004</v>
      </c>
      <c r="K1077" s="74">
        <f t="shared" si="65"/>
        <v>-1</v>
      </c>
      <c r="L1077" s="74" t="str">
        <f t="shared" si="66"/>
        <v/>
      </c>
    </row>
    <row r="1078" spans="1:12" x14ac:dyDescent="0.2">
      <c r="A1078" s="118" t="s">
        <v>2446</v>
      </c>
      <c r="B1078" s="59" t="s">
        <v>1569</v>
      </c>
      <c r="C1078" s="104" t="s">
        <v>2035</v>
      </c>
      <c r="D1078" s="118"/>
      <c r="E1078" s="118" t="s">
        <v>1010</v>
      </c>
      <c r="F1078" s="119">
        <v>1.1074000000000001E-3</v>
      </c>
      <c r="G1078" s="119">
        <v>0.37122559999999999</v>
      </c>
      <c r="H1078" s="74">
        <f t="shared" si="64"/>
        <v>-0.99701690831666778</v>
      </c>
      <c r="I1078" s="119">
        <v>0</v>
      </c>
      <c r="J1078" s="119">
        <v>3.3770400795755999</v>
      </c>
      <c r="K1078" s="74">
        <f t="shared" si="65"/>
        <v>-1</v>
      </c>
      <c r="L1078" s="74">
        <f t="shared" si="66"/>
        <v>0</v>
      </c>
    </row>
    <row r="1079" spans="1:12" x14ac:dyDescent="0.2">
      <c r="A1079" s="59" t="s">
        <v>2528</v>
      </c>
      <c r="B1079" s="59" t="s">
        <v>1744</v>
      </c>
      <c r="C1079" s="59" t="s">
        <v>882</v>
      </c>
      <c r="D1079" s="59"/>
      <c r="E1079" s="118" t="s">
        <v>1010</v>
      </c>
      <c r="F1079" s="119">
        <v>2.880605E-2</v>
      </c>
      <c r="G1079" s="119">
        <v>4.0389000000000001E-4</v>
      </c>
      <c r="H1079" s="74">
        <f t="shared" si="64"/>
        <v>70.321523187006363</v>
      </c>
      <c r="I1079" s="119">
        <v>0</v>
      </c>
      <c r="J1079" s="119">
        <v>0</v>
      </c>
      <c r="K1079" s="74" t="str">
        <f t="shared" si="65"/>
        <v/>
      </c>
      <c r="L1079" s="146">
        <f t="shared" si="66"/>
        <v>0</v>
      </c>
    </row>
    <row r="1080" spans="1:12" x14ac:dyDescent="0.2">
      <c r="A1080" s="61" t="s">
        <v>17</v>
      </c>
      <c r="B1080" s="62">
        <f>COUNTA(B1065:B1079)</f>
        <v>15</v>
      </c>
      <c r="C1080" s="62"/>
      <c r="D1080" s="62"/>
      <c r="E1080" s="62"/>
      <c r="F1080" s="63">
        <f>SUM(F1065:F1079)</f>
        <v>39.440642227999994</v>
      </c>
      <c r="G1080" s="63">
        <f>SUM(G1065:G1079)</f>
        <v>40.511489485000013</v>
      </c>
      <c r="H1080" s="72">
        <f>IF(ISERROR(F1080/G1080-1),"",((F1080/G1080-1)))</f>
        <v>-2.6433174159062101E-2</v>
      </c>
      <c r="I1080" s="133">
        <f>SUM(I1065:I1079)</f>
        <v>716.29697494000004</v>
      </c>
      <c r="J1080" s="133">
        <f>SUM(J1065:J1079)</f>
        <v>397.69520064957555</v>
      </c>
      <c r="K1080" s="72">
        <f>IF(ISERROR(I1080/J1080-1),"",((I1080/J1080-1)))</f>
        <v>0.8011204906924605</v>
      </c>
    </row>
    <row r="1081" spans="1:12" x14ac:dyDescent="0.2">
      <c r="A1081" s="67"/>
      <c r="B1081" s="67"/>
      <c r="C1081" s="67"/>
      <c r="D1081" s="67"/>
      <c r="E1081" s="67"/>
      <c r="F1081" s="109"/>
      <c r="G1081" s="109"/>
      <c r="H1081" s="67"/>
      <c r="I1081" s="167"/>
    </row>
    <row r="1082" spans="1:12" x14ac:dyDescent="0.2">
      <c r="A1082" s="54" t="s">
        <v>284</v>
      </c>
      <c r="B1082" s="67"/>
      <c r="C1082" s="67"/>
      <c r="D1082" s="67"/>
      <c r="E1082" s="67"/>
      <c r="F1082" s="85"/>
      <c r="G1082" s="75"/>
      <c r="H1082" s="68"/>
    </row>
    <row r="1083" spans="1:12" ht="12.75" x14ac:dyDescent="0.2">
      <c r="A1083" s="67"/>
      <c r="B1083" s="67"/>
      <c r="C1083" s="67"/>
      <c r="D1083" s="67"/>
      <c r="E1083" s="67"/>
      <c r="F1083" s="76"/>
      <c r="G1083" s="76"/>
      <c r="H1083" s="68"/>
    </row>
    <row r="1084" spans="1:12" ht="12.75" x14ac:dyDescent="0.2">
      <c r="A1084" s="70" t="s">
        <v>63</v>
      </c>
      <c r="B1084" s="67"/>
      <c r="C1084" s="67"/>
      <c r="D1084" s="67"/>
      <c r="E1084" s="67"/>
      <c r="F1084" s="76"/>
      <c r="G1084" s="68"/>
      <c r="H1084" s="68"/>
    </row>
    <row r="1086" spans="1:12" x14ac:dyDescent="0.2">
      <c r="F1086" s="158"/>
    </row>
  </sheetData>
  <autoFilter ref="A6:L1080"/>
  <sortState ref="A1065:L1079">
    <sortCondition descending="1" ref="I1065:I1079"/>
  </sortState>
  <mergeCells count="2">
    <mergeCell ref="I5:K5"/>
    <mergeCell ref="I1063:K1063"/>
  </mergeCells>
  <conditionalFormatting sqref="E1065:E1073">
    <cfRule type="containsErrors" dxfId="12" priority="44">
      <formula>ISERROR(E1065)</formula>
    </cfRule>
  </conditionalFormatting>
  <conditionalFormatting sqref="E1074:E1075">
    <cfRule type="containsErrors" dxfId="11" priority="42">
      <formula>ISERROR(E1074)</formula>
    </cfRule>
  </conditionalFormatting>
  <conditionalFormatting sqref="D1076:E1077 D1079:E1079">
    <cfRule type="containsErrors" dxfId="10" priority="29">
      <formula>ISERROR(D1076)</formula>
    </cfRule>
  </conditionalFormatting>
  <conditionalFormatting sqref="G1065:G1077 G1079">
    <cfRule type="containsErrors" dxfId="9" priority="19">
      <formula>ISERROR(G1065)</formula>
    </cfRule>
  </conditionalFormatting>
  <conditionalFormatting sqref="F1065:F1079">
    <cfRule type="containsErrors" dxfId="8" priority="11">
      <formula>ISERROR(F1065)</formula>
    </cfRule>
  </conditionalFormatting>
  <conditionalFormatting sqref="E1078">
    <cfRule type="containsErrors" dxfId="7" priority="14">
      <formula>ISERROR(E1078)</formula>
    </cfRule>
  </conditionalFormatting>
  <conditionalFormatting sqref="G1078">
    <cfRule type="containsErrors" dxfId="6" priority="13">
      <formula>ISERROR(G1078)</formula>
    </cfRule>
  </conditionalFormatting>
  <conditionalFormatting sqref="D496">
    <cfRule type="containsErrors" dxfId="5" priority="4">
      <formula>ISERROR(D496)</formula>
    </cfRule>
  </conditionalFormatting>
  <conditionalFormatting sqref="D20:E20">
    <cfRule type="containsErrors" dxfId="4" priority="3">
      <formula>ISERROR(D20)</formula>
    </cfRule>
  </conditionalFormatting>
  <conditionalFormatting sqref="D1048:E1059">
    <cfRule type="containsErrors" dxfId="3" priority="2">
      <formula>ISERROR(D1048)</formula>
    </cfRule>
  </conditionalFormatting>
  <conditionalFormatting sqref="G7:G1059">
    <cfRule type="containsErrors" dxfId="2" priority="1">
      <formula>ISERROR(G7)</formula>
    </cfRule>
  </conditionalFormatting>
  <conditionalFormatting sqref="D7:F7 D21:E495 D8:E19 D497:E1047 F8:F1059">
    <cfRule type="containsErrors" dxfId="1" priority="6">
      <formula>ISERROR(D7)</formula>
    </cfRule>
  </conditionalFormatting>
  <conditionalFormatting sqref="E496">
    <cfRule type="containsErrors" dxfId="0" priority="5">
      <formula>ISERROR(E496)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34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8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9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1056</v>
      </c>
      <c r="B1" s="7"/>
      <c r="C1" s="158"/>
      <c r="D1" s="54"/>
      <c r="E1" s="54"/>
      <c r="F1" s="7"/>
      <c r="G1" s="7"/>
      <c r="I1" s="129"/>
      <c r="J1" s="54"/>
      <c r="K1" s="54"/>
      <c r="L1" s="54"/>
    </row>
    <row r="2" spans="1:13" s="5" customFormat="1" ht="15.75" customHeight="1" x14ac:dyDescent="0.2">
      <c r="A2" s="6" t="s">
        <v>3319</v>
      </c>
      <c r="B2" s="7"/>
      <c r="C2" s="87"/>
      <c r="D2" s="87"/>
      <c r="E2" s="87"/>
      <c r="F2" s="7"/>
      <c r="G2" s="7"/>
      <c r="I2" s="129"/>
      <c r="J2" s="87"/>
      <c r="K2" s="87"/>
      <c r="L2" s="87"/>
    </row>
    <row r="3" spans="1:13" s="5" customFormat="1" ht="12" x14ac:dyDescent="0.2">
      <c r="A3" s="7"/>
      <c r="B3" s="7"/>
      <c r="C3" s="158"/>
      <c r="D3" s="54"/>
      <c r="E3" s="54"/>
      <c r="F3" s="7"/>
      <c r="G3" s="7"/>
      <c r="I3" s="129"/>
      <c r="J3" s="54"/>
      <c r="K3" s="54"/>
      <c r="L3" s="54"/>
    </row>
    <row r="4" spans="1:13" s="5" customFormat="1" x14ac:dyDescent="0.2">
      <c r="C4" s="87"/>
      <c r="D4" s="87"/>
      <c r="E4" s="122"/>
      <c r="F4" s="126"/>
      <c r="G4" s="126"/>
      <c r="H4" s="126"/>
      <c r="I4" s="134"/>
      <c r="J4" s="122"/>
      <c r="K4" s="122"/>
      <c r="L4" s="122"/>
      <c r="M4" s="126"/>
    </row>
    <row r="5" spans="1:13" s="7" customFormat="1" ht="22.5" customHeight="1" x14ac:dyDescent="0.2">
      <c r="A5" s="151" t="s">
        <v>1057</v>
      </c>
      <c r="B5" s="152" t="s">
        <v>98</v>
      </c>
      <c r="C5" s="179" t="s">
        <v>650</v>
      </c>
      <c r="D5" s="180"/>
      <c r="E5" s="181"/>
      <c r="F5" s="153"/>
      <c r="G5" s="152" t="s">
        <v>282</v>
      </c>
      <c r="H5" s="154" t="s">
        <v>168</v>
      </c>
      <c r="I5" s="155"/>
      <c r="J5" s="179" t="s">
        <v>1998</v>
      </c>
      <c r="K5" s="182"/>
      <c r="L5" s="183"/>
      <c r="M5" s="156"/>
    </row>
    <row r="6" spans="1:13" s="45" customFormat="1" ht="22.5" x14ac:dyDescent="0.2">
      <c r="A6" s="115"/>
      <c r="B6" s="116"/>
      <c r="C6" s="159" t="s">
        <v>3317</v>
      </c>
      <c r="D6" s="159" t="s">
        <v>3056</v>
      </c>
      <c r="E6" s="79" t="s">
        <v>95</v>
      </c>
      <c r="F6" s="113" t="s">
        <v>96</v>
      </c>
      <c r="G6" s="113" t="s">
        <v>283</v>
      </c>
      <c r="H6" s="113" t="s">
        <v>897</v>
      </c>
      <c r="I6" s="130"/>
      <c r="J6" s="135" t="s">
        <v>3317</v>
      </c>
      <c r="K6" s="78" t="s">
        <v>3056</v>
      </c>
      <c r="L6" s="79" t="s">
        <v>95</v>
      </c>
      <c r="M6" s="117" t="s">
        <v>97</v>
      </c>
    </row>
    <row r="7" spans="1:13" ht="12.75" customHeight="1" x14ac:dyDescent="0.2">
      <c r="A7" s="46" t="s">
        <v>781</v>
      </c>
      <c r="B7" s="46" t="s">
        <v>653</v>
      </c>
      <c r="C7" s="73">
        <v>131.51612740000002</v>
      </c>
      <c r="D7" s="73">
        <v>149.07762905999999</v>
      </c>
      <c r="E7" s="74">
        <f t="shared" ref="E7:E70" si="0">IF(ISERROR(C7/D7-1),"",IF((C7/D7-1)&gt;10000%,"",C7/D7-1))</f>
        <v>-0.11780105285234921</v>
      </c>
      <c r="F7" s="60">
        <f t="shared" ref="F7:F70" si="1">C7/$C$229</f>
        <v>0.25454622193060161</v>
      </c>
      <c r="G7" s="47">
        <v>1969.0517624400002</v>
      </c>
      <c r="H7" s="121">
        <v>7.40813636363636</v>
      </c>
      <c r="I7" s="127"/>
      <c r="J7" s="73">
        <v>205.93389759999999</v>
      </c>
      <c r="K7" s="73">
        <v>97.583597739999988</v>
      </c>
      <c r="L7" s="74">
        <f t="shared" ref="L7:L70" si="2">IF(ISERROR(J7/K7-1),"",IF((J7/K7-1)&gt;10000%,"",J7/K7-1))</f>
        <v>1.1103331130369534</v>
      </c>
      <c r="M7" s="60">
        <f t="shared" ref="M7:M70" si="3">IF(ISERROR(J7/C7),"",IF(J7/C7&gt;10000%,"",J7/C7))</f>
        <v>1.5658452059925845</v>
      </c>
    </row>
    <row r="8" spans="1:13" ht="12.75" customHeight="1" x14ac:dyDescent="0.2">
      <c r="A8" s="46" t="s">
        <v>1122</v>
      </c>
      <c r="B8" s="46" t="s">
        <v>673</v>
      </c>
      <c r="C8" s="73">
        <v>48.570075129999999</v>
      </c>
      <c r="D8" s="73">
        <v>96.718073010000012</v>
      </c>
      <c r="E8" s="74">
        <f t="shared" si="0"/>
        <v>-0.49781800217444183</v>
      </c>
      <c r="F8" s="60">
        <f t="shared" si="1"/>
        <v>9.4006182873865335E-2</v>
      </c>
      <c r="G8" s="47">
        <v>337.23963182</v>
      </c>
      <c r="H8" s="121">
        <v>13.161954545454501</v>
      </c>
      <c r="I8" s="127"/>
      <c r="J8" s="73">
        <v>19.829876429999999</v>
      </c>
      <c r="K8" s="73">
        <v>33.236270349999998</v>
      </c>
      <c r="L8" s="74">
        <f t="shared" si="2"/>
        <v>-0.40336637591467905</v>
      </c>
      <c r="M8" s="60">
        <f t="shared" si="3"/>
        <v>0.408273538324255</v>
      </c>
    </row>
    <row r="9" spans="1:13" ht="12.75" customHeight="1" x14ac:dyDescent="0.2">
      <c r="A9" s="46" t="s">
        <v>1496</v>
      </c>
      <c r="B9" s="46" t="s">
        <v>1497</v>
      </c>
      <c r="C9" s="73">
        <v>43.389321860000003</v>
      </c>
      <c r="D9" s="73">
        <v>55.224074549999997</v>
      </c>
      <c r="E9" s="74">
        <f t="shared" si="0"/>
        <v>-0.21430422848072872</v>
      </c>
      <c r="F9" s="60">
        <f t="shared" si="1"/>
        <v>8.3978962656057213E-2</v>
      </c>
      <c r="G9" s="47">
        <v>1742.3388655415599</v>
      </c>
      <c r="H9" s="121">
        <v>5.9889090909090896</v>
      </c>
      <c r="I9" s="127"/>
      <c r="J9" s="73">
        <v>39.415846200000004</v>
      </c>
      <c r="K9" s="73">
        <v>61.163195039999998</v>
      </c>
      <c r="L9" s="74">
        <f t="shared" si="2"/>
        <v>-0.3555626684606239</v>
      </c>
      <c r="M9" s="60">
        <f t="shared" si="3"/>
        <v>0.90842272961027559</v>
      </c>
    </row>
    <row r="10" spans="1:13" ht="12.75" customHeight="1" x14ac:dyDescent="0.2">
      <c r="A10" s="46" t="s">
        <v>1384</v>
      </c>
      <c r="B10" s="46" t="s">
        <v>674</v>
      </c>
      <c r="C10" s="73">
        <v>29.848480540000001</v>
      </c>
      <c r="D10" s="73">
        <v>40.820950209999999</v>
      </c>
      <c r="E10" s="74">
        <f t="shared" si="0"/>
        <v>-0.26879505777188029</v>
      </c>
      <c r="F10" s="60">
        <f t="shared" si="1"/>
        <v>5.7770998143198693E-2</v>
      </c>
      <c r="G10" s="47">
        <v>623.84552045999999</v>
      </c>
      <c r="H10" s="121">
        <v>18.086818181818199</v>
      </c>
      <c r="I10" s="127"/>
      <c r="J10" s="73">
        <v>42.970016579999999</v>
      </c>
      <c r="K10" s="73">
        <v>28.494134899999999</v>
      </c>
      <c r="L10" s="74">
        <f t="shared" si="2"/>
        <v>0.50803022203702697</v>
      </c>
      <c r="M10" s="60">
        <f t="shared" si="3"/>
        <v>1.4396048241858008</v>
      </c>
    </row>
    <row r="11" spans="1:13" ht="12.75" customHeight="1" x14ac:dyDescent="0.2">
      <c r="A11" s="46" t="s">
        <v>1044</v>
      </c>
      <c r="B11" s="46" t="s">
        <v>620</v>
      </c>
      <c r="C11" s="73">
        <v>27.785342409999998</v>
      </c>
      <c r="D11" s="73">
        <v>34.161787909999994</v>
      </c>
      <c r="E11" s="74">
        <f t="shared" si="0"/>
        <v>-0.18665432607915267</v>
      </c>
      <c r="F11" s="60">
        <f t="shared" si="1"/>
        <v>5.3777845161167785E-2</v>
      </c>
      <c r="G11" s="47">
        <v>435.79990108999999</v>
      </c>
      <c r="H11" s="121">
        <v>15.798999999999999</v>
      </c>
      <c r="I11" s="127"/>
      <c r="J11" s="73">
        <v>240.72869812000002</v>
      </c>
      <c r="K11" s="73">
        <v>228.74972007</v>
      </c>
      <c r="L11" s="74">
        <f t="shared" si="2"/>
        <v>5.2367181242164218E-2</v>
      </c>
      <c r="M11" s="60">
        <f t="shared" si="3"/>
        <v>8.6638737276586983</v>
      </c>
    </row>
    <row r="12" spans="1:13" ht="12.75" customHeight="1" x14ac:dyDescent="0.2">
      <c r="A12" s="46" t="s">
        <v>784</v>
      </c>
      <c r="B12" s="46" t="s">
        <v>660</v>
      </c>
      <c r="C12" s="73">
        <v>17.794685899999998</v>
      </c>
      <c r="D12" s="73">
        <v>22.56642046</v>
      </c>
      <c r="E12" s="74">
        <f t="shared" si="0"/>
        <v>-0.21145287833567217</v>
      </c>
      <c r="F12" s="60">
        <f t="shared" si="1"/>
        <v>3.4441175814965079E-2</v>
      </c>
      <c r="G12" s="47">
        <v>3980.5909581799997</v>
      </c>
      <c r="H12" s="121">
        <v>5.4607727272727304</v>
      </c>
      <c r="I12" s="127"/>
      <c r="J12" s="73">
        <v>19.816535479999999</v>
      </c>
      <c r="K12" s="73">
        <v>24.81991249</v>
      </c>
      <c r="L12" s="74">
        <f t="shared" si="2"/>
        <v>-0.2015872139765148</v>
      </c>
      <c r="M12" s="60">
        <f t="shared" si="3"/>
        <v>1.1136209760240838</v>
      </c>
    </row>
    <row r="13" spans="1:13" ht="12.75" customHeight="1" x14ac:dyDescent="0.2">
      <c r="A13" s="46" t="s">
        <v>1352</v>
      </c>
      <c r="B13" s="46" t="s">
        <v>1353</v>
      </c>
      <c r="C13" s="73">
        <v>17.392512840999999</v>
      </c>
      <c r="D13" s="73">
        <v>20.16163864</v>
      </c>
      <c r="E13" s="74">
        <f t="shared" si="0"/>
        <v>-0.13734626676157913</v>
      </c>
      <c r="F13" s="60">
        <f t="shared" si="1"/>
        <v>3.366277977522035E-2</v>
      </c>
      <c r="G13" s="47">
        <v>26.812696325000001</v>
      </c>
      <c r="H13" s="121">
        <v>469.22239999999999</v>
      </c>
      <c r="I13" s="127"/>
      <c r="J13" s="73">
        <v>4.2603140499999999</v>
      </c>
      <c r="K13" s="73">
        <v>4.1775179800000002</v>
      </c>
      <c r="L13" s="74">
        <f t="shared" si="2"/>
        <v>1.9819440729253124E-2</v>
      </c>
      <c r="M13" s="60">
        <f t="shared" si="3"/>
        <v>0.2449510366297967</v>
      </c>
    </row>
    <row r="14" spans="1:13" ht="12.75" customHeight="1" x14ac:dyDescent="0.2">
      <c r="A14" s="46" t="s">
        <v>1048</v>
      </c>
      <c r="B14" s="46" t="s">
        <v>332</v>
      </c>
      <c r="C14" s="73">
        <v>14.34330385</v>
      </c>
      <c r="D14" s="73">
        <v>29.55832539</v>
      </c>
      <c r="E14" s="74">
        <f t="shared" si="0"/>
        <v>-0.51474572186513168</v>
      </c>
      <c r="F14" s="60">
        <f t="shared" si="1"/>
        <v>2.776111095421558E-2</v>
      </c>
      <c r="G14" s="47">
        <v>279.69624445349399</v>
      </c>
      <c r="H14" s="121">
        <v>8.2198636363636393</v>
      </c>
      <c r="I14" s="127"/>
      <c r="J14" s="73">
        <v>66.303835969999994</v>
      </c>
      <c r="K14" s="73">
        <v>32.55741536</v>
      </c>
      <c r="L14" s="74">
        <f t="shared" si="2"/>
        <v>1.0365202592666738</v>
      </c>
      <c r="M14" s="60">
        <f t="shared" si="3"/>
        <v>4.6226334367168826</v>
      </c>
    </row>
    <row r="15" spans="1:13" ht="12.75" customHeight="1" x14ac:dyDescent="0.2">
      <c r="A15" s="46" t="s">
        <v>782</v>
      </c>
      <c r="B15" s="46" t="s">
        <v>658</v>
      </c>
      <c r="C15" s="73">
        <v>13.472381349999999</v>
      </c>
      <c r="D15" s="73">
        <v>16.52424937</v>
      </c>
      <c r="E15" s="74">
        <f t="shared" si="0"/>
        <v>-0.1846902665086082</v>
      </c>
      <c r="F15" s="60">
        <f t="shared" si="1"/>
        <v>2.6075461928867574E-2</v>
      </c>
      <c r="G15" s="47">
        <v>3026.11620339</v>
      </c>
      <c r="H15" s="121">
        <v>5.6745909090909104</v>
      </c>
      <c r="I15" s="127"/>
      <c r="J15" s="73">
        <v>102.00580140000001</v>
      </c>
      <c r="K15" s="73">
        <v>125.85716769</v>
      </c>
      <c r="L15" s="74">
        <f t="shared" si="2"/>
        <v>-0.18951138602410411</v>
      </c>
      <c r="M15" s="60">
        <f t="shared" si="3"/>
        <v>7.5714752091693143</v>
      </c>
    </row>
    <row r="16" spans="1:13" ht="12.75" customHeight="1" x14ac:dyDescent="0.2">
      <c r="A16" s="46" t="s">
        <v>1478</v>
      </c>
      <c r="B16" s="46" t="s">
        <v>1479</v>
      </c>
      <c r="C16" s="73">
        <v>11.734703561</v>
      </c>
      <c r="D16" s="73">
        <v>6.7793328070000003</v>
      </c>
      <c r="E16" s="74">
        <f t="shared" si="0"/>
        <v>0.73095257233622335</v>
      </c>
      <c r="F16" s="60">
        <f t="shared" si="1"/>
        <v>2.2712229412315609E-2</v>
      </c>
      <c r="G16" s="47">
        <v>37.52401528</v>
      </c>
      <c r="H16" s="121">
        <v>15.924045454545499</v>
      </c>
      <c r="I16" s="127"/>
      <c r="J16" s="73">
        <v>6.4138844299999995</v>
      </c>
      <c r="K16" s="73">
        <v>7.8964194000000001</v>
      </c>
      <c r="L16" s="74">
        <f t="shared" si="2"/>
        <v>-0.18774774931534166</v>
      </c>
      <c r="M16" s="60">
        <f t="shared" si="3"/>
        <v>0.54657404822021982</v>
      </c>
    </row>
    <row r="17" spans="1:13" ht="12.75" customHeight="1" x14ac:dyDescent="0.2">
      <c r="A17" s="46" t="s">
        <v>1382</v>
      </c>
      <c r="B17" s="46" t="s">
        <v>671</v>
      </c>
      <c r="C17" s="73">
        <v>11.618872759</v>
      </c>
      <c r="D17" s="73">
        <v>13.141436515000001</v>
      </c>
      <c r="E17" s="74">
        <f t="shared" si="0"/>
        <v>-0.11585976573125045</v>
      </c>
      <c r="F17" s="60">
        <f t="shared" si="1"/>
        <v>2.2488041750960461E-2</v>
      </c>
      <c r="G17" s="47">
        <v>128.56585272000001</v>
      </c>
      <c r="H17" s="121">
        <v>52.568954545454503</v>
      </c>
      <c r="I17" s="127"/>
      <c r="J17" s="73">
        <v>6.6132348499999996</v>
      </c>
      <c r="K17" s="73">
        <v>5.5094702300000007</v>
      </c>
      <c r="L17" s="74">
        <f t="shared" si="2"/>
        <v>0.20033951975814546</v>
      </c>
      <c r="M17" s="60">
        <f t="shared" si="3"/>
        <v>0.56918041768530214</v>
      </c>
    </row>
    <row r="18" spans="1:13" ht="12.75" customHeight="1" x14ac:dyDescent="0.2">
      <c r="A18" s="46" t="s">
        <v>1054</v>
      </c>
      <c r="B18" s="46" t="s">
        <v>126</v>
      </c>
      <c r="C18" s="73">
        <v>9.5582149300000001</v>
      </c>
      <c r="D18" s="73">
        <v>11.142840789999999</v>
      </c>
      <c r="E18" s="74">
        <f t="shared" si="0"/>
        <v>-0.14221022177953946</v>
      </c>
      <c r="F18" s="60">
        <f t="shared" si="1"/>
        <v>1.8499689330360936E-2</v>
      </c>
      <c r="G18" s="47">
        <v>15.61666868</v>
      </c>
      <c r="H18" s="121">
        <v>53.947772727272699</v>
      </c>
      <c r="I18" s="127"/>
      <c r="J18" s="73">
        <v>38.044085580000001</v>
      </c>
      <c r="K18" s="73">
        <v>89.737087329999994</v>
      </c>
      <c r="L18" s="74">
        <f t="shared" si="2"/>
        <v>-0.5760494717184621</v>
      </c>
      <c r="M18" s="60">
        <f t="shared" si="3"/>
        <v>3.9802500632824751</v>
      </c>
    </row>
    <row r="19" spans="1:13" ht="12.75" customHeight="1" x14ac:dyDescent="0.2">
      <c r="A19" s="46" t="s">
        <v>783</v>
      </c>
      <c r="B19" s="46" t="s">
        <v>659</v>
      </c>
      <c r="C19" s="73">
        <v>8.4135373100000006</v>
      </c>
      <c r="D19" s="73">
        <v>10.619736099999999</v>
      </c>
      <c r="E19" s="74">
        <f t="shared" si="0"/>
        <v>-0.20774516138870891</v>
      </c>
      <c r="F19" s="60">
        <f t="shared" si="1"/>
        <v>1.6284194019939312E-2</v>
      </c>
      <c r="G19" s="47">
        <v>663.17050900000004</v>
      </c>
      <c r="H19" s="121">
        <v>20.5417272727273</v>
      </c>
      <c r="I19" s="127"/>
      <c r="J19" s="73">
        <v>8.6769530100000001</v>
      </c>
      <c r="K19" s="73">
        <v>8.4938481800000005</v>
      </c>
      <c r="L19" s="74">
        <f t="shared" si="2"/>
        <v>2.1557346696064794E-2</v>
      </c>
      <c r="M19" s="60">
        <f t="shared" si="3"/>
        <v>1.0313085555212209</v>
      </c>
    </row>
    <row r="20" spans="1:13" ht="12.75" customHeight="1" x14ac:dyDescent="0.2">
      <c r="A20" s="46" t="s">
        <v>1160</v>
      </c>
      <c r="B20" s="46" t="s">
        <v>677</v>
      </c>
      <c r="C20" s="73">
        <v>7.4097753200000005</v>
      </c>
      <c r="D20" s="73">
        <v>11.67289716</v>
      </c>
      <c r="E20" s="74">
        <f t="shared" si="0"/>
        <v>-0.36521540295999655</v>
      </c>
      <c r="F20" s="60">
        <f t="shared" si="1"/>
        <v>1.4341437436977135E-2</v>
      </c>
      <c r="G20" s="47">
        <v>44.176216270000005</v>
      </c>
      <c r="H20" s="121">
        <v>23.448954545454502</v>
      </c>
      <c r="I20" s="127"/>
      <c r="J20" s="73">
        <v>26.71349996</v>
      </c>
      <c r="K20" s="73">
        <v>5.2104620199999996</v>
      </c>
      <c r="L20" s="74">
        <f t="shared" si="2"/>
        <v>4.1268965894890073</v>
      </c>
      <c r="M20" s="60">
        <f t="shared" si="3"/>
        <v>3.6051700363837749</v>
      </c>
    </row>
    <row r="21" spans="1:13" ht="12.75" customHeight="1" x14ac:dyDescent="0.2">
      <c r="A21" s="46" t="s">
        <v>1490</v>
      </c>
      <c r="B21" s="46" t="s">
        <v>1491</v>
      </c>
      <c r="C21" s="73">
        <v>7.3652340340000002</v>
      </c>
      <c r="D21" s="73">
        <v>6.0021380280000001</v>
      </c>
      <c r="E21" s="74">
        <f t="shared" si="0"/>
        <v>0.22710174268588146</v>
      </c>
      <c r="F21" s="60">
        <f t="shared" si="1"/>
        <v>1.4255228876130852E-2</v>
      </c>
      <c r="G21" s="47">
        <v>17.251858980000002</v>
      </c>
      <c r="H21" s="121">
        <v>18.1770909090909</v>
      </c>
      <c r="I21" s="127"/>
      <c r="J21" s="73">
        <v>6.1324378299999998</v>
      </c>
      <c r="K21" s="73">
        <v>4.3094512699999994</v>
      </c>
      <c r="L21" s="74">
        <f t="shared" si="2"/>
        <v>0.42302057635286849</v>
      </c>
      <c r="M21" s="60">
        <f t="shared" si="3"/>
        <v>0.83261954768727442</v>
      </c>
    </row>
    <row r="22" spans="1:13" ht="12.75" customHeight="1" x14ac:dyDescent="0.2">
      <c r="A22" s="46" t="s">
        <v>794</v>
      </c>
      <c r="B22" s="46" t="s">
        <v>687</v>
      </c>
      <c r="C22" s="73">
        <v>6.3554083200000004</v>
      </c>
      <c r="D22" s="73">
        <v>4.40751633</v>
      </c>
      <c r="E22" s="74">
        <f t="shared" si="0"/>
        <v>0.44194776471764108</v>
      </c>
      <c r="F22" s="60">
        <f t="shared" si="1"/>
        <v>1.2300736104873415E-2</v>
      </c>
      <c r="G22" s="47">
        <v>294.10814514999998</v>
      </c>
      <c r="H22" s="121">
        <v>20.694409090909101</v>
      </c>
      <c r="I22" s="127"/>
      <c r="J22" s="73">
        <v>9.540357349999999</v>
      </c>
      <c r="K22" s="73">
        <v>2.9115589599999998</v>
      </c>
      <c r="L22" s="74">
        <f t="shared" si="2"/>
        <v>2.2767178961747696</v>
      </c>
      <c r="M22" s="60">
        <f t="shared" si="3"/>
        <v>1.501139953506559</v>
      </c>
    </row>
    <row r="23" spans="1:13" ht="12.75" customHeight="1" x14ac:dyDescent="0.2">
      <c r="A23" s="46" t="s">
        <v>1383</v>
      </c>
      <c r="B23" s="46" t="s">
        <v>686</v>
      </c>
      <c r="C23" s="73">
        <v>6.1729103200000006</v>
      </c>
      <c r="D23" s="73">
        <v>7.6249919800000008</v>
      </c>
      <c r="E23" s="74">
        <f t="shared" si="0"/>
        <v>-0.19043713931880102</v>
      </c>
      <c r="F23" s="60">
        <f t="shared" si="1"/>
        <v>1.1947515725530867E-2</v>
      </c>
      <c r="G23" s="47">
        <v>32.816558289999996</v>
      </c>
      <c r="H23" s="121">
        <v>26.858863636363601</v>
      </c>
      <c r="I23" s="127"/>
      <c r="J23" s="73">
        <v>6.2274695300000005</v>
      </c>
      <c r="K23" s="73">
        <v>1.92537285</v>
      </c>
      <c r="L23" s="74">
        <f t="shared" si="2"/>
        <v>2.2344226366337305</v>
      </c>
      <c r="M23" s="60">
        <f t="shared" si="3"/>
        <v>1.0088384906262498</v>
      </c>
    </row>
    <row r="24" spans="1:13" ht="12.75" customHeight="1" x14ac:dyDescent="0.2">
      <c r="A24" s="46" t="s">
        <v>1045</v>
      </c>
      <c r="B24" s="46" t="s">
        <v>621</v>
      </c>
      <c r="C24" s="73">
        <v>6.0964177699999995</v>
      </c>
      <c r="D24" s="73">
        <v>5.6108155000000002</v>
      </c>
      <c r="E24" s="74">
        <f t="shared" si="0"/>
        <v>8.6547538410414626E-2</v>
      </c>
      <c r="F24" s="60">
        <f t="shared" si="1"/>
        <v>1.1799466281000631E-2</v>
      </c>
      <c r="G24" s="47">
        <v>60.855406860000002</v>
      </c>
      <c r="H24" s="121">
        <v>47.556318181818199</v>
      </c>
      <c r="I24" s="127"/>
      <c r="J24" s="73">
        <v>47.0234101</v>
      </c>
      <c r="K24" s="73">
        <v>29.449432290000001</v>
      </c>
      <c r="L24" s="74">
        <f t="shared" si="2"/>
        <v>0.59675098782693703</v>
      </c>
      <c r="M24" s="60">
        <f t="shared" si="3"/>
        <v>7.7132853872643974</v>
      </c>
    </row>
    <row r="25" spans="1:13" ht="12.75" customHeight="1" x14ac:dyDescent="0.2">
      <c r="A25" s="46" t="s">
        <v>1492</v>
      </c>
      <c r="B25" s="46" t="s">
        <v>1493</v>
      </c>
      <c r="C25" s="73">
        <v>5.9326333099999999</v>
      </c>
      <c r="D25" s="73">
        <v>17.039175530000001</v>
      </c>
      <c r="E25" s="74">
        <f t="shared" si="0"/>
        <v>-0.65182392190545158</v>
      </c>
      <c r="F25" s="60">
        <f t="shared" si="1"/>
        <v>1.1482465496928397E-2</v>
      </c>
      <c r="G25" s="47">
        <v>116.18387</v>
      </c>
      <c r="H25" s="121">
        <v>21.863272727272701</v>
      </c>
      <c r="I25" s="127"/>
      <c r="J25" s="73">
        <v>8.2758720500000003</v>
      </c>
      <c r="K25" s="73">
        <v>16.278042320000001</v>
      </c>
      <c r="L25" s="74">
        <f t="shared" si="2"/>
        <v>-0.49159291471850652</v>
      </c>
      <c r="M25" s="60">
        <f t="shared" si="3"/>
        <v>1.3949744771938384</v>
      </c>
    </row>
    <row r="26" spans="1:13" ht="12.75" customHeight="1" x14ac:dyDescent="0.2">
      <c r="A26" s="46" t="s">
        <v>1049</v>
      </c>
      <c r="B26" s="46" t="s">
        <v>333</v>
      </c>
      <c r="C26" s="73">
        <v>5.7646018799999998</v>
      </c>
      <c r="D26" s="73">
        <v>4.8003145800000002</v>
      </c>
      <c r="E26" s="74">
        <f t="shared" si="0"/>
        <v>0.2008800223255367</v>
      </c>
      <c r="F26" s="60">
        <f t="shared" si="1"/>
        <v>1.1157244807134148E-2</v>
      </c>
      <c r="G26" s="47">
        <v>51.745628928263997</v>
      </c>
      <c r="H26" s="121">
        <v>28.672909090909101</v>
      </c>
      <c r="I26" s="127"/>
      <c r="J26" s="73">
        <v>5.8717064400000005</v>
      </c>
      <c r="K26" s="73">
        <v>9.8482745500000011</v>
      </c>
      <c r="L26" s="74">
        <f t="shared" si="2"/>
        <v>-0.40378323023092411</v>
      </c>
      <c r="M26" s="60">
        <f t="shared" si="3"/>
        <v>1.0185796976494759</v>
      </c>
    </row>
    <row r="27" spans="1:13" ht="12.75" customHeight="1" x14ac:dyDescent="0.2">
      <c r="A27" s="46" t="s">
        <v>1228</v>
      </c>
      <c r="B27" s="46" t="s">
        <v>1236</v>
      </c>
      <c r="C27" s="73">
        <v>3.94352349</v>
      </c>
      <c r="D27" s="73">
        <v>3.03494741</v>
      </c>
      <c r="E27" s="74">
        <f t="shared" si="0"/>
        <v>0.29937127642023942</v>
      </c>
      <c r="F27" s="60">
        <f t="shared" si="1"/>
        <v>7.632592483665851E-3</v>
      </c>
      <c r="G27" s="47">
        <v>27.151678799999999</v>
      </c>
      <c r="H27" s="121">
        <v>25.2062272727273</v>
      </c>
      <c r="I27" s="127"/>
      <c r="J27" s="73">
        <v>0.55845723999999997</v>
      </c>
      <c r="K27" s="73">
        <v>0.49202751</v>
      </c>
      <c r="L27" s="74">
        <f t="shared" si="2"/>
        <v>0.13501222726347151</v>
      </c>
      <c r="M27" s="60">
        <f t="shared" si="3"/>
        <v>0.14161377291555069</v>
      </c>
    </row>
    <row r="28" spans="1:13" ht="12.75" customHeight="1" x14ac:dyDescent="0.2">
      <c r="A28" s="46" t="s">
        <v>1129</v>
      </c>
      <c r="B28" s="46" t="s">
        <v>680</v>
      </c>
      <c r="C28" s="73">
        <v>3.4525042200000002</v>
      </c>
      <c r="D28" s="73">
        <v>1.4496405299999999</v>
      </c>
      <c r="E28" s="74">
        <f t="shared" si="0"/>
        <v>1.3816278232783685</v>
      </c>
      <c r="F28" s="60">
        <f t="shared" si="1"/>
        <v>6.6822367931163593E-3</v>
      </c>
      <c r="G28" s="47">
        <v>44.713598579999996</v>
      </c>
      <c r="H28" s="121">
        <v>53.594181818181802</v>
      </c>
      <c r="I28" s="127"/>
      <c r="J28" s="73">
        <v>1.3021663600000002</v>
      </c>
      <c r="K28" s="73">
        <v>0.37764934</v>
      </c>
      <c r="L28" s="74">
        <f t="shared" si="2"/>
        <v>2.4480832403943831</v>
      </c>
      <c r="M28" s="60">
        <f t="shared" si="3"/>
        <v>0.37716575477495001</v>
      </c>
    </row>
    <row r="29" spans="1:13" ht="12.75" customHeight="1" x14ac:dyDescent="0.2">
      <c r="A29" s="46" t="s">
        <v>801</v>
      </c>
      <c r="B29" s="46" t="s">
        <v>699</v>
      </c>
      <c r="C29" s="73">
        <v>3.4037351299999998</v>
      </c>
      <c r="D29" s="73">
        <v>1.12671166</v>
      </c>
      <c r="E29" s="74">
        <f t="shared" si="0"/>
        <v>2.0209460422198879</v>
      </c>
      <c r="F29" s="60">
        <f t="shared" si="1"/>
        <v>6.5878454218685047E-3</v>
      </c>
      <c r="G29" s="47">
        <v>99.681307050000001</v>
      </c>
      <c r="H29" s="121">
        <v>33.992681818181801</v>
      </c>
      <c r="I29" s="127"/>
      <c r="J29" s="73">
        <v>3.44939302</v>
      </c>
      <c r="K29" s="73">
        <v>1.4061112</v>
      </c>
      <c r="L29" s="74">
        <f t="shared" si="2"/>
        <v>1.4531438338589435</v>
      </c>
      <c r="M29" s="60">
        <f t="shared" si="3"/>
        <v>1.013414054929709</v>
      </c>
    </row>
    <row r="30" spans="1:13" ht="12.75" customHeight="1" x14ac:dyDescent="0.2">
      <c r="A30" s="46" t="s">
        <v>851</v>
      </c>
      <c r="B30" s="46" t="s">
        <v>731</v>
      </c>
      <c r="C30" s="73">
        <v>3.2787503760000001</v>
      </c>
      <c r="D30" s="73">
        <v>2.9644317140000003</v>
      </c>
      <c r="E30" s="74">
        <f t="shared" si="0"/>
        <v>0.1060299889910028</v>
      </c>
      <c r="F30" s="60">
        <f t="shared" si="1"/>
        <v>6.3459405121165345E-3</v>
      </c>
      <c r="G30" s="47">
        <v>27.405595999999999</v>
      </c>
      <c r="H30" s="121">
        <v>53.856954545454499</v>
      </c>
      <c r="I30" s="127"/>
      <c r="J30" s="73">
        <v>3.45569294</v>
      </c>
      <c r="K30" s="73">
        <v>1.3702679499999999</v>
      </c>
      <c r="L30" s="74">
        <f t="shared" si="2"/>
        <v>1.5219103606706996</v>
      </c>
      <c r="M30" s="60">
        <f t="shared" si="3"/>
        <v>1.0539664639599267</v>
      </c>
    </row>
    <row r="31" spans="1:13" ht="12.75" customHeight="1" x14ac:dyDescent="0.2">
      <c r="A31" s="46" t="s">
        <v>1136</v>
      </c>
      <c r="B31" s="46" t="s">
        <v>678</v>
      </c>
      <c r="C31" s="73">
        <v>2.947527365</v>
      </c>
      <c r="D31" s="73">
        <v>2.572744685</v>
      </c>
      <c r="E31" s="74">
        <f t="shared" si="0"/>
        <v>0.14567426071662459</v>
      </c>
      <c r="F31" s="60">
        <f t="shared" si="1"/>
        <v>5.7048665409365701E-3</v>
      </c>
      <c r="G31" s="47">
        <v>71.64269711</v>
      </c>
      <c r="H31" s="121">
        <v>30.025545454545501</v>
      </c>
      <c r="I31" s="127"/>
      <c r="J31" s="73">
        <v>0.90262401999999997</v>
      </c>
      <c r="K31" s="73">
        <v>2.5089582099999999</v>
      </c>
      <c r="L31" s="74">
        <f t="shared" si="2"/>
        <v>-0.64023951598619888</v>
      </c>
      <c r="M31" s="60">
        <f t="shared" si="3"/>
        <v>0.30623092111648637</v>
      </c>
    </row>
    <row r="32" spans="1:13" ht="12.75" customHeight="1" x14ac:dyDescent="0.2">
      <c r="A32" s="46" t="s">
        <v>866</v>
      </c>
      <c r="B32" s="46" t="s">
        <v>868</v>
      </c>
      <c r="C32" s="73">
        <v>2.6929793100000001</v>
      </c>
      <c r="D32" s="73">
        <v>7.9860537000000003</v>
      </c>
      <c r="E32" s="74">
        <f t="shared" si="0"/>
        <v>-0.66278973180458323</v>
      </c>
      <c r="F32" s="60">
        <f t="shared" si="1"/>
        <v>5.2121950566024521E-3</v>
      </c>
      <c r="G32" s="47">
        <v>10.85721616</v>
      </c>
      <c r="H32" s="121">
        <v>28.7523181818182</v>
      </c>
      <c r="I32" s="127"/>
      <c r="J32" s="73">
        <v>18.438513449999999</v>
      </c>
      <c r="K32" s="73">
        <v>32.84294723</v>
      </c>
      <c r="L32" s="74">
        <f t="shared" si="2"/>
        <v>-0.43858529744987207</v>
      </c>
      <c r="M32" s="60">
        <f t="shared" si="3"/>
        <v>6.846882700335339</v>
      </c>
    </row>
    <row r="33" spans="1:15" ht="12.75" customHeight="1" x14ac:dyDescent="0.2">
      <c r="A33" s="46" t="s">
        <v>1041</v>
      </c>
      <c r="B33" s="46" t="s">
        <v>495</v>
      </c>
      <c r="C33" s="73">
        <v>2.6809172000000001</v>
      </c>
      <c r="D33" s="73">
        <v>9.1684999999999996E-3</v>
      </c>
      <c r="E33" s="74" t="str">
        <f t="shared" si="0"/>
        <v/>
      </c>
      <c r="F33" s="60">
        <f t="shared" si="1"/>
        <v>5.1888491400999617E-3</v>
      </c>
      <c r="G33" s="47">
        <v>4.3245704000000007</v>
      </c>
      <c r="H33" s="121">
        <v>80.077315789473701</v>
      </c>
      <c r="I33" s="127"/>
      <c r="J33" s="73">
        <v>2.6945100000000002</v>
      </c>
      <c r="K33" s="73">
        <v>0</v>
      </c>
      <c r="L33" s="74" t="str">
        <f t="shared" si="2"/>
        <v/>
      </c>
      <c r="M33" s="60">
        <f t="shared" si="3"/>
        <v>1.0050702050775757</v>
      </c>
    </row>
    <row r="34" spans="1:15" ht="12.75" customHeight="1" x14ac:dyDescent="0.2">
      <c r="A34" s="46" t="s">
        <v>1052</v>
      </c>
      <c r="B34" s="46" t="s">
        <v>492</v>
      </c>
      <c r="C34" s="73">
        <v>2.4588036800000004</v>
      </c>
      <c r="D34" s="73">
        <v>1.1531113</v>
      </c>
      <c r="E34" s="74">
        <f t="shared" si="0"/>
        <v>1.1323212078487139</v>
      </c>
      <c r="F34" s="60">
        <f t="shared" si="1"/>
        <v>4.7589538985548015E-3</v>
      </c>
      <c r="G34" s="47">
        <v>1.96094517</v>
      </c>
      <c r="H34" s="121">
        <v>75.6965</v>
      </c>
      <c r="I34" s="127"/>
      <c r="J34" s="73">
        <v>11.82833286</v>
      </c>
      <c r="K34" s="73">
        <v>14.03083183</v>
      </c>
      <c r="L34" s="74">
        <f t="shared" si="2"/>
        <v>-0.15697565167096728</v>
      </c>
      <c r="M34" s="60">
        <f t="shared" si="3"/>
        <v>4.8106048303945919</v>
      </c>
    </row>
    <row r="35" spans="1:15" ht="12.75" customHeight="1" x14ac:dyDescent="0.2">
      <c r="A35" s="46" t="s">
        <v>1159</v>
      </c>
      <c r="B35" s="46" t="s">
        <v>705</v>
      </c>
      <c r="C35" s="73">
        <v>2.4096839900000004</v>
      </c>
      <c r="D35" s="73">
        <v>3.39328137</v>
      </c>
      <c r="E35" s="74">
        <f t="shared" si="0"/>
        <v>-0.28986614216433204</v>
      </c>
      <c r="F35" s="60">
        <f t="shared" si="1"/>
        <v>4.6638839496513157E-3</v>
      </c>
      <c r="G35" s="47">
        <v>1.2457633700000001</v>
      </c>
      <c r="H35" s="121">
        <v>38.250318181818201</v>
      </c>
      <c r="I35" s="127"/>
      <c r="J35" s="73">
        <v>0.61172897999999998</v>
      </c>
      <c r="K35" s="73">
        <v>0.3118611</v>
      </c>
      <c r="L35" s="74">
        <f t="shared" si="2"/>
        <v>0.96154307157898167</v>
      </c>
      <c r="M35" s="60">
        <f t="shared" si="3"/>
        <v>0.25386273990225577</v>
      </c>
    </row>
    <row r="36" spans="1:15" ht="12.75" customHeight="1" x14ac:dyDescent="0.2">
      <c r="A36" s="46" t="s">
        <v>786</v>
      </c>
      <c r="B36" s="46" t="s">
        <v>672</v>
      </c>
      <c r="C36" s="73">
        <v>1.96193464</v>
      </c>
      <c r="D36" s="73">
        <v>2.4553783899999999</v>
      </c>
      <c r="E36" s="74">
        <f t="shared" si="0"/>
        <v>-0.20096444279612646</v>
      </c>
      <c r="F36" s="60">
        <f t="shared" si="1"/>
        <v>3.7972761224018135E-3</v>
      </c>
      <c r="G36" s="47">
        <v>345.86505626000002</v>
      </c>
      <c r="H36" s="121">
        <v>35.506818181818197</v>
      </c>
      <c r="I36" s="127"/>
      <c r="J36" s="73">
        <v>2.0178858700000002</v>
      </c>
      <c r="K36" s="73">
        <v>0.82941611999999998</v>
      </c>
      <c r="L36" s="74">
        <f t="shared" si="2"/>
        <v>1.4328992665346321</v>
      </c>
      <c r="M36" s="60">
        <f t="shared" si="3"/>
        <v>1.0285183965149829</v>
      </c>
    </row>
    <row r="37" spans="1:15" ht="12.75" customHeight="1" x14ac:dyDescent="0.2">
      <c r="A37" s="46" t="s">
        <v>795</v>
      </c>
      <c r="B37" s="46" t="s">
        <v>688</v>
      </c>
      <c r="C37" s="73">
        <v>1.8791811029999999</v>
      </c>
      <c r="D37" s="73">
        <v>2.342609951</v>
      </c>
      <c r="E37" s="74">
        <f t="shared" si="0"/>
        <v>-0.19782586845162775</v>
      </c>
      <c r="F37" s="60">
        <f t="shared" si="1"/>
        <v>3.6371086919035197E-3</v>
      </c>
      <c r="G37" s="47">
        <v>74.131408459999989</v>
      </c>
      <c r="H37" s="121">
        <v>47.040045454545499</v>
      </c>
      <c r="I37" s="127"/>
      <c r="J37" s="73">
        <v>0.97477024000000001</v>
      </c>
      <c r="K37" s="73">
        <v>2.4135388099999999</v>
      </c>
      <c r="L37" s="74">
        <f t="shared" si="2"/>
        <v>-0.59612406646984883</v>
      </c>
      <c r="M37" s="60">
        <f t="shared" si="3"/>
        <v>0.51872075471801937</v>
      </c>
    </row>
    <row r="38" spans="1:15" ht="12.75" customHeight="1" x14ac:dyDescent="0.2">
      <c r="A38" s="46" t="s">
        <v>1134</v>
      </c>
      <c r="B38" s="46" t="s">
        <v>670</v>
      </c>
      <c r="C38" s="73">
        <v>1.596949401</v>
      </c>
      <c r="D38" s="73">
        <v>0.66686783900000002</v>
      </c>
      <c r="E38" s="74">
        <f t="shared" si="0"/>
        <v>1.3947014799734556</v>
      </c>
      <c r="F38" s="60">
        <f t="shared" si="1"/>
        <v>3.0908561913668945E-3</v>
      </c>
      <c r="G38" s="47">
        <v>62.640620920000003</v>
      </c>
      <c r="H38" s="121">
        <v>824.22181818181798</v>
      </c>
      <c r="I38" s="127"/>
      <c r="J38" s="73">
        <v>0.39186047999999996</v>
      </c>
      <c r="K38" s="73">
        <v>0.13594279999999997</v>
      </c>
      <c r="L38" s="74">
        <f t="shared" si="2"/>
        <v>1.8825394209917703</v>
      </c>
      <c r="M38" s="60">
        <f t="shared" si="3"/>
        <v>0.24538064872601428</v>
      </c>
    </row>
    <row r="39" spans="1:15" ht="12.75" customHeight="1" x14ac:dyDescent="0.2">
      <c r="A39" s="46" t="s">
        <v>2957</v>
      </c>
      <c r="B39" s="46" t="s">
        <v>2958</v>
      </c>
      <c r="C39" s="73">
        <v>1.5842916100000002</v>
      </c>
      <c r="D39" s="73">
        <v>0</v>
      </c>
      <c r="E39" s="74" t="str">
        <f t="shared" si="0"/>
        <v/>
      </c>
      <c r="F39" s="60">
        <f t="shared" si="1"/>
        <v>3.0663573489759714E-3</v>
      </c>
      <c r="G39" s="47">
        <v>8.1717441930714347</v>
      </c>
      <c r="H39" s="121">
        <v>256.92386363636399</v>
      </c>
      <c r="I39" s="127"/>
      <c r="J39" s="73">
        <v>0</v>
      </c>
      <c r="K39" s="73">
        <v>0</v>
      </c>
      <c r="L39" s="74" t="str">
        <f t="shared" si="2"/>
        <v/>
      </c>
      <c r="M39" s="60">
        <f t="shared" si="3"/>
        <v>0</v>
      </c>
    </row>
    <row r="40" spans="1:15" ht="12.75" customHeight="1" x14ac:dyDescent="0.2">
      <c r="A40" s="46" t="s">
        <v>804</v>
      </c>
      <c r="B40" s="46" t="s">
        <v>703</v>
      </c>
      <c r="C40" s="73">
        <v>1.561187595</v>
      </c>
      <c r="D40" s="73">
        <v>2.7246779300000004</v>
      </c>
      <c r="E40" s="74">
        <f t="shared" si="0"/>
        <v>-0.42701940005070627</v>
      </c>
      <c r="F40" s="60">
        <f t="shared" si="1"/>
        <v>3.0216400975943895E-3</v>
      </c>
      <c r="G40" s="47">
        <v>258.38326971999999</v>
      </c>
      <c r="H40" s="121">
        <v>18.467818181818199</v>
      </c>
      <c r="I40" s="127"/>
      <c r="J40" s="73">
        <v>0.18589865</v>
      </c>
      <c r="K40" s="73">
        <v>2.0374667799999999</v>
      </c>
      <c r="L40" s="74">
        <f t="shared" si="2"/>
        <v>-0.90875991116772958</v>
      </c>
      <c r="M40" s="60">
        <f t="shared" si="3"/>
        <v>0.11907515188781653</v>
      </c>
    </row>
    <row r="41" spans="1:15" ht="12.75" customHeight="1" x14ac:dyDescent="0.2">
      <c r="A41" s="46" t="s">
        <v>820</v>
      </c>
      <c r="B41" s="46" t="s">
        <v>709</v>
      </c>
      <c r="C41" s="73">
        <v>1.54923846</v>
      </c>
      <c r="D41" s="73">
        <v>0.45240563</v>
      </c>
      <c r="E41" s="74">
        <f t="shared" si="0"/>
        <v>2.4244455799544316</v>
      </c>
      <c r="F41" s="60">
        <f t="shared" si="1"/>
        <v>2.9985128414188951E-3</v>
      </c>
      <c r="G41" s="47">
        <v>58.968808759999995</v>
      </c>
      <c r="H41" s="121">
        <v>78.453681818181806</v>
      </c>
      <c r="I41" s="127"/>
      <c r="J41" s="73">
        <v>1.81010417</v>
      </c>
      <c r="K41" s="73">
        <v>0.46638196000000004</v>
      </c>
      <c r="L41" s="74">
        <f t="shared" si="2"/>
        <v>2.8811624917910628</v>
      </c>
      <c r="M41" s="60">
        <f t="shared" si="3"/>
        <v>1.1683831874403634</v>
      </c>
    </row>
    <row r="42" spans="1:15" ht="12.75" customHeight="1" x14ac:dyDescent="0.2">
      <c r="A42" s="46" t="s">
        <v>1229</v>
      </c>
      <c r="B42" s="46" t="s">
        <v>1237</v>
      </c>
      <c r="C42" s="73">
        <v>1.3522853500000001</v>
      </c>
      <c r="D42" s="73">
        <v>2.3904695899999999</v>
      </c>
      <c r="E42" s="74">
        <f t="shared" si="0"/>
        <v>-0.43430137925327039</v>
      </c>
      <c r="F42" s="60">
        <f t="shared" si="1"/>
        <v>2.6173149530754904E-3</v>
      </c>
      <c r="G42" s="47">
        <v>5.1719188359999997</v>
      </c>
      <c r="H42" s="121">
        <v>49.9507727272727</v>
      </c>
      <c r="I42" s="127"/>
      <c r="J42" s="73">
        <v>7.7886700000000003E-2</v>
      </c>
      <c r="K42" s="73">
        <v>3.4712190000000004E-2</v>
      </c>
      <c r="L42" s="74">
        <f t="shared" si="2"/>
        <v>1.2437852523854009</v>
      </c>
      <c r="M42" s="60">
        <f t="shared" si="3"/>
        <v>5.759634976449312E-2</v>
      </c>
    </row>
    <row r="43" spans="1:15" ht="12.75" customHeight="1" x14ac:dyDescent="0.2">
      <c r="A43" s="46" t="s">
        <v>1350</v>
      </c>
      <c r="B43" s="46" t="s">
        <v>1351</v>
      </c>
      <c r="C43" s="73">
        <v>1.30884208</v>
      </c>
      <c r="D43" s="73">
        <v>1.4082797499999999</v>
      </c>
      <c r="E43" s="74">
        <f t="shared" si="0"/>
        <v>-7.060931608226273E-2</v>
      </c>
      <c r="F43" s="60">
        <f t="shared" si="1"/>
        <v>2.5332315751246046E-3</v>
      </c>
      <c r="G43" s="47">
        <v>2.5804797310000001</v>
      </c>
      <c r="H43" s="121">
        <v>75.015545454545503</v>
      </c>
      <c r="I43" s="127"/>
      <c r="J43" s="73">
        <v>7.6832679999999987E-2</v>
      </c>
      <c r="K43" s="73">
        <v>8.6028999999999994E-2</v>
      </c>
      <c r="L43" s="74">
        <f t="shared" si="2"/>
        <v>-0.1068979065198945</v>
      </c>
      <c r="M43" s="60">
        <f t="shared" si="3"/>
        <v>5.870278865117172E-2</v>
      </c>
    </row>
    <row r="44" spans="1:15" s="123" customFormat="1" ht="12.75" customHeight="1" x14ac:dyDescent="0.2">
      <c r="A44" s="46" t="s">
        <v>857</v>
      </c>
      <c r="B44" s="46" t="s">
        <v>740</v>
      </c>
      <c r="C44" s="73">
        <v>1.30672027</v>
      </c>
      <c r="D44" s="73">
        <v>0.37909245000000003</v>
      </c>
      <c r="E44" s="74">
        <f t="shared" si="0"/>
        <v>2.4469699145947117</v>
      </c>
      <c r="F44" s="60">
        <f t="shared" si="1"/>
        <v>2.5291248641847982E-3</v>
      </c>
      <c r="G44" s="47">
        <v>13.859643869999999</v>
      </c>
      <c r="H44" s="121">
        <v>30.598681818181799</v>
      </c>
      <c r="I44" s="127"/>
      <c r="J44" s="73">
        <v>0.25365201999999998</v>
      </c>
      <c r="K44" s="73">
        <v>0.12303699999999999</v>
      </c>
      <c r="L44" s="74">
        <f t="shared" si="2"/>
        <v>1.0615913912075228</v>
      </c>
      <c r="M44" s="60">
        <f t="shared" si="3"/>
        <v>0.19411348076815244</v>
      </c>
      <c r="N44" s="88"/>
      <c r="O44" s="88"/>
    </row>
    <row r="45" spans="1:15" ht="12.75" customHeight="1" x14ac:dyDescent="0.2">
      <c r="A45" s="46" t="s">
        <v>852</v>
      </c>
      <c r="B45" s="46" t="s">
        <v>732</v>
      </c>
      <c r="C45" s="73">
        <v>1.2832953200000001</v>
      </c>
      <c r="D45" s="73">
        <v>3.4277419500000001</v>
      </c>
      <c r="E45" s="74">
        <f t="shared" si="0"/>
        <v>-0.62561495622504482</v>
      </c>
      <c r="F45" s="60">
        <f t="shared" si="1"/>
        <v>2.4837864510236667E-3</v>
      </c>
      <c r="G45" s="47">
        <v>6.8147929800000009</v>
      </c>
      <c r="H45" s="121">
        <v>18.024909090909102</v>
      </c>
      <c r="I45" s="127"/>
      <c r="J45" s="73">
        <v>2.5668242299999999</v>
      </c>
      <c r="K45" s="73">
        <v>4.6883217100000003</v>
      </c>
      <c r="L45" s="74">
        <f t="shared" si="2"/>
        <v>-0.45250680546834754</v>
      </c>
      <c r="M45" s="60">
        <f t="shared" si="3"/>
        <v>2.0001820235734979</v>
      </c>
    </row>
    <row r="46" spans="1:15" ht="12.75" customHeight="1" x14ac:dyDescent="0.2">
      <c r="A46" s="46" t="s">
        <v>856</v>
      </c>
      <c r="B46" s="46" t="s">
        <v>738</v>
      </c>
      <c r="C46" s="73">
        <v>1.2054267299999999</v>
      </c>
      <c r="D46" s="73">
        <v>1.6475049999999998E-2</v>
      </c>
      <c r="E46" s="74">
        <f t="shared" si="0"/>
        <v>72.16680252867215</v>
      </c>
      <c r="F46" s="60">
        <f t="shared" si="1"/>
        <v>2.3330737150009735E-3</v>
      </c>
      <c r="G46" s="47">
        <v>0.99684386999999997</v>
      </c>
      <c r="H46" s="121">
        <v>84.186000000000007</v>
      </c>
      <c r="I46" s="127"/>
      <c r="J46" s="73">
        <v>1.0089610000000001E-2</v>
      </c>
      <c r="K46" s="73">
        <v>0</v>
      </c>
      <c r="L46" s="74" t="str">
        <f t="shared" si="2"/>
        <v/>
      </c>
      <c r="M46" s="60">
        <f t="shared" si="3"/>
        <v>8.3701561852705907E-3</v>
      </c>
    </row>
    <row r="47" spans="1:15" ht="12.75" customHeight="1" x14ac:dyDescent="0.2">
      <c r="A47" s="46" t="s">
        <v>790</v>
      </c>
      <c r="B47" s="46" t="s">
        <v>681</v>
      </c>
      <c r="C47" s="73">
        <v>1.201971535</v>
      </c>
      <c r="D47" s="73">
        <v>0.74245161000000004</v>
      </c>
      <c r="E47" s="74">
        <f t="shared" si="0"/>
        <v>0.61892239010701311</v>
      </c>
      <c r="F47" s="60">
        <f t="shared" si="1"/>
        <v>2.3263862702695109E-3</v>
      </c>
      <c r="G47" s="47">
        <v>119.40935570000001</v>
      </c>
      <c r="H47" s="121">
        <v>43.066818181818199</v>
      </c>
      <c r="I47" s="127"/>
      <c r="J47" s="73">
        <v>1.0261135400000001</v>
      </c>
      <c r="K47" s="73">
        <v>0</v>
      </c>
      <c r="L47" s="74" t="str">
        <f t="shared" si="2"/>
        <v/>
      </c>
      <c r="M47" s="60">
        <f t="shared" si="3"/>
        <v>0.8536920468753032</v>
      </c>
    </row>
    <row r="48" spans="1:15" ht="12.75" customHeight="1" x14ac:dyDescent="0.2">
      <c r="A48" s="46" t="s">
        <v>1144</v>
      </c>
      <c r="B48" s="46" t="s">
        <v>752</v>
      </c>
      <c r="C48" s="73">
        <v>1.1520549899999999</v>
      </c>
      <c r="D48" s="73">
        <v>1.4413842400000001</v>
      </c>
      <c r="E48" s="74">
        <f t="shared" si="0"/>
        <v>-0.20073013286172758</v>
      </c>
      <c r="F48" s="60">
        <f t="shared" si="1"/>
        <v>2.2297740281607241E-3</v>
      </c>
      <c r="G48" s="47">
        <v>2.0754788200000003</v>
      </c>
      <c r="H48" s="121">
        <v>84.5864090909091</v>
      </c>
      <c r="I48" s="127"/>
      <c r="J48" s="73">
        <v>0.20511283</v>
      </c>
      <c r="K48" s="73">
        <v>1.3109383799999998</v>
      </c>
      <c r="L48" s="74">
        <f t="shared" si="2"/>
        <v>-0.84353739799730332</v>
      </c>
      <c r="M48" s="60">
        <f t="shared" si="3"/>
        <v>0.17804083292933787</v>
      </c>
    </row>
    <row r="49" spans="1:15" ht="12.75" customHeight="1" x14ac:dyDescent="0.2">
      <c r="A49" s="46" t="s">
        <v>792</v>
      </c>
      <c r="B49" s="46" t="s">
        <v>684</v>
      </c>
      <c r="C49" s="73">
        <v>1.1446014099999999</v>
      </c>
      <c r="D49" s="73">
        <v>1.2518587400000001</v>
      </c>
      <c r="E49" s="74">
        <f t="shared" si="0"/>
        <v>-8.5678460814197055E-2</v>
      </c>
      <c r="F49" s="60">
        <f t="shared" si="1"/>
        <v>2.2153478078456518E-3</v>
      </c>
      <c r="G49" s="47">
        <v>29.32677082</v>
      </c>
      <c r="H49" s="121">
        <v>20.405954545454499</v>
      </c>
      <c r="I49" s="127"/>
      <c r="J49" s="73">
        <v>1.60592998</v>
      </c>
      <c r="K49" s="73">
        <v>1.7080883899999999</v>
      </c>
      <c r="L49" s="74">
        <f t="shared" si="2"/>
        <v>-5.9808620325555784E-2</v>
      </c>
      <c r="M49" s="60">
        <f t="shared" si="3"/>
        <v>1.4030473542750572</v>
      </c>
    </row>
    <row r="50" spans="1:15" s="123" customFormat="1" ht="12.75" customHeight="1" x14ac:dyDescent="0.2">
      <c r="A50" s="46" t="s">
        <v>1603</v>
      </c>
      <c r="B50" s="46" t="s">
        <v>1604</v>
      </c>
      <c r="C50" s="73">
        <v>1.0992472200000001</v>
      </c>
      <c r="D50" s="73">
        <v>0.90761902000000005</v>
      </c>
      <c r="E50" s="74">
        <f t="shared" si="0"/>
        <v>0.21113286056962544</v>
      </c>
      <c r="F50" s="60">
        <f t="shared" si="1"/>
        <v>2.1275658913502715E-3</v>
      </c>
      <c r="G50" s="47">
        <v>55.298239289999998</v>
      </c>
      <c r="H50" s="121">
        <v>33.530136363636402</v>
      </c>
      <c r="I50" s="127"/>
      <c r="J50" s="73">
        <v>6.6083227100000004</v>
      </c>
      <c r="K50" s="73">
        <v>3.0363299999999999E-2</v>
      </c>
      <c r="L50" s="74" t="str">
        <f t="shared" si="2"/>
        <v/>
      </c>
      <c r="M50" s="60">
        <f t="shared" si="3"/>
        <v>6.0116801659957799</v>
      </c>
      <c r="N50" s="88"/>
      <c r="O50" s="88"/>
    </row>
    <row r="51" spans="1:15" ht="12.75" customHeight="1" x14ac:dyDescent="0.2">
      <c r="A51" s="46" t="s">
        <v>1148</v>
      </c>
      <c r="B51" s="46" t="s">
        <v>683</v>
      </c>
      <c r="C51" s="73">
        <v>1.0683573200000001</v>
      </c>
      <c r="D51" s="73">
        <v>0.35543147999999997</v>
      </c>
      <c r="E51" s="74">
        <f t="shared" si="0"/>
        <v>2.0058038753348471</v>
      </c>
      <c r="F51" s="60">
        <f t="shared" si="1"/>
        <v>2.0677792515194052E-3</v>
      </c>
      <c r="G51" s="47">
        <v>23.292215489999997</v>
      </c>
      <c r="H51" s="121">
        <v>16.883545454545501</v>
      </c>
      <c r="I51" s="127"/>
      <c r="J51" s="73">
        <v>0.58217063999999996</v>
      </c>
      <c r="K51" s="73">
        <v>0.16850271999999999</v>
      </c>
      <c r="L51" s="74">
        <f t="shared" si="2"/>
        <v>2.4549628635074852</v>
      </c>
      <c r="M51" s="60">
        <f t="shared" si="3"/>
        <v>0.54492128158021136</v>
      </c>
    </row>
    <row r="52" spans="1:15" ht="12.75" customHeight="1" x14ac:dyDescent="0.2">
      <c r="A52" s="46" t="s">
        <v>796</v>
      </c>
      <c r="B52" s="46" t="s">
        <v>690</v>
      </c>
      <c r="C52" s="73">
        <v>1.06680647</v>
      </c>
      <c r="D52" s="73">
        <v>0.58269501000000001</v>
      </c>
      <c r="E52" s="74">
        <f t="shared" si="0"/>
        <v>0.8308144941896789</v>
      </c>
      <c r="F52" s="60">
        <f t="shared" si="1"/>
        <v>2.06477761958205E-3</v>
      </c>
      <c r="G52" s="47">
        <v>139.04471868000002</v>
      </c>
      <c r="H52" s="121">
        <v>44.369363636363602</v>
      </c>
      <c r="I52" s="127"/>
      <c r="J52" s="73">
        <v>7.4357699999999999E-2</v>
      </c>
      <c r="K52" s="73">
        <v>0.26163770999999997</v>
      </c>
      <c r="L52" s="74">
        <f t="shared" si="2"/>
        <v>-0.71579899548883841</v>
      </c>
      <c r="M52" s="60">
        <f t="shared" si="3"/>
        <v>6.9701208317568611E-2</v>
      </c>
    </row>
    <row r="53" spans="1:15" ht="12.75" customHeight="1" x14ac:dyDescent="0.2">
      <c r="A53" s="46" t="s">
        <v>1404</v>
      </c>
      <c r="B53" s="46" t="s">
        <v>1405</v>
      </c>
      <c r="C53" s="73">
        <v>1.0203114200000001</v>
      </c>
      <c r="D53" s="73">
        <v>0.77029873999999998</v>
      </c>
      <c r="E53" s="74">
        <f t="shared" si="0"/>
        <v>0.32456586908087126</v>
      </c>
      <c r="F53" s="60">
        <f t="shared" si="1"/>
        <v>1.974787596685631E-3</v>
      </c>
      <c r="G53" s="47">
        <v>19.050684610000001</v>
      </c>
      <c r="H53" s="121">
        <v>25.004181818181799</v>
      </c>
      <c r="I53" s="127"/>
      <c r="J53" s="73">
        <v>2.1143639999999998E-2</v>
      </c>
      <c r="K53" s="73">
        <v>1.8470979999999998E-2</v>
      </c>
      <c r="L53" s="74">
        <f t="shared" si="2"/>
        <v>0.14469508385586471</v>
      </c>
      <c r="M53" s="60">
        <f t="shared" si="3"/>
        <v>2.0722731889054026E-2</v>
      </c>
    </row>
    <row r="54" spans="1:15" ht="12.75" customHeight="1" x14ac:dyDescent="0.2">
      <c r="A54" s="46" t="s">
        <v>1046</v>
      </c>
      <c r="B54" s="46" t="s">
        <v>163</v>
      </c>
      <c r="C54" s="73">
        <v>1.0085041400000001</v>
      </c>
      <c r="D54" s="73">
        <v>0.56999093999999995</v>
      </c>
      <c r="E54" s="74">
        <f t="shared" si="0"/>
        <v>0.76933363186439463</v>
      </c>
      <c r="F54" s="60">
        <f t="shared" si="1"/>
        <v>1.9519348973650703E-3</v>
      </c>
      <c r="G54" s="47">
        <v>22.47057955</v>
      </c>
      <c r="H54" s="121">
        <v>45.5431363636364</v>
      </c>
      <c r="I54" s="127"/>
      <c r="J54" s="73">
        <v>0.53895291000000001</v>
      </c>
      <c r="K54" s="73">
        <v>0.11504033</v>
      </c>
      <c r="L54" s="74">
        <f t="shared" si="2"/>
        <v>3.6849040679907645</v>
      </c>
      <c r="M54" s="60">
        <f t="shared" si="3"/>
        <v>0.53440822761520834</v>
      </c>
    </row>
    <row r="55" spans="1:15" ht="12.75" customHeight="1" x14ac:dyDescent="0.2">
      <c r="A55" s="46" t="s">
        <v>1124</v>
      </c>
      <c r="B55" s="46" t="s">
        <v>764</v>
      </c>
      <c r="C55" s="73">
        <v>0.99895935999999996</v>
      </c>
      <c r="D55" s="73">
        <v>0.30024690000000004</v>
      </c>
      <c r="E55" s="74">
        <f t="shared" si="0"/>
        <v>2.3271263083815348</v>
      </c>
      <c r="F55" s="60">
        <f t="shared" si="1"/>
        <v>1.9334612110104735E-3</v>
      </c>
      <c r="G55" s="47">
        <v>2.8061274599999999</v>
      </c>
      <c r="H55" s="121">
        <v>157.16749999999999</v>
      </c>
      <c r="I55" s="127"/>
      <c r="J55" s="73">
        <v>1.05153506</v>
      </c>
      <c r="K55" s="73">
        <v>0.20239063000000002</v>
      </c>
      <c r="L55" s="74">
        <f t="shared" si="2"/>
        <v>4.1955718503371422</v>
      </c>
      <c r="M55" s="60">
        <f t="shared" si="3"/>
        <v>1.0526304693716468</v>
      </c>
    </row>
    <row r="56" spans="1:15" ht="12.75" customHeight="1" x14ac:dyDescent="0.2">
      <c r="A56" s="46" t="s">
        <v>789</v>
      </c>
      <c r="B56" s="46" t="s">
        <v>679</v>
      </c>
      <c r="C56" s="73">
        <v>0.98532531000000001</v>
      </c>
      <c r="D56" s="73">
        <v>0.33400732999999999</v>
      </c>
      <c r="E56" s="74">
        <f t="shared" si="0"/>
        <v>1.9500110371829265</v>
      </c>
      <c r="F56" s="60">
        <f t="shared" si="1"/>
        <v>1.9070728433956215E-3</v>
      </c>
      <c r="G56" s="47">
        <v>48.924796409999999</v>
      </c>
      <c r="H56" s="121">
        <v>17.2486363636364</v>
      </c>
      <c r="I56" s="127"/>
      <c r="J56" s="73">
        <v>2.7812049999999998E-2</v>
      </c>
      <c r="K56" s="73">
        <v>7.6848699999999992E-2</v>
      </c>
      <c r="L56" s="74">
        <f t="shared" si="2"/>
        <v>-0.63809342253024448</v>
      </c>
      <c r="M56" s="60">
        <f t="shared" si="3"/>
        <v>2.8226261639417338E-2</v>
      </c>
    </row>
    <row r="57" spans="1:15" ht="12.75" customHeight="1" x14ac:dyDescent="0.2">
      <c r="A57" s="46" t="s">
        <v>1125</v>
      </c>
      <c r="B57" s="46" t="s">
        <v>710</v>
      </c>
      <c r="C57" s="73">
        <v>0.97783941500000005</v>
      </c>
      <c r="D57" s="73">
        <v>1.7116385679999999</v>
      </c>
      <c r="E57" s="74">
        <f t="shared" si="0"/>
        <v>-0.42871150879558817</v>
      </c>
      <c r="F57" s="60">
        <f t="shared" si="1"/>
        <v>1.8925840781948058E-3</v>
      </c>
      <c r="G57" s="47">
        <v>15.72797943</v>
      </c>
      <c r="H57" s="121">
        <v>210.428909090909</v>
      </c>
      <c r="I57" s="127"/>
      <c r="J57" s="73">
        <v>0.46731734999999996</v>
      </c>
      <c r="K57" s="73">
        <v>0.51171820000000001</v>
      </c>
      <c r="L57" s="74">
        <f t="shared" si="2"/>
        <v>-8.6768166541663083E-2</v>
      </c>
      <c r="M57" s="60">
        <f t="shared" si="3"/>
        <v>0.4779080724619798</v>
      </c>
    </row>
    <row r="58" spans="1:15" ht="12.75" customHeight="1" x14ac:dyDescent="0.2">
      <c r="A58" s="46" t="s">
        <v>785</v>
      </c>
      <c r="B58" s="46" t="s">
        <v>661</v>
      </c>
      <c r="C58" s="73">
        <v>0.92564298999999994</v>
      </c>
      <c r="D58" s="73">
        <v>1.163617798</v>
      </c>
      <c r="E58" s="74">
        <f t="shared" si="0"/>
        <v>-0.20451286359578358</v>
      </c>
      <c r="F58" s="60">
        <f t="shared" si="1"/>
        <v>1.7915591845585744E-3</v>
      </c>
      <c r="G58" s="47">
        <v>66.471345409999998</v>
      </c>
      <c r="H58" s="121">
        <v>152.222318181818</v>
      </c>
      <c r="I58" s="127"/>
      <c r="J58" s="73">
        <v>0.50948765000000007</v>
      </c>
      <c r="K58" s="73">
        <v>0.56405966000000007</v>
      </c>
      <c r="L58" s="74">
        <f t="shared" si="2"/>
        <v>-9.6748648892920341E-2</v>
      </c>
      <c r="M58" s="60">
        <f t="shared" si="3"/>
        <v>0.55041485270687363</v>
      </c>
    </row>
    <row r="59" spans="1:15" ht="12.75" customHeight="1" x14ac:dyDescent="0.2">
      <c r="A59" s="46" t="s">
        <v>1051</v>
      </c>
      <c r="B59" s="46" t="s">
        <v>491</v>
      </c>
      <c r="C59" s="73">
        <v>0.91417295999999992</v>
      </c>
      <c r="D59" s="73">
        <v>0.54267525999999999</v>
      </c>
      <c r="E59" s="74">
        <f t="shared" si="0"/>
        <v>0.68456723087026283</v>
      </c>
      <c r="F59" s="60">
        <f t="shared" si="1"/>
        <v>1.7693592242978022E-3</v>
      </c>
      <c r="G59" s="47">
        <v>21.63555989</v>
      </c>
      <c r="H59" s="121">
        <v>59.314681818181803</v>
      </c>
      <c r="I59" s="127"/>
      <c r="J59" s="73">
        <v>3.0115245900000001</v>
      </c>
      <c r="K59" s="73">
        <v>3.4274813100000001</v>
      </c>
      <c r="L59" s="74">
        <f t="shared" si="2"/>
        <v>-0.12135929633997045</v>
      </c>
      <c r="M59" s="60">
        <f t="shared" si="3"/>
        <v>3.2942612850854833</v>
      </c>
    </row>
    <row r="60" spans="1:15" ht="12.75" customHeight="1" x14ac:dyDescent="0.2">
      <c r="A60" s="46" t="s">
        <v>1140</v>
      </c>
      <c r="B60" s="46" t="s">
        <v>698</v>
      </c>
      <c r="C60" s="73">
        <v>0.89375880200000002</v>
      </c>
      <c r="D60" s="73">
        <v>0.40477969799999997</v>
      </c>
      <c r="E60" s="74">
        <f t="shared" si="0"/>
        <v>1.208012917683436</v>
      </c>
      <c r="F60" s="60">
        <f t="shared" si="1"/>
        <v>1.7298481248188015E-3</v>
      </c>
      <c r="G60" s="47">
        <v>30.828353329999999</v>
      </c>
      <c r="H60" s="121">
        <v>95.594545454545496</v>
      </c>
      <c r="I60" s="127"/>
      <c r="J60" s="73">
        <v>0.82148253000000004</v>
      </c>
      <c r="K60" s="73">
        <v>0.24928233</v>
      </c>
      <c r="L60" s="74">
        <f t="shared" si="2"/>
        <v>2.2953901305399387</v>
      </c>
      <c r="M60" s="60">
        <f t="shared" si="3"/>
        <v>0.91913224033344965</v>
      </c>
    </row>
    <row r="61" spans="1:15" ht="12.75" customHeight="1" x14ac:dyDescent="0.2">
      <c r="A61" s="46" t="s">
        <v>864</v>
      </c>
      <c r="B61" s="46" t="s">
        <v>767</v>
      </c>
      <c r="C61" s="73">
        <v>0.88332518000000004</v>
      </c>
      <c r="D61" s="73">
        <v>0</v>
      </c>
      <c r="E61" s="74" t="str">
        <f t="shared" si="0"/>
        <v/>
      </c>
      <c r="F61" s="60">
        <f t="shared" si="1"/>
        <v>1.7096541066884288E-3</v>
      </c>
      <c r="G61" s="47">
        <v>1.5824798200000001</v>
      </c>
      <c r="H61" s="121">
        <v>160.72363636363599</v>
      </c>
      <c r="I61" s="127"/>
      <c r="J61" s="73">
        <v>0.72950000000000004</v>
      </c>
      <c r="K61" s="73">
        <v>0.68369999999999997</v>
      </c>
      <c r="L61" s="74">
        <f t="shared" si="2"/>
        <v>6.6988445224513748E-2</v>
      </c>
      <c r="M61" s="60">
        <f t="shared" si="3"/>
        <v>0.82585667941674656</v>
      </c>
    </row>
    <row r="62" spans="1:15" ht="12.75" customHeight="1" x14ac:dyDescent="0.2">
      <c r="A62" s="46" t="s">
        <v>1142</v>
      </c>
      <c r="B62" s="46" t="s">
        <v>694</v>
      </c>
      <c r="C62" s="73">
        <v>0.84113168999999999</v>
      </c>
      <c r="D62" s="73">
        <v>1.02044336</v>
      </c>
      <c r="E62" s="74">
        <f t="shared" si="0"/>
        <v>-0.17571937554672312</v>
      </c>
      <c r="F62" s="60">
        <f t="shared" si="1"/>
        <v>1.6279896471130578E-3</v>
      </c>
      <c r="G62" s="47">
        <v>242.34527331000001</v>
      </c>
      <c r="H62" s="121">
        <v>26.969863636363598</v>
      </c>
      <c r="I62" s="127"/>
      <c r="J62" s="73">
        <v>1.5348186799999999</v>
      </c>
      <c r="K62" s="73">
        <v>4.6394392699999996</v>
      </c>
      <c r="L62" s="74">
        <f t="shared" si="2"/>
        <v>-0.66918013348626071</v>
      </c>
      <c r="M62" s="60">
        <f t="shared" si="3"/>
        <v>1.8247067590569557</v>
      </c>
    </row>
    <row r="63" spans="1:15" ht="12.75" customHeight="1" x14ac:dyDescent="0.2">
      <c r="A63" s="46" t="s">
        <v>853</v>
      </c>
      <c r="B63" s="46" t="s">
        <v>733</v>
      </c>
      <c r="C63" s="73">
        <v>0.81052814000000006</v>
      </c>
      <c r="D63" s="73">
        <v>0.94534740000000006</v>
      </c>
      <c r="E63" s="74">
        <f t="shared" si="0"/>
        <v>-0.14261345617494692</v>
      </c>
      <c r="F63" s="60">
        <f t="shared" si="1"/>
        <v>1.5687572306469673E-3</v>
      </c>
      <c r="G63" s="47">
        <v>16.939545039999999</v>
      </c>
      <c r="H63" s="121">
        <v>46.5581363636364</v>
      </c>
      <c r="I63" s="127"/>
      <c r="J63" s="73">
        <v>0</v>
      </c>
      <c r="K63" s="73">
        <v>2.8358599999999999E-3</v>
      </c>
      <c r="L63" s="74">
        <f t="shared" si="2"/>
        <v>-1</v>
      </c>
      <c r="M63" s="60">
        <f t="shared" si="3"/>
        <v>0</v>
      </c>
    </row>
    <row r="64" spans="1:15" ht="12.75" customHeight="1" x14ac:dyDescent="0.2">
      <c r="A64" s="46" t="s">
        <v>1138</v>
      </c>
      <c r="B64" s="46" t="s">
        <v>729</v>
      </c>
      <c r="C64" s="73">
        <v>0.78282892000000004</v>
      </c>
      <c r="D64" s="73">
        <v>0.63878618000000009</v>
      </c>
      <c r="E64" s="74">
        <f t="shared" si="0"/>
        <v>0.22549445261949774</v>
      </c>
      <c r="F64" s="60">
        <f t="shared" si="1"/>
        <v>1.5151460732869264E-3</v>
      </c>
      <c r="G64" s="47">
        <v>13.57909894</v>
      </c>
      <c r="H64" s="121">
        <v>87.859499999999997</v>
      </c>
      <c r="I64" s="127"/>
      <c r="J64" s="73">
        <v>0.70822896999999996</v>
      </c>
      <c r="K64" s="73">
        <v>0.51699624</v>
      </c>
      <c r="L64" s="74">
        <f t="shared" si="2"/>
        <v>0.36989191642863783</v>
      </c>
      <c r="M64" s="60">
        <f t="shared" si="3"/>
        <v>0.90470465756426055</v>
      </c>
    </row>
    <row r="65" spans="1:13" ht="12.75" customHeight="1" x14ac:dyDescent="0.2">
      <c r="A65" s="46" t="s">
        <v>788</v>
      </c>
      <c r="B65" s="46" t="s">
        <v>676</v>
      </c>
      <c r="C65" s="73">
        <v>0.76992247000000003</v>
      </c>
      <c r="D65" s="73">
        <v>0.7810911949999999</v>
      </c>
      <c r="E65" s="74">
        <f t="shared" si="0"/>
        <v>-1.429887453794676E-2</v>
      </c>
      <c r="F65" s="60">
        <f t="shared" si="1"/>
        <v>1.4901659575324215E-3</v>
      </c>
      <c r="G65" s="47">
        <v>225.34282196999999</v>
      </c>
      <c r="H65" s="121">
        <v>52.335000000000001</v>
      </c>
      <c r="I65" s="127"/>
      <c r="J65" s="73">
        <v>0.57870686999999998</v>
      </c>
      <c r="K65" s="73">
        <v>0.41537634000000001</v>
      </c>
      <c r="L65" s="74">
        <f t="shared" si="2"/>
        <v>0.39321096141393119</v>
      </c>
      <c r="M65" s="60">
        <f t="shared" si="3"/>
        <v>0.75164304530558768</v>
      </c>
    </row>
    <row r="66" spans="1:13" ht="12.75" customHeight="1" x14ac:dyDescent="0.2">
      <c r="A66" s="46" t="s">
        <v>805</v>
      </c>
      <c r="B66" s="46" t="s">
        <v>704</v>
      </c>
      <c r="C66" s="73">
        <v>0.74704127899999995</v>
      </c>
      <c r="D66" s="73">
        <v>0.49881917599999998</v>
      </c>
      <c r="E66" s="74">
        <f t="shared" si="0"/>
        <v>0.49761940787937942</v>
      </c>
      <c r="F66" s="60">
        <f t="shared" si="1"/>
        <v>1.4458799765089071E-3</v>
      </c>
      <c r="G66" s="47">
        <v>29.72840952</v>
      </c>
      <c r="H66" s="121">
        <v>53.070227272727301</v>
      </c>
      <c r="I66" s="127"/>
      <c r="J66" s="73">
        <v>1.2284931000000001</v>
      </c>
      <c r="K66" s="73">
        <v>0.28563604999999997</v>
      </c>
      <c r="L66" s="74">
        <f t="shared" si="2"/>
        <v>3.3009035449131865</v>
      </c>
      <c r="M66" s="60">
        <f t="shared" si="3"/>
        <v>1.644478202924045</v>
      </c>
    </row>
    <row r="67" spans="1:13" ht="12.75" customHeight="1" x14ac:dyDescent="0.2">
      <c r="A67" s="46" t="s">
        <v>800</v>
      </c>
      <c r="B67" s="46" t="s">
        <v>697</v>
      </c>
      <c r="C67" s="73">
        <v>0.74634183200000004</v>
      </c>
      <c r="D67" s="73">
        <v>2.5290172059999998</v>
      </c>
      <c r="E67" s="74">
        <f t="shared" si="0"/>
        <v>-0.70488859062353093</v>
      </c>
      <c r="F67" s="60">
        <f t="shared" si="1"/>
        <v>1.4445262140859217E-3</v>
      </c>
      <c r="G67" s="47">
        <v>42.714045319999997</v>
      </c>
      <c r="H67" s="121">
        <v>21.624454545454501</v>
      </c>
      <c r="I67" s="127"/>
      <c r="J67" s="73">
        <v>1.7928857900000001</v>
      </c>
      <c r="K67" s="73">
        <v>3.9750650599999999</v>
      </c>
      <c r="L67" s="74">
        <f t="shared" si="2"/>
        <v>-0.54896693187708467</v>
      </c>
      <c r="M67" s="60">
        <f t="shared" si="3"/>
        <v>2.4022314080875478</v>
      </c>
    </row>
    <row r="68" spans="1:13" ht="12.75" customHeight="1" x14ac:dyDescent="0.2">
      <c r="A68" s="46" t="s">
        <v>791</v>
      </c>
      <c r="B68" s="46" t="s">
        <v>682</v>
      </c>
      <c r="C68" s="73">
        <v>0.74470663000000004</v>
      </c>
      <c r="D68" s="73">
        <v>4.7884791299999998</v>
      </c>
      <c r="E68" s="74">
        <f t="shared" si="0"/>
        <v>-0.8444795080478924</v>
      </c>
      <c r="F68" s="60">
        <f t="shared" si="1"/>
        <v>1.4413613209323438E-3</v>
      </c>
      <c r="G68" s="47">
        <v>185.51270144999998</v>
      </c>
      <c r="H68" s="121">
        <v>12.8566818181818</v>
      </c>
      <c r="I68" s="127"/>
      <c r="J68" s="73">
        <v>0.33621801000000001</v>
      </c>
      <c r="K68" s="73">
        <v>6.0190810800000003</v>
      </c>
      <c r="L68" s="74">
        <f t="shared" si="2"/>
        <v>-0.94414130570243127</v>
      </c>
      <c r="M68" s="60">
        <f t="shared" si="3"/>
        <v>0.45147712730850803</v>
      </c>
    </row>
    <row r="69" spans="1:13" ht="12.75" customHeight="1" x14ac:dyDescent="0.2">
      <c r="A69" s="46" t="s">
        <v>863</v>
      </c>
      <c r="B69" s="46" t="s">
        <v>761</v>
      </c>
      <c r="C69" s="73">
        <v>0.72199749000000002</v>
      </c>
      <c r="D69" s="73">
        <v>0</v>
      </c>
      <c r="E69" s="74" t="str">
        <f t="shared" si="0"/>
        <v/>
      </c>
      <c r="F69" s="60">
        <f t="shared" si="1"/>
        <v>1.3974083403772524E-3</v>
      </c>
      <c r="G69" s="47">
        <v>9.4629350000000001E-2</v>
      </c>
      <c r="H69" s="121">
        <v>71.296999999999997</v>
      </c>
      <c r="I69" s="127"/>
      <c r="J69" s="73">
        <v>0</v>
      </c>
      <c r="K69" s="73">
        <v>0</v>
      </c>
      <c r="L69" s="74" t="str">
        <f t="shared" si="2"/>
        <v/>
      </c>
      <c r="M69" s="60">
        <f t="shared" si="3"/>
        <v>0</v>
      </c>
    </row>
    <row r="70" spans="1:13" ht="12.75" customHeight="1" x14ac:dyDescent="0.2">
      <c r="A70" s="46" t="s">
        <v>1155</v>
      </c>
      <c r="B70" s="46" t="s">
        <v>777</v>
      </c>
      <c r="C70" s="73">
        <v>0.71838027000000004</v>
      </c>
      <c r="D70" s="73">
        <v>0.33331769999999999</v>
      </c>
      <c r="E70" s="74">
        <f t="shared" si="0"/>
        <v>1.1552418908446809</v>
      </c>
      <c r="F70" s="60">
        <f t="shared" si="1"/>
        <v>1.3904073002531665E-3</v>
      </c>
      <c r="G70" s="47">
        <v>0.78982909000000001</v>
      </c>
      <c r="H70" s="121">
        <v>65.435318181818204</v>
      </c>
      <c r="I70" s="127"/>
      <c r="J70" s="73">
        <v>0</v>
      </c>
      <c r="K70" s="73">
        <v>0</v>
      </c>
      <c r="L70" s="74" t="str">
        <f t="shared" si="2"/>
        <v/>
      </c>
      <c r="M70" s="60">
        <f t="shared" si="3"/>
        <v>0</v>
      </c>
    </row>
    <row r="71" spans="1:13" ht="12.75" customHeight="1" x14ac:dyDescent="0.2">
      <c r="A71" s="46" t="s">
        <v>1733</v>
      </c>
      <c r="B71" s="46" t="s">
        <v>1734</v>
      </c>
      <c r="C71" s="73">
        <v>0.69491193000000007</v>
      </c>
      <c r="D71" s="73">
        <v>0.77462346500000001</v>
      </c>
      <c r="E71" s="74">
        <f t="shared" ref="E71:E134" si="4">IF(ISERROR(C71/D71-1),"",IF((C71/D71-1)&gt;10000%,"",C71/D71-1))</f>
        <v>-0.10290358942328182</v>
      </c>
      <c r="F71" s="60">
        <f t="shared" ref="F71:F134" si="5">C71/$C$229</f>
        <v>1.3449849068168554E-3</v>
      </c>
      <c r="G71" s="47">
        <v>10.2605129</v>
      </c>
      <c r="H71" s="121">
        <v>103.01609090909101</v>
      </c>
      <c r="I71" s="127"/>
      <c r="J71" s="73">
        <v>18.414586379999999</v>
      </c>
      <c r="K71" s="73">
        <v>2.7610820000000001E-2</v>
      </c>
      <c r="L71" s="74" t="str">
        <f t="shared" ref="L71:L134" si="6">IF(ISERROR(J71/K71-1),"",IF((J71/K71-1)&gt;10000%,"",J71/K71-1))</f>
        <v/>
      </c>
      <c r="M71" s="60">
        <f t="shared" ref="M71:M134" si="7">IF(ISERROR(J71/C71),"",IF(J71/C71&gt;10000%,"",J71/C71))</f>
        <v>26.49916570003338</v>
      </c>
    </row>
    <row r="72" spans="1:13" ht="12.75" customHeight="1" x14ac:dyDescent="0.2">
      <c r="A72" s="46" t="s">
        <v>1474</v>
      </c>
      <c r="B72" s="46" t="s">
        <v>1475</v>
      </c>
      <c r="C72" s="73">
        <v>0.65373119999999996</v>
      </c>
      <c r="D72" s="73">
        <v>0.21725297500000001</v>
      </c>
      <c r="E72" s="74">
        <f t="shared" si="4"/>
        <v>2.0090782416213169</v>
      </c>
      <c r="F72" s="60">
        <f t="shared" si="5"/>
        <v>1.2652806192509473E-3</v>
      </c>
      <c r="G72" s="47">
        <v>6.2703147800000005</v>
      </c>
      <c r="H72" s="121">
        <v>53.044772727272701</v>
      </c>
      <c r="I72" s="127"/>
      <c r="J72" s="73">
        <v>0.54064115000000001</v>
      </c>
      <c r="K72" s="73">
        <v>8.7469500000000006E-2</v>
      </c>
      <c r="L72" s="74">
        <f t="shared" si="6"/>
        <v>5.1809104887989523</v>
      </c>
      <c r="M72" s="60">
        <f t="shared" si="7"/>
        <v>0.82700833308858446</v>
      </c>
    </row>
    <row r="73" spans="1:13" ht="12.75" customHeight="1" x14ac:dyDescent="0.2">
      <c r="A73" s="46" t="s">
        <v>1360</v>
      </c>
      <c r="B73" s="46" t="s">
        <v>1361</v>
      </c>
      <c r="C73" s="73">
        <v>0.64242527999999999</v>
      </c>
      <c r="D73" s="73">
        <v>0.59468765499999998</v>
      </c>
      <c r="E73" s="74">
        <f t="shared" si="4"/>
        <v>8.0273442030674103E-2</v>
      </c>
      <c r="F73" s="60">
        <f t="shared" si="5"/>
        <v>1.2433982898488909E-3</v>
      </c>
      <c r="G73" s="47">
        <v>2.150939631</v>
      </c>
      <c r="H73" s="121">
        <v>136.618727272727</v>
      </c>
      <c r="I73" s="127"/>
      <c r="J73" s="73">
        <v>7.5515230000000003E-2</v>
      </c>
      <c r="K73" s="73">
        <v>2.9762240000000002E-2</v>
      </c>
      <c r="L73" s="74">
        <f t="shared" si="6"/>
        <v>1.5372831480426203</v>
      </c>
      <c r="M73" s="60">
        <f t="shared" si="7"/>
        <v>0.11754710213147279</v>
      </c>
    </row>
    <row r="74" spans="1:13" ht="12.75" customHeight="1" x14ac:dyDescent="0.2">
      <c r="A74" s="46" t="s">
        <v>1233</v>
      </c>
      <c r="B74" s="46" t="s">
        <v>1241</v>
      </c>
      <c r="C74" s="73">
        <v>0.64241749999999997</v>
      </c>
      <c r="D74" s="73">
        <v>2.2901099999999997E-2</v>
      </c>
      <c r="E74" s="74">
        <f t="shared" si="4"/>
        <v>27.051818471601802</v>
      </c>
      <c r="F74" s="60">
        <f t="shared" si="5"/>
        <v>1.243383231850714E-3</v>
      </c>
      <c r="G74" s="47">
        <v>0.20783948600000002</v>
      </c>
      <c r="H74" s="121">
        <v>89.825181818181804</v>
      </c>
      <c r="I74" s="127"/>
      <c r="J74" s="73">
        <v>0.45306000000000002</v>
      </c>
      <c r="K74" s="73">
        <v>6.6059999999999999E-3</v>
      </c>
      <c r="L74" s="74">
        <f t="shared" si="6"/>
        <v>67.583106267029976</v>
      </c>
      <c r="M74" s="60">
        <f t="shared" si="7"/>
        <v>0.70524230737799021</v>
      </c>
    </row>
    <row r="75" spans="1:13" ht="12.75" customHeight="1" x14ac:dyDescent="0.2">
      <c r="A75" s="46" t="s">
        <v>1356</v>
      </c>
      <c r="B75" s="46" t="s">
        <v>1357</v>
      </c>
      <c r="C75" s="73">
        <v>0.63145869999999993</v>
      </c>
      <c r="D75" s="73">
        <v>0.43821124</v>
      </c>
      <c r="E75" s="74">
        <f t="shared" si="4"/>
        <v>0.44099156379466664</v>
      </c>
      <c r="F75" s="60">
        <f t="shared" si="5"/>
        <v>1.2221727446500919E-3</v>
      </c>
      <c r="G75" s="47">
        <v>0.50459795699999999</v>
      </c>
      <c r="H75" s="121">
        <v>99.912999999999997</v>
      </c>
      <c r="I75" s="127"/>
      <c r="J75" s="73">
        <v>0.32942018000000001</v>
      </c>
      <c r="K75" s="73">
        <v>0.27970368000000001</v>
      </c>
      <c r="L75" s="74">
        <f t="shared" si="6"/>
        <v>0.17774703572008765</v>
      </c>
      <c r="M75" s="60">
        <f t="shared" si="7"/>
        <v>0.52168127543416543</v>
      </c>
    </row>
    <row r="76" spans="1:13" ht="12.75" customHeight="1" x14ac:dyDescent="0.2">
      <c r="A76" s="46" t="s">
        <v>798</v>
      </c>
      <c r="B76" s="46" t="s">
        <v>692</v>
      </c>
      <c r="C76" s="73">
        <v>0.6117243</v>
      </c>
      <c r="D76" s="73">
        <v>1.0585053500000001</v>
      </c>
      <c r="E76" s="74">
        <f t="shared" si="4"/>
        <v>-0.4220867187870142</v>
      </c>
      <c r="F76" s="60">
        <f t="shared" si="5"/>
        <v>1.183977300020027E-3</v>
      </c>
      <c r="G76" s="47">
        <v>78.306787790000001</v>
      </c>
      <c r="H76" s="121">
        <v>21.5126818181818</v>
      </c>
      <c r="I76" s="127"/>
      <c r="J76" s="73">
        <v>0.33904188000000002</v>
      </c>
      <c r="K76" s="73">
        <v>1.69913037</v>
      </c>
      <c r="L76" s="74">
        <f t="shared" si="6"/>
        <v>-0.80046152668085147</v>
      </c>
      <c r="M76" s="60">
        <f t="shared" si="7"/>
        <v>0.55423967954191133</v>
      </c>
    </row>
    <row r="77" spans="1:13" ht="12.75" customHeight="1" x14ac:dyDescent="0.2">
      <c r="A77" s="46" t="s">
        <v>1418</v>
      </c>
      <c r="B77" s="46" t="s">
        <v>1419</v>
      </c>
      <c r="C77" s="73">
        <v>0.58636100000000002</v>
      </c>
      <c r="D77" s="73">
        <v>0.22456913000000001</v>
      </c>
      <c r="E77" s="74">
        <f t="shared" si="4"/>
        <v>1.6110489896808167</v>
      </c>
      <c r="F77" s="60">
        <f t="shared" si="5"/>
        <v>1.1348872582257123E-3</v>
      </c>
      <c r="G77" s="47">
        <v>0.59167334599999999</v>
      </c>
      <c r="H77" s="121">
        <v>99.865181818181796</v>
      </c>
      <c r="I77" s="127"/>
      <c r="J77" s="73">
        <v>0.14572907000000002</v>
      </c>
      <c r="K77" s="73">
        <v>9.54552E-3</v>
      </c>
      <c r="L77" s="74">
        <f t="shared" si="6"/>
        <v>14.266750266093416</v>
      </c>
      <c r="M77" s="60">
        <f t="shared" si="7"/>
        <v>0.24853131432683961</v>
      </c>
    </row>
    <row r="78" spans="1:13" ht="12.75" customHeight="1" x14ac:dyDescent="0.2">
      <c r="A78" s="46" t="s">
        <v>1406</v>
      </c>
      <c r="B78" s="46" t="s">
        <v>1407</v>
      </c>
      <c r="C78" s="73">
        <v>0.57498298999999997</v>
      </c>
      <c r="D78" s="73">
        <v>0.34222363</v>
      </c>
      <c r="E78" s="74">
        <f t="shared" si="4"/>
        <v>0.68013818917179969</v>
      </c>
      <c r="F78" s="60">
        <f t="shared" si="5"/>
        <v>1.1128654004061015E-3</v>
      </c>
      <c r="G78" s="47">
        <v>1.7236863249999999</v>
      </c>
      <c r="H78" s="121">
        <v>105.098142857143</v>
      </c>
      <c r="I78" s="127"/>
      <c r="J78" s="73">
        <v>3.8514999999999999E-3</v>
      </c>
      <c r="K78" s="73">
        <v>7.7906470000000005E-2</v>
      </c>
      <c r="L78" s="74">
        <f t="shared" si="6"/>
        <v>-0.95056251425587635</v>
      </c>
      <c r="M78" s="60">
        <f t="shared" si="7"/>
        <v>6.6984590274574906E-3</v>
      </c>
    </row>
    <row r="79" spans="1:13" ht="12.75" customHeight="1" x14ac:dyDescent="0.2">
      <c r="A79" s="46" t="s">
        <v>1482</v>
      </c>
      <c r="B79" s="46" t="s">
        <v>1483</v>
      </c>
      <c r="C79" s="73">
        <v>0.51736186500000003</v>
      </c>
      <c r="D79" s="73">
        <v>0.18953019500000001</v>
      </c>
      <c r="E79" s="74">
        <f t="shared" si="4"/>
        <v>1.7297068153177388</v>
      </c>
      <c r="F79" s="60">
        <f t="shared" si="5"/>
        <v>1.0013411336708803E-3</v>
      </c>
      <c r="G79" s="47">
        <v>0.71966536000000003</v>
      </c>
      <c r="H79" s="121">
        <v>58.8242727272727</v>
      </c>
      <c r="I79" s="127"/>
      <c r="J79" s="73">
        <v>0.41826339000000001</v>
      </c>
      <c r="K79" s="73">
        <v>5.862477E-2</v>
      </c>
      <c r="L79" s="74">
        <f t="shared" si="6"/>
        <v>6.1345847497568009</v>
      </c>
      <c r="M79" s="60">
        <f t="shared" si="7"/>
        <v>0.80845423347930756</v>
      </c>
    </row>
    <row r="80" spans="1:13" ht="12.75" customHeight="1" x14ac:dyDescent="0.2">
      <c r="A80" s="46" t="s">
        <v>1486</v>
      </c>
      <c r="B80" s="46" t="s">
        <v>1487</v>
      </c>
      <c r="C80" s="73">
        <v>0.51528755599999998</v>
      </c>
      <c r="D80" s="73">
        <v>2.2499999999999999E-2</v>
      </c>
      <c r="E80" s="74">
        <f t="shared" si="4"/>
        <v>21.901669155555556</v>
      </c>
      <c r="F80" s="60">
        <f t="shared" si="5"/>
        <v>9.9732635974539253E-4</v>
      </c>
      <c r="G80" s="47">
        <v>1.3300278799999998</v>
      </c>
      <c r="H80" s="121">
        <v>31.931681818181801</v>
      </c>
      <c r="I80" s="127"/>
      <c r="J80" s="73">
        <v>0.42048924999999998</v>
      </c>
      <c r="K80" s="73">
        <v>0.39491799999999999</v>
      </c>
      <c r="L80" s="74">
        <f t="shared" si="6"/>
        <v>6.4750783706997384E-2</v>
      </c>
      <c r="M80" s="60">
        <f t="shared" si="7"/>
        <v>0.81602834204674646</v>
      </c>
    </row>
    <row r="81" spans="1:13" ht="12.75" customHeight="1" x14ac:dyDescent="0.2">
      <c r="A81" s="46" t="s">
        <v>1472</v>
      </c>
      <c r="B81" s="46" t="s">
        <v>1473</v>
      </c>
      <c r="C81" s="73">
        <v>0.51043592500000001</v>
      </c>
      <c r="D81" s="73">
        <v>9.9225000000000008E-3</v>
      </c>
      <c r="E81" s="74">
        <f t="shared" si="4"/>
        <v>50.442270093222469</v>
      </c>
      <c r="F81" s="60">
        <f t="shared" si="5"/>
        <v>9.8793614756635477E-4</v>
      </c>
      <c r="G81" s="47">
        <v>0.53775212999999999</v>
      </c>
      <c r="H81" s="121">
        <v>62.518318181818202</v>
      </c>
      <c r="I81" s="127"/>
      <c r="J81" s="73">
        <v>0.72630768999999995</v>
      </c>
      <c r="K81" s="73">
        <v>0</v>
      </c>
      <c r="L81" s="74" t="str">
        <f t="shared" si="6"/>
        <v/>
      </c>
      <c r="M81" s="60">
        <f t="shared" si="7"/>
        <v>1.4229164806532768</v>
      </c>
    </row>
    <row r="82" spans="1:13" ht="12.75" customHeight="1" x14ac:dyDescent="0.2">
      <c r="A82" s="46" t="s">
        <v>1354</v>
      </c>
      <c r="B82" s="46" t="s">
        <v>1355</v>
      </c>
      <c r="C82" s="73">
        <v>0.50640697000000001</v>
      </c>
      <c r="D82" s="73">
        <v>0.31526114</v>
      </c>
      <c r="E82" s="74">
        <f t="shared" si="4"/>
        <v>0.60630951851534887</v>
      </c>
      <c r="F82" s="60">
        <f t="shared" si="5"/>
        <v>9.8013820450147692E-4</v>
      </c>
      <c r="G82" s="47">
        <v>8.2146725000000004E-2</v>
      </c>
      <c r="H82" s="121">
        <v>74.986181818181805</v>
      </c>
      <c r="I82" s="127"/>
      <c r="J82" s="73">
        <v>6.7580000000000001E-3</v>
      </c>
      <c r="K82" s="73">
        <v>1.053544E-2</v>
      </c>
      <c r="L82" s="74">
        <f t="shared" si="6"/>
        <v>-0.35854601231652405</v>
      </c>
      <c r="M82" s="60">
        <f t="shared" si="7"/>
        <v>1.334499799637434E-2</v>
      </c>
    </row>
    <row r="83" spans="1:13" ht="12.75" customHeight="1" x14ac:dyDescent="0.2">
      <c r="A83" s="46" t="s">
        <v>1047</v>
      </c>
      <c r="B83" s="46" t="s">
        <v>164</v>
      </c>
      <c r="C83" s="73">
        <v>0.49762659999999997</v>
      </c>
      <c r="D83" s="73">
        <v>0.29513173999999998</v>
      </c>
      <c r="E83" s="74">
        <f t="shared" si="4"/>
        <v>0.68611685073248996</v>
      </c>
      <c r="F83" s="60">
        <f t="shared" si="5"/>
        <v>9.6314401485464278E-4</v>
      </c>
      <c r="G83" s="47">
        <v>21.816452250000001</v>
      </c>
      <c r="H83" s="121">
        <v>75.701909090909098</v>
      </c>
      <c r="I83" s="127"/>
      <c r="J83" s="73">
        <v>17.361149219999998</v>
      </c>
      <c r="K83" s="73">
        <v>0.35457254999999999</v>
      </c>
      <c r="L83" s="74">
        <f t="shared" si="6"/>
        <v>47.963602004723711</v>
      </c>
      <c r="M83" s="60">
        <f t="shared" si="7"/>
        <v>34.88790434434172</v>
      </c>
    </row>
    <row r="84" spans="1:13" ht="12.75" customHeight="1" x14ac:dyDescent="0.2">
      <c r="A84" s="46" t="s">
        <v>1414</v>
      </c>
      <c r="B84" s="46" t="s">
        <v>1415</v>
      </c>
      <c r="C84" s="73">
        <v>0.46065224999999999</v>
      </c>
      <c r="D84" s="73">
        <v>0</v>
      </c>
      <c r="E84" s="74" t="str">
        <f t="shared" si="4"/>
        <v/>
      </c>
      <c r="F84" s="60">
        <f t="shared" si="5"/>
        <v>8.9158107206653472E-4</v>
      </c>
      <c r="G84" s="47">
        <v>8.5387729999999995E-3</v>
      </c>
      <c r="H84" s="121">
        <v>49.984000000000002</v>
      </c>
      <c r="I84" s="127"/>
      <c r="J84" s="73">
        <v>1.3353608700000001</v>
      </c>
      <c r="K84" s="73">
        <v>1.1418355900000001</v>
      </c>
      <c r="L84" s="74">
        <f t="shared" si="6"/>
        <v>0.16948611664836966</v>
      </c>
      <c r="M84" s="60">
        <f t="shared" si="7"/>
        <v>2.8988480355843267</v>
      </c>
    </row>
    <row r="85" spans="1:13" ht="12.75" customHeight="1" x14ac:dyDescent="0.2">
      <c r="A85" s="46" t="s">
        <v>867</v>
      </c>
      <c r="B85" s="46" t="s">
        <v>869</v>
      </c>
      <c r="C85" s="73">
        <v>0.4346585</v>
      </c>
      <c r="D85" s="73">
        <v>0.31295834</v>
      </c>
      <c r="E85" s="74">
        <f t="shared" si="4"/>
        <v>0.38887016080159431</v>
      </c>
      <c r="F85" s="60">
        <f t="shared" si="5"/>
        <v>8.4127080984154937E-4</v>
      </c>
      <c r="G85" s="47">
        <v>28.12669021</v>
      </c>
      <c r="H85" s="121">
        <v>429.16722727272702</v>
      </c>
      <c r="I85" s="127"/>
      <c r="J85" s="73">
        <v>0.69245981000000001</v>
      </c>
      <c r="K85" s="73">
        <v>0.50898204999999996</v>
      </c>
      <c r="L85" s="74">
        <f t="shared" si="6"/>
        <v>0.36047982438673443</v>
      </c>
      <c r="M85" s="60">
        <f t="shared" si="7"/>
        <v>1.5931123169108623</v>
      </c>
    </row>
    <row r="86" spans="1:13" ht="12.75" customHeight="1" x14ac:dyDescent="0.2">
      <c r="A86" s="46" t="s">
        <v>793</v>
      </c>
      <c r="B86" s="46" t="s">
        <v>685</v>
      </c>
      <c r="C86" s="73">
        <v>0.42621168999999998</v>
      </c>
      <c r="D86" s="73">
        <v>0.28937995</v>
      </c>
      <c r="E86" s="74">
        <f t="shared" si="4"/>
        <v>0.47284457682710901</v>
      </c>
      <c r="F86" s="60">
        <f t="shared" si="5"/>
        <v>8.2492221735048403E-4</v>
      </c>
      <c r="G86" s="47">
        <v>155.14170974000001</v>
      </c>
      <c r="H86" s="121">
        <v>37.979272727272701</v>
      </c>
      <c r="I86" s="127"/>
      <c r="J86" s="73">
        <v>0.14649499999999999</v>
      </c>
      <c r="K86" s="73">
        <v>0.51144038000000003</v>
      </c>
      <c r="L86" s="74">
        <f t="shared" si="6"/>
        <v>-0.71356387620390871</v>
      </c>
      <c r="M86" s="60">
        <f t="shared" si="7"/>
        <v>0.34371417639905655</v>
      </c>
    </row>
    <row r="87" spans="1:13" ht="12.75" customHeight="1" x14ac:dyDescent="0.2">
      <c r="A87" s="46" t="s">
        <v>1152</v>
      </c>
      <c r="B87" s="46" t="s">
        <v>695</v>
      </c>
      <c r="C87" s="73">
        <v>0.41447354999999997</v>
      </c>
      <c r="D87" s="73">
        <v>0.73264878</v>
      </c>
      <c r="E87" s="74">
        <f t="shared" si="4"/>
        <v>-0.43428070678013009</v>
      </c>
      <c r="F87" s="60">
        <f t="shared" si="5"/>
        <v>8.0220333679521252E-4</v>
      </c>
      <c r="G87" s="47">
        <v>2.43673502</v>
      </c>
      <c r="H87" s="121">
        <v>83.371181818181796</v>
      </c>
      <c r="I87" s="127"/>
      <c r="J87" s="73">
        <v>2.98515E-2</v>
      </c>
      <c r="K87" s="73">
        <v>0</v>
      </c>
      <c r="L87" s="74" t="str">
        <f t="shared" si="6"/>
        <v/>
      </c>
      <c r="M87" s="60">
        <f t="shared" si="7"/>
        <v>7.2022689988299624E-2</v>
      </c>
    </row>
    <row r="88" spans="1:13" ht="12.75" customHeight="1" x14ac:dyDescent="0.2">
      <c r="A88" s="46" t="s">
        <v>1269</v>
      </c>
      <c r="B88" s="46" t="s">
        <v>1268</v>
      </c>
      <c r="C88" s="73">
        <v>0.41070465</v>
      </c>
      <c r="D88" s="73">
        <v>0.39684071000000004</v>
      </c>
      <c r="E88" s="74">
        <f t="shared" si="4"/>
        <v>3.4935780656172977E-2</v>
      </c>
      <c r="F88" s="60">
        <f t="shared" si="5"/>
        <v>7.949087237709377E-4</v>
      </c>
      <c r="G88" s="47">
        <v>4.5094306639999999</v>
      </c>
      <c r="H88" s="121">
        <v>59.918636363636402</v>
      </c>
      <c r="I88" s="127"/>
      <c r="J88" s="73">
        <v>0.12414599000000001</v>
      </c>
      <c r="K88" s="73">
        <v>0.1221463</v>
      </c>
      <c r="L88" s="74">
        <f t="shared" si="6"/>
        <v>1.6371269534975808E-2</v>
      </c>
      <c r="M88" s="60">
        <f t="shared" si="7"/>
        <v>0.3022755890394716</v>
      </c>
    </row>
    <row r="89" spans="1:13" ht="12.75" customHeight="1" x14ac:dyDescent="0.2">
      <c r="A89" s="46" t="s">
        <v>1147</v>
      </c>
      <c r="B89" s="46" t="s">
        <v>775</v>
      </c>
      <c r="C89" s="73">
        <v>0.40143662000000002</v>
      </c>
      <c r="D89" s="73">
        <v>0.97297886</v>
      </c>
      <c r="E89" s="74">
        <f t="shared" si="4"/>
        <v>-0.5874148591470939</v>
      </c>
      <c r="F89" s="60">
        <f t="shared" si="5"/>
        <v>7.7697068021781316E-4</v>
      </c>
      <c r="G89" s="47">
        <v>1.48540731</v>
      </c>
      <c r="H89" s="121">
        <v>46.304590909090898</v>
      </c>
      <c r="I89" s="127"/>
      <c r="J89" s="73">
        <v>0</v>
      </c>
      <c r="K89" s="73">
        <v>1.9176E-3</v>
      </c>
      <c r="L89" s="74">
        <f t="shared" si="6"/>
        <v>-1</v>
      </c>
      <c r="M89" s="60">
        <f t="shared" si="7"/>
        <v>0</v>
      </c>
    </row>
    <row r="90" spans="1:13" ht="12.75" customHeight="1" x14ac:dyDescent="0.2">
      <c r="A90" s="46" t="s">
        <v>1150</v>
      </c>
      <c r="B90" s="46" t="s">
        <v>765</v>
      </c>
      <c r="C90" s="73">
        <v>0.3981732</v>
      </c>
      <c r="D90" s="73">
        <v>0.31385464000000002</v>
      </c>
      <c r="E90" s="74">
        <f t="shared" si="4"/>
        <v>0.26865481421590576</v>
      </c>
      <c r="F90" s="60">
        <f t="shared" si="5"/>
        <v>7.7065441127045992E-4</v>
      </c>
      <c r="G90" s="47">
        <v>0.65289768000000004</v>
      </c>
      <c r="H90" s="121">
        <v>190.76018181818199</v>
      </c>
      <c r="I90" s="127"/>
      <c r="J90" s="73">
        <v>0</v>
      </c>
      <c r="K90" s="73">
        <v>0</v>
      </c>
      <c r="L90" s="74" t="str">
        <f t="shared" si="6"/>
        <v/>
      </c>
      <c r="M90" s="60">
        <f t="shared" si="7"/>
        <v>0</v>
      </c>
    </row>
    <row r="91" spans="1:13" ht="12.75" customHeight="1" x14ac:dyDescent="0.2">
      <c r="A91" s="46" t="s">
        <v>838</v>
      </c>
      <c r="B91" s="46" t="s">
        <v>712</v>
      </c>
      <c r="C91" s="73">
        <v>0.38315431999999999</v>
      </c>
      <c r="D91" s="73">
        <v>0.22932451500000001</v>
      </c>
      <c r="E91" s="74">
        <f t="shared" si="4"/>
        <v>0.67079529199047894</v>
      </c>
      <c r="F91" s="60">
        <f t="shared" si="5"/>
        <v>7.4158573933487588E-4</v>
      </c>
      <c r="G91" s="47">
        <v>17.857467850000003</v>
      </c>
      <c r="H91" s="121">
        <v>29.3431363636364</v>
      </c>
      <c r="I91" s="127"/>
      <c r="J91" s="73">
        <v>0.61569259999999992</v>
      </c>
      <c r="K91" s="73">
        <v>0.20352520000000002</v>
      </c>
      <c r="L91" s="74">
        <f t="shared" si="6"/>
        <v>2.0251418497561966</v>
      </c>
      <c r="M91" s="60">
        <f t="shared" si="7"/>
        <v>1.606905019366609</v>
      </c>
    </row>
    <row r="92" spans="1:13" ht="12.75" customHeight="1" x14ac:dyDescent="0.2">
      <c r="A92" s="46" t="s">
        <v>1408</v>
      </c>
      <c r="B92" s="46" t="s">
        <v>1409</v>
      </c>
      <c r="C92" s="73">
        <v>0.37216186000000001</v>
      </c>
      <c r="D92" s="73">
        <v>0.17328795000000002</v>
      </c>
      <c r="E92" s="74">
        <f t="shared" si="4"/>
        <v>1.1476499664287099</v>
      </c>
      <c r="F92" s="60">
        <f t="shared" si="5"/>
        <v>7.2031010403417238E-4</v>
      </c>
      <c r="G92" s="47">
        <v>1.6650894169999999</v>
      </c>
      <c r="H92" s="121">
        <v>162.67195238095201</v>
      </c>
      <c r="I92" s="127"/>
      <c r="J92" s="73">
        <v>0.85022081000000005</v>
      </c>
      <c r="K92" s="73">
        <v>6.8323999999999996E-2</v>
      </c>
      <c r="L92" s="74">
        <f t="shared" si="6"/>
        <v>11.443955418301037</v>
      </c>
      <c r="M92" s="60">
        <f t="shared" si="7"/>
        <v>2.2845457887597616</v>
      </c>
    </row>
    <row r="93" spans="1:13" ht="12.75" customHeight="1" x14ac:dyDescent="0.2">
      <c r="A93" s="46" t="s">
        <v>872</v>
      </c>
      <c r="B93" s="46" t="s">
        <v>771</v>
      </c>
      <c r="C93" s="73">
        <v>0.36633590000000005</v>
      </c>
      <c r="D93" s="73">
        <v>0</v>
      </c>
      <c r="E93" s="74" t="str">
        <f t="shared" si="4"/>
        <v/>
      </c>
      <c r="F93" s="60">
        <f t="shared" si="5"/>
        <v>7.0903410209861969E-4</v>
      </c>
      <c r="G93" s="47">
        <v>0.30252631000000002</v>
      </c>
      <c r="H93" s="121">
        <v>140.06172727272701</v>
      </c>
      <c r="I93" s="127"/>
      <c r="J93" s="73">
        <v>0</v>
      </c>
      <c r="K93" s="73">
        <v>0</v>
      </c>
      <c r="L93" s="74" t="str">
        <f t="shared" si="6"/>
        <v/>
      </c>
      <c r="M93" s="60">
        <f t="shared" si="7"/>
        <v>0</v>
      </c>
    </row>
    <row r="94" spans="1:13" ht="12.75" customHeight="1" x14ac:dyDescent="0.2">
      <c r="A94" s="46" t="s">
        <v>1126</v>
      </c>
      <c r="B94" s="46" t="s">
        <v>693</v>
      </c>
      <c r="C94" s="73">
        <v>0.36018368000000001</v>
      </c>
      <c r="D94" s="73">
        <v>0.28196473999999999</v>
      </c>
      <c r="E94" s="74">
        <f t="shared" si="4"/>
        <v>0.27740681334836403</v>
      </c>
      <c r="F94" s="60">
        <f t="shared" si="5"/>
        <v>6.9712663197730974E-4</v>
      </c>
      <c r="G94" s="47">
        <v>10.50042953</v>
      </c>
      <c r="H94" s="121">
        <v>44.143090909090901</v>
      </c>
      <c r="I94" s="127"/>
      <c r="J94" s="73">
        <v>6.8686440000000001E-2</v>
      </c>
      <c r="K94" s="73">
        <v>0.15318735</v>
      </c>
      <c r="L94" s="74">
        <f t="shared" si="6"/>
        <v>-0.55161806767987043</v>
      </c>
      <c r="M94" s="60">
        <f t="shared" si="7"/>
        <v>0.19069836812150956</v>
      </c>
    </row>
    <row r="95" spans="1:13" ht="12.75" customHeight="1" x14ac:dyDescent="0.2">
      <c r="A95" s="46" t="s">
        <v>1488</v>
      </c>
      <c r="B95" s="46" t="s">
        <v>1489</v>
      </c>
      <c r="C95" s="73">
        <v>0.35231219000000003</v>
      </c>
      <c r="D95" s="73">
        <v>0.101805515</v>
      </c>
      <c r="E95" s="74">
        <f t="shared" si="4"/>
        <v>2.4606395341156126</v>
      </c>
      <c r="F95" s="60">
        <f t="shared" si="5"/>
        <v>6.8189155716119631E-4</v>
      </c>
      <c r="G95" s="47">
        <v>1.8431599999999999</v>
      </c>
      <c r="H95" s="121">
        <v>74.030318181818203</v>
      </c>
      <c r="I95" s="127"/>
      <c r="J95" s="73">
        <v>1.238003</v>
      </c>
      <c r="K95" s="73">
        <v>0.26701736999999998</v>
      </c>
      <c r="L95" s="74">
        <f t="shared" si="6"/>
        <v>3.636413728440214</v>
      </c>
      <c r="M95" s="60">
        <f t="shared" si="7"/>
        <v>3.5139374541652955</v>
      </c>
    </row>
    <row r="96" spans="1:13" ht="12.75" customHeight="1" x14ac:dyDescent="0.2">
      <c r="A96" s="46" t="s">
        <v>787</v>
      </c>
      <c r="B96" s="46" t="s">
        <v>675</v>
      </c>
      <c r="C96" s="73">
        <v>0.32662697999999996</v>
      </c>
      <c r="D96" s="73">
        <v>0.39546402000000003</v>
      </c>
      <c r="E96" s="74">
        <f t="shared" si="4"/>
        <v>-0.17406650546868985</v>
      </c>
      <c r="F96" s="60">
        <f t="shared" si="5"/>
        <v>6.3217846649887106E-4</v>
      </c>
      <c r="G96" s="47">
        <v>43.330220189999999</v>
      </c>
      <c r="H96" s="121">
        <v>49.937727272727301</v>
      </c>
      <c r="I96" s="127"/>
      <c r="J96" s="73">
        <v>4.3158789500000001</v>
      </c>
      <c r="K96" s="73">
        <v>5.7560650000000004</v>
      </c>
      <c r="L96" s="74">
        <f t="shared" si="6"/>
        <v>-0.25020322911572401</v>
      </c>
      <c r="M96" s="60">
        <f t="shared" si="7"/>
        <v>13.213479639679493</v>
      </c>
    </row>
    <row r="97" spans="1:13" ht="12.75" customHeight="1" x14ac:dyDescent="0.2">
      <c r="A97" s="46" t="s">
        <v>2947</v>
      </c>
      <c r="B97" s="46" t="s">
        <v>2948</v>
      </c>
      <c r="C97" s="73">
        <v>0.30335059999999997</v>
      </c>
      <c r="D97" s="73">
        <v>5.8619999999999998E-2</v>
      </c>
      <c r="E97" s="74">
        <f t="shared" si="4"/>
        <v>4.1748652337086316</v>
      </c>
      <c r="F97" s="60">
        <f t="shared" si="5"/>
        <v>5.8712760690960808E-4</v>
      </c>
      <c r="G97" s="47">
        <v>0.90648641444717926</v>
      </c>
      <c r="H97" s="121">
        <v>275.51509090909099</v>
      </c>
      <c r="I97" s="127"/>
      <c r="J97" s="73">
        <v>0</v>
      </c>
      <c r="K97" s="73">
        <v>0</v>
      </c>
      <c r="L97" s="74" t="str">
        <f t="shared" si="6"/>
        <v/>
      </c>
      <c r="M97" s="60">
        <f t="shared" si="7"/>
        <v>0</v>
      </c>
    </row>
    <row r="98" spans="1:13" ht="12.75" customHeight="1" x14ac:dyDescent="0.2">
      <c r="A98" s="46" t="s">
        <v>1042</v>
      </c>
      <c r="B98" s="46" t="s">
        <v>496</v>
      </c>
      <c r="C98" s="73">
        <v>0.29992284999999996</v>
      </c>
      <c r="D98" s="73">
        <v>5.9101683499999993</v>
      </c>
      <c r="E98" s="74">
        <f t="shared" si="4"/>
        <v>-0.94925307838312256</v>
      </c>
      <c r="F98" s="60">
        <f t="shared" si="5"/>
        <v>5.8049328129896347E-4</v>
      </c>
      <c r="G98" s="47">
        <v>86.491500000000002</v>
      </c>
      <c r="H98" s="121">
        <v>36.462000000000003</v>
      </c>
      <c r="I98" s="127"/>
      <c r="J98" s="73">
        <v>107.23831376999999</v>
      </c>
      <c r="K98" s="73">
        <v>60.615017399999999</v>
      </c>
      <c r="L98" s="74">
        <f t="shared" si="6"/>
        <v>0.76917071659538938</v>
      </c>
      <c r="M98" s="60" t="str">
        <f t="shared" si="7"/>
        <v/>
      </c>
    </row>
    <row r="99" spans="1:13" ht="12.75" customHeight="1" x14ac:dyDescent="0.2">
      <c r="A99" s="46" t="s">
        <v>1273</v>
      </c>
      <c r="B99" s="46" t="s">
        <v>1272</v>
      </c>
      <c r="C99" s="73">
        <v>0.29020647199999999</v>
      </c>
      <c r="D99" s="73">
        <v>0.29570015999999999</v>
      </c>
      <c r="E99" s="74">
        <f t="shared" si="4"/>
        <v>-1.8578576352478171E-2</v>
      </c>
      <c r="F99" s="60">
        <f t="shared" si="5"/>
        <v>5.6168747124627481E-4</v>
      </c>
      <c r="G99" s="47">
        <v>3.4713966379999999</v>
      </c>
      <c r="H99" s="121">
        <v>156.80754545454499</v>
      </c>
      <c r="I99" s="127"/>
      <c r="J99" s="73">
        <v>9.7339969999999998E-2</v>
      </c>
      <c r="K99" s="73">
        <v>3.5835550000000001E-2</v>
      </c>
      <c r="L99" s="74">
        <f t="shared" si="6"/>
        <v>1.7162962477204897</v>
      </c>
      <c r="M99" s="60">
        <f t="shared" si="7"/>
        <v>0.3354162618399496</v>
      </c>
    </row>
    <row r="100" spans="1:13" ht="12.75" customHeight="1" x14ac:dyDescent="0.2">
      <c r="A100" s="46" t="s">
        <v>1271</v>
      </c>
      <c r="B100" s="46" t="s">
        <v>1270</v>
      </c>
      <c r="C100" s="73">
        <v>0.28022202000000002</v>
      </c>
      <c r="D100" s="73">
        <v>3.2273589999999998E-2</v>
      </c>
      <c r="E100" s="74">
        <f t="shared" si="4"/>
        <v>7.6827037215258684</v>
      </c>
      <c r="F100" s="60">
        <f t="shared" si="5"/>
        <v>5.4236281057619916E-4</v>
      </c>
      <c r="G100" s="47">
        <v>8.9260914000000011E-2</v>
      </c>
      <c r="H100" s="121">
        <v>59.921409090909101</v>
      </c>
      <c r="I100" s="127"/>
      <c r="J100" s="73">
        <v>0</v>
      </c>
      <c r="K100" s="73">
        <v>2.9324299999999998E-3</v>
      </c>
      <c r="L100" s="74">
        <f t="shared" si="6"/>
        <v>-1</v>
      </c>
      <c r="M100" s="60">
        <f t="shared" si="7"/>
        <v>0</v>
      </c>
    </row>
    <row r="101" spans="1:13" ht="12.75" customHeight="1" x14ac:dyDescent="0.2">
      <c r="A101" s="46" t="s">
        <v>1154</v>
      </c>
      <c r="B101" s="46" t="s">
        <v>689</v>
      </c>
      <c r="C101" s="73">
        <v>0.25810735000000001</v>
      </c>
      <c r="D101" s="73">
        <v>0.31368989000000003</v>
      </c>
      <c r="E101" s="74">
        <f t="shared" si="4"/>
        <v>-0.17718945293391508</v>
      </c>
      <c r="F101" s="60">
        <f t="shared" si="5"/>
        <v>4.9956041204889871E-4</v>
      </c>
      <c r="G101" s="47">
        <v>4.56258184</v>
      </c>
      <c r="H101" s="121">
        <v>51.874045454545502</v>
      </c>
      <c r="I101" s="127"/>
      <c r="J101" s="73">
        <v>3.19543E-3</v>
      </c>
      <c r="K101" s="73">
        <v>1.2487500000000001E-3</v>
      </c>
      <c r="L101" s="74">
        <f t="shared" si="6"/>
        <v>1.5589029029029029</v>
      </c>
      <c r="M101" s="60">
        <f t="shared" si="7"/>
        <v>1.2380236362893191E-2</v>
      </c>
    </row>
    <row r="102" spans="1:13" ht="12.75" customHeight="1" x14ac:dyDescent="0.2">
      <c r="A102" s="46" t="s">
        <v>1135</v>
      </c>
      <c r="B102" s="46" t="s">
        <v>711</v>
      </c>
      <c r="C102" s="73">
        <v>0.23493904500000001</v>
      </c>
      <c r="D102" s="73">
        <v>0.13119250599999999</v>
      </c>
      <c r="E102" s="74">
        <f t="shared" si="4"/>
        <v>0.79079622886386547</v>
      </c>
      <c r="F102" s="60">
        <f t="shared" si="5"/>
        <v>4.5471872895744644E-4</v>
      </c>
      <c r="G102" s="47">
        <v>8.0214630000000007</v>
      </c>
      <c r="H102" s="121">
        <v>139.18881818181799</v>
      </c>
      <c r="I102" s="127"/>
      <c r="J102" s="73">
        <v>6.6881509999999991E-2</v>
      </c>
      <c r="K102" s="73">
        <v>8.9988810000000002E-2</v>
      </c>
      <c r="L102" s="74">
        <f t="shared" si="6"/>
        <v>-0.25677970405431527</v>
      </c>
      <c r="M102" s="60">
        <f t="shared" si="7"/>
        <v>0.2846760103242949</v>
      </c>
    </row>
    <row r="103" spans="1:13" ht="12.75" customHeight="1" x14ac:dyDescent="0.2">
      <c r="A103" s="46" t="s">
        <v>1364</v>
      </c>
      <c r="B103" s="46" t="s">
        <v>1365</v>
      </c>
      <c r="C103" s="73">
        <v>0.20729417</v>
      </c>
      <c r="D103" s="73">
        <v>3.9574499999999999E-2</v>
      </c>
      <c r="E103" s="74">
        <f t="shared" si="4"/>
        <v>4.2380742649938723</v>
      </c>
      <c r="F103" s="60">
        <f t="shared" si="5"/>
        <v>4.0121275500497935E-4</v>
      </c>
      <c r="G103" s="47">
        <v>0.27382552500000001</v>
      </c>
      <c r="H103" s="121">
        <v>161.358181818182</v>
      </c>
      <c r="I103" s="127"/>
      <c r="J103" s="73">
        <v>5.72077E-3</v>
      </c>
      <c r="K103" s="73">
        <v>8.1553700000000003E-3</v>
      </c>
      <c r="L103" s="74">
        <f t="shared" si="6"/>
        <v>-0.29852722807181042</v>
      </c>
      <c r="M103" s="60">
        <f t="shared" si="7"/>
        <v>2.7597351145958422E-2</v>
      </c>
    </row>
    <row r="104" spans="1:13" ht="12.75" customHeight="1" x14ac:dyDescent="0.2">
      <c r="A104" s="46" t="s">
        <v>1410</v>
      </c>
      <c r="B104" s="46" t="s">
        <v>1411</v>
      </c>
      <c r="C104" s="73">
        <v>0.20602869200000001</v>
      </c>
      <c r="D104" s="73">
        <v>3.637433191</v>
      </c>
      <c r="E104" s="74">
        <f t="shared" si="4"/>
        <v>-0.94335876944495611</v>
      </c>
      <c r="F104" s="60">
        <f t="shared" si="5"/>
        <v>3.9876345353751316E-4</v>
      </c>
      <c r="G104" s="47">
        <v>6.3091032550000001</v>
      </c>
      <c r="H104" s="121">
        <v>947.3845</v>
      </c>
      <c r="I104" s="127"/>
      <c r="J104" s="73">
        <v>0.17348284</v>
      </c>
      <c r="K104" s="73">
        <v>0.74511225999999997</v>
      </c>
      <c r="L104" s="74">
        <f t="shared" si="6"/>
        <v>-0.7671722110705842</v>
      </c>
      <c r="M104" s="60">
        <f t="shared" si="7"/>
        <v>0.84203242915312004</v>
      </c>
    </row>
    <row r="105" spans="1:13" ht="12.75" customHeight="1" x14ac:dyDescent="0.2">
      <c r="A105" s="46" t="s">
        <v>846</v>
      </c>
      <c r="B105" s="46" t="s">
        <v>724</v>
      </c>
      <c r="C105" s="73">
        <v>0.20404835000000002</v>
      </c>
      <c r="D105" s="73">
        <v>9.3799999999999994E-2</v>
      </c>
      <c r="E105" s="74">
        <f t="shared" si="4"/>
        <v>1.1753555437100216</v>
      </c>
      <c r="F105" s="60">
        <f t="shared" si="5"/>
        <v>3.9493055042368188E-4</v>
      </c>
      <c r="G105" s="47">
        <v>1.99200255</v>
      </c>
      <c r="H105" s="121">
        <v>233.123545454545</v>
      </c>
      <c r="I105" s="127"/>
      <c r="J105" s="73">
        <v>0.19262320999999999</v>
      </c>
      <c r="K105" s="73">
        <v>9.3884419999999996E-2</v>
      </c>
      <c r="L105" s="74">
        <f t="shared" si="6"/>
        <v>1.0517058101866104</v>
      </c>
      <c r="M105" s="60">
        <f t="shared" si="7"/>
        <v>0.94400768249289924</v>
      </c>
    </row>
    <row r="106" spans="1:13" ht="12.75" customHeight="1" x14ac:dyDescent="0.2">
      <c r="A106" s="46" t="s">
        <v>861</v>
      </c>
      <c r="B106" s="46" t="s">
        <v>758</v>
      </c>
      <c r="C106" s="73">
        <v>0.19407223999999998</v>
      </c>
      <c r="D106" s="73">
        <v>0.64977748999999996</v>
      </c>
      <c r="E106" s="74">
        <f t="shared" si="4"/>
        <v>-0.70132507975922653</v>
      </c>
      <c r="F106" s="60">
        <f t="shared" si="5"/>
        <v>3.756220354889264E-4</v>
      </c>
      <c r="G106" s="47">
        <v>8.9094044100000005</v>
      </c>
      <c r="H106" s="121">
        <v>37.709318181818198</v>
      </c>
      <c r="I106" s="127"/>
      <c r="J106" s="73">
        <v>3.5612029999999996E-2</v>
      </c>
      <c r="K106" s="73">
        <v>5.442E-4</v>
      </c>
      <c r="L106" s="74">
        <f t="shared" si="6"/>
        <v>64.439231900036745</v>
      </c>
      <c r="M106" s="60">
        <f t="shared" si="7"/>
        <v>0.18349883527906927</v>
      </c>
    </row>
    <row r="107" spans="1:13" ht="12.75" customHeight="1" x14ac:dyDescent="0.2">
      <c r="A107" s="46" t="s">
        <v>1055</v>
      </c>
      <c r="B107" s="46" t="s">
        <v>127</v>
      </c>
      <c r="C107" s="73">
        <v>0.18851825</v>
      </c>
      <c r="D107" s="73">
        <v>1.266423E-2</v>
      </c>
      <c r="E107" s="74">
        <f t="shared" si="4"/>
        <v>13.885883310710559</v>
      </c>
      <c r="F107" s="60">
        <f t="shared" si="5"/>
        <v>3.6487242478270106E-4</v>
      </c>
      <c r="G107" s="47">
        <v>8.6085730700000003</v>
      </c>
      <c r="H107" s="121">
        <v>73.916363636363599</v>
      </c>
      <c r="I107" s="127"/>
      <c r="J107" s="73">
        <v>0.19662399</v>
      </c>
      <c r="K107" s="73">
        <v>9.4045980000000001E-2</v>
      </c>
      <c r="L107" s="74">
        <f t="shared" si="6"/>
        <v>1.0907219000748358</v>
      </c>
      <c r="M107" s="60">
        <f t="shared" si="7"/>
        <v>1.0429971103593418</v>
      </c>
    </row>
    <row r="108" spans="1:13" ht="12.75" customHeight="1" x14ac:dyDescent="0.2">
      <c r="A108" s="46" t="s">
        <v>1158</v>
      </c>
      <c r="B108" s="46" t="s">
        <v>759</v>
      </c>
      <c r="C108" s="73">
        <v>0.18766323000000001</v>
      </c>
      <c r="D108" s="73">
        <v>4.5722699999999998E-2</v>
      </c>
      <c r="E108" s="74">
        <f t="shared" si="4"/>
        <v>3.1043776942306565</v>
      </c>
      <c r="F108" s="60">
        <f t="shared" si="5"/>
        <v>3.6321755465401222E-4</v>
      </c>
      <c r="G108" s="47">
        <v>1.3351008200000001</v>
      </c>
      <c r="H108" s="121">
        <v>108.714136363636</v>
      </c>
      <c r="I108" s="127"/>
      <c r="J108" s="73">
        <v>0</v>
      </c>
      <c r="K108" s="73">
        <v>0</v>
      </c>
      <c r="L108" s="74" t="str">
        <f t="shared" si="6"/>
        <v/>
      </c>
      <c r="M108" s="60">
        <f t="shared" si="7"/>
        <v>0</v>
      </c>
    </row>
    <row r="109" spans="1:13" ht="12.75" customHeight="1" x14ac:dyDescent="0.2">
      <c r="A109" s="46" t="s">
        <v>845</v>
      </c>
      <c r="B109" s="46" t="s">
        <v>723</v>
      </c>
      <c r="C109" s="73">
        <v>0.182416941</v>
      </c>
      <c r="D109" s="73">
        <v>0.24838079699999999</v>
      </c>
      <c r="E109" s="74">
        <f t="shared" si="4"/>
        <v>-0.26557550662823581</v>
      </c>
      <c r="F109" s="60">
        <f t="shared" si="5"/>
        <v>3.5306349164663327E-4</v>
      </c>
      <c r="G109" s="47">
        <v>4.6201192999999998</v>
      </c>
      <c r="H109" s="121">
        <v>217.395681818182</v>
      </c>
      <c r="I109" s="127"/>
      <c r="J109" s="73">
        <v>4.1892399999999995E-3</v>
      </c>
      <c r="K109" s="73">
        <v>4.0299999999999997E-3</v>
      </c>
      <c r="L109" s="74">
        <f t="shared" si="6"/>
        <v>3.9513647642679839E-2</v>
      </c>
      <c r="M109" s="60">
        <f t="shared" si="7"/>
        <v>2.2965191593690849E-2</v>
      </c>
    </row>
    <row r="110" spans="1:13" ht="12.75" customHeight="1" x14ac:dyDescent="0.2">
      <c r="A110" s="46" t="s">
        <v>1050</v>
      </c>
      <c r="B110" s="46" t="s">
        <v>493</v>
      </c>
      <c r="C110" s="73">
        <v>0.17983978</v>
      </c>
      <c r="D110" s="73">
        <v>0.24708823000000002</v>
      </c>
      <c r="E110" s="74">
        <f t="shared" si="4"/>
        <v>-0.27216371253296856</v>
      </c>
      <c r="F110" s="60">
        <f t="shared" si="5"/>
        <v>3.4807546007342797E-4</v>
      </c>
      <c r="G110" s="47">
        <v>3.3667866200000001</v>
      </c>
      <c r="H110" s="121">
        <v>101.03090909090901</v>
      </c>
      <c r="I110" s="127"/>
      <c r="J110" s="73">
        <v>8.6847317499999992</v>
      </c>
      <c r="K110" s="73">
        <v>5.7991372699999992</v>
      </c>
      <c r="L110" s="74">
        <f t="shared" si="6"/>
        <v>0.4975903044971377</v>
      </c>
      <c r="M110" s="60">
        <f t="shared" si="7"/>
        <v>48.291494518064908</v>
      </c>
    </row>
    <row r="111" spans="1:13" ht="12.75" customHeight="1" x14ac:dyDescent="0.2">
      <c r="A111" s="46" t="s">
        <v>1157</v>
      </c>
      <c r="B111" s="46" t="s">
        <v>713</v>
      </c>
      <c r="C111" s="73">
        <v>0.17169122000000001</v>
      </c>
      <c r="D111" s="73">
        <v>8.6122270000000001E-2</v>
      </c>
      <c r="E111" s="74">
        <f t="shared" si="4"/>
        <v>0.99357518096074338</v>
      </c>
      <c r="F111" s="60">
        <f t="shared" si="5"/>
        <v>3.3230412310373229E-4</v>
      </c>
      <c r="G111" s="47">
        <v>1.57724471</v>
      </c>
      <c r="H111" s="121">
        <v>131.91200000000001</v>
      </c>
      <c r="I111" s="127"/>
      <c r="J111" s="73">
        <v>0</v>
      </c>
      <c r="K111" s="73">
        <v>0</v>
      </c>
      <c r="L111" s="74" t="str">
        <f t="shared" si="6"/>
        <v/>
      </c>
      <c r="M111" s="60">
        <f t="shared" si="7"/>
        <v>0</v>
      </c>
    </row>
    <row r="112" spans="1:13" ht="12.75" customHeight="1" x14ac:dyDescent="0.2">
      <c r="A112" s="46" t="s">
        <v>802</v>
      </c>
      <c r="B112" s="46" t="s">
        <v>701</v>
      </c>
      <c r="C112" s="73">
        <v>0.16763724499999999</v>
      </c>
      <c r="D112" s="73">
        <v>5.2319999999999998E-2</v>
      </c>
      <c r="E112" s="74">
        <f t="shared" si="4"/>
        <v>2.2040757836391438</v>
      </c>
      <c r="F112" s="60">
        <f t="shared" si="5"/>
        <v>3.2445775444574584E-4</v>
      </c>
      <c r="G112" s="47">
        <v>4.62165991</v>
      </c>
      <c r="H112" s="121">
        <v>113.429136363636</v>
      </c>
      <c r="I112" s="127"/>
      <c r="J112" s="73">
        <v>2.31912E-3</v>
      </c>
      <c r="K112" s="73">
        <v>0</v>
      </c>
      <c r="L112" s="74" t="str">
        <f t="shared" si="6"/>
        <v/>
      </c>
      <c r="M112" s="60">
        <f t="shared" si="7"/>
        <v>1.3834157200567214E-2</v>
      </c>
    </row>
    <row r="113" spans="1:13" ht="12.75" customHeight="1" x14ac:dyDescent="0.2">
      <c r="A113" s="46" t="s">
        <v>858</v>
      </c>
      <c r="B113" s="46" t="s">
        <v>741</v>
      </c>
      <c r="C113" s="73">
        <v>0.16427330300000001</v>
      </c>
      <c r="D113" s="73">
        <v>1.7056124999999998E-2</v>
      </c>
      <c r="E113" s="74">
        <f t="shared" si="4"/>
        <v>8.6313378918130592</v>
      </c>
      <c r="F113" s="60">
        <f t="shared" si="5"/>
        <v>3.1794692764585585E-4</v>
      </c>
      <c r="G113" s="47">
        <v>4.01972737</v>
      </c>
      <c r="H113" s="121">
        <v>53.130818181818199</v>
      </c>
      <c r="I113" s="127"/>
      <c r="J113" s="73">
        <v>0</v>
      </c>
      <c r="K113" s="73">
        <v>1.908E-3</v>
      </c>
      <c r="L113" s="74">
        <f t="shared" si="6"/>
        <v>-1</v>
      </c>
      <c r="M113" s="60">
        <f t="shared" si="7"/>
        <v>0</v>
      </c>
    </row>
    <row r="114" spans="1:13" ht="12.75" customHeight="1" x14ac:dyDescent="0.2">
      <c r="A114" s="46" t="s">
        <v>1128</v>
      </c>
      <c r="B114" s="46" t="s">
        <v>753</v>
      </c>
      <c r="C114" s="73">
        <v>0.15688489999999999</v>
      </c>
      <c r="D114" s="73">
        <v>0.38930204499999999</v>
      </c>
      <c r="E114" s="74">
        <f t="shared" si="4"/>
        <v>-0.59700982305397343</v>
      </c>
      <c r="F114" s="60">
        <f t="shared" si="5"/>
        <v>3.0364685580728433E-4</v>
      </c>
      <c r="G114" s="47">
        <v>1.3833046299999998</v>
      </c>
      <c r="H114" s="121">
        <v>191.60295454545499</v>
      </c>
      <c r="I114" s="127"/>
      <c r="J114" s="73">
        <v>5.101758E-2</v>
      </c>
      <c r="K114" s="73">
        <v>0.30131728000000002</v>
      </c>
      <c r="L114" s="74">
        <f t="shared" si="6"/>
        <v>-0.83068485152925842</v>
      </c>
      <c r="M114" s="60">
        <f t="shared" si="7"/>
        <v>0.32519114331589594</v>
      </c>
    </row>
    <row r="115" spans="1:13" ht="12.75" customHeight="1" x14ac:dyDescent="0.2">
      <c r="A115" s="46" t="s">
        <v>1235</v>
      </c>
      <c r="B115" s="46" t="s">
        <v>1243</v>
      </c>
      <c r="C115" s="73">
        <v>0.15179999999999999</v>
      </c>
      <c r="D115" s="73">
        <v>0</v>
      </c>
      <c r="E115" s="74" t="str">
        <f t="shared" si="4"/>
        <v/>
      </c>
      <c r="F115" s="60">
        <f t="shared" si="5"/>
        <v>2.9380515723020993E-4</v>
      </c>
      <c r="G115" s="47">
        <v>0</v>
      </c>
      <c r="H115" s="121">
        <v>89.947090909090903</v>
      </c>
      <c r="I115" s="127"/>
      <c r="J115" s="73">
        <v>1.1755362899999999</v>
      </c>
      <c r="K115" s="73">
        <v>0</v>
      </c>
      <c r="L115" s="74" t="str">
        <f t="shared" si="6"/>
        <v/>
      </c>
      <c r="M115" s="60">
        <f t="shared" si="7"/>
        <v>7.7439808300395256</v>
      </c>
    </row>
    <row r="116" spans="1:13" ht="12.75" customHeight="1" x14ac:dyDescent="0.2">
      <c r="A116" s="46" t="s">
        <v>1460</v>
      </c>
      <c r="B116" s="46" t="s">
        <v>718</v>
      </c>
      <c r="C116" s="73">
        <v>0.15175286600000001</v>
      </c>
      <c r="D116" s="73">
        <v>0.14057033499999999</v>
      </c>
      <c r="E116" s="74">
        <f t="shared" si="4"/>
        <v>7.9551144272367535E-2</v>
      </c>
      <c r="F116" s="60">
        <f t="shared" si="5"/>
        <v>2.9371393053534244E-4</v>
      </c>
      <c r="G116" s="47">
        <v>7.14741961</v>
      </c>
      <c r="H116" s="121">
        <v>115.667863636364</v>
      </c>
      <c r="I116" s="127"/>
      <c r="J116" s="73">
        <v>8.1751859999999996E-2</v>
      </c>
      <c r="K116" s="73">
        <v>0.13794455</v>
      </c>
      <c r="L116" s="74">
        <f t="shared" si="6"/>
        <v>-0.40735708659747705</v>
      </c>
      <c r="M116" s="60">
        <f t="shared" si="7"/>
        <v>0.53871707437802185</v>
      </c>
    </row>
    <row r="117" spans="1:13" ht="12.75" customHeight="1" x14ac:dyDescent="0.2">
      <c r="A117" s="46" t="s">
        <v>2955</v>
      </c>
      <c r="B117" s="46" t="s">
        <v>2956</v>
      </c>
      <c r="C117" s="73">
        <v>0.14575827499999999</v>
      </c>
      <c r="D117" s="73">
        <v>0.18773144</v>
      </c>
      <c r="E117" s="74">
        <f t="shared" si="4"/>
        <v>-0.22358090365684091</v>
      </c>
      <c r="F117" s="60">
        <f t="shared" si="5"/>
        <v>2.8211154745704333E-4</v>
      </c>
      <c r="G117" s="47">
        <v>81.50308785853764</v>
      </c>
      <c r="H117" s="121">
        <v>330.65509090909097</v>
      </c>
      <c r="I117" s="127"/>
      <c r="J117" s="73">
        <v>0</v>
      </c>
      <c r="K117" s="73">
        <v>2.4479999999999998E-2</v>
      </c>
      <c r="L117" s="74">
        <f t="shared" si="6"/>
        <v>-1</v>
      </c>
      <c r="M117" s="60">
        <f t="shared" si="7"/>
        <v>0</v>
      </c>
    </row>
    <row r="118" spans="1:13" ht="12.75" customHeight="1" x14ac:dyDescent="0.2">
      <c r="A118" s="46" t="s">
        <v>1275</v>
      </c>
      <c r="B118" s="46" t="s">
        <v>1274</v>
      </c>
      <c r="C118" s="73">
        <v>0.14428341</v>
      </c>
      <c r="D118" s="73">
        <v>6.8997329999999996E-2</v>
      </c>
      <c r="E118" s="74">
        <f t="shared" si="4"/>
        <v>1.0911448312565142</v>
      </c>
      <c r="F118" s="60">
        <f t="shared" si="5"/>
        <v>2.7925698261370782E-4</v>
      </c>
      <c r="G118" s="47">
        <v>6.7645407000000005E-2</v>
      </c>
      <c r="H118" s="121">
        <v>99.984909090909099</v>
      </c>
      <c r="I118" s="127"/>
      <c r="J118" s="73">
        <v>0.113041</v>
      </c>
      <c r="K118" s="73">
        <v>0</v>
      </c>
      <c r="L118" s="74" t="str">
        <f t="shared" si="6"/>
        <v/>
      </c>
      <c r="M118" s="60">
        <f t="shared" si="7"/>
        <v>0.78346498741608617</v>
      </c>
    </row>
    <row r="119" spans="1:13" ht="12.75" customHeight="1" x14ac:dyDescent="0.2">
      <c r="A119" s="46" t="s">
        <v>1368</v>
      </c>
      <c r="B119" s="46" t="s">
        <v>1369</v>
      </c>
      <c r="C119" s="73">
        <v>0.13466545000000002</v>
      </c>
      <c r="D119" s="73">
        <v>0.1749995</v>
      </c>
      <c r="E119" s="74">
        <f t="shared" si="4"/>
        <v>-0.23048094423126908</v>
      </c>
      <c r="F119" s="60">
        <f t="shared" si="5"/>
        <v>2.6064165817343203E-4</v>
      </c>
      <c r="G119" s="47">
        <v>7.1863073999999999E-2</v>
      </c>
      <c r="H119" s="121">
        <v>39.999363636363597</v>
      </c>
      <c r="I119" s="127"/>
      <c r="J119" s="73">
        <v>0</v>
      </c>
      <c r="K119" s="73">
        <v>7.3179999999999999E-3</v>
      </c>
      <c r="L119" s="74">
        <f t="shared" si="6"/>
        <v>-1</v>
      </c>
      <c r="M119" s="60">
        <f t="shared" si="7"/>
        <v>0</v>
      </c>
    </row>
    <row r="120" spans="1:13" ht="12.75" customHeight="1" x14ac:dyDescent="0.2">
      <c r="A120" s="46" t="s">
        <v>2959</v>
      </c>
      <c r="B120" s="46" t="s">
        <v>2960</v>
      </c>
      <c r="C120" s="73">
        <v>0.12234496</v>
      </c>
      <c r="D120" s="73">
        <v>4.0780400000000001E-2</v>
      </c>
      <c r="E120" s="74">
        <f t="shared" si="4"/>
        <v>2.0000922011554572</v>
      </c>
      <c r="F120" s="60">
        <f t="shared" si="5"/>
        <v>2.3679565355153983E-4</v>
      </c>
      <c r="G120" s="47">
        <v>26.164665636553604</v>
      </c>
      <c r="H120" s="121">
        <v>361.886636363636</v>
      </c>
      <c r="I120" s="127"/>
      <c r="J120" s="73">
        <v>0</v>
      </c>
      <c r="K120" s="73">
        <v>0</v>
      </c>
      <c r="L120" s="74" t="str">
        <f t="shared" si="6"/>
        <v/>
      </c>
      <c r="M120" s="60">
        <f t="shared" si="7"/>
        <v>0</v>
      </c>
    </row>
    <row r="121" spans="1:13" ht="12.75" customHeight="1" x14ac:dyDescent="0.2">
      <c r="A121" s="46" t="s">
        <v>1372</v>
      </c>
      <c r="B121" s="46" t="s">
        <v>1373</v>
      </c>
      <c r="C121" s="73">
        <v>0.11752510000000001</v>
      </c>
      <c r="D121" s="73">
        <v>0.42424434999999999</v>
      </c>
      <c r="E121" s="74">
        <f t="shared" si="4"/>
        <v>-0.72297780748288099</v>
      </c>
      <c r="F121" s="60">
        <f t="shared" si="5"/>
        <v>2.2746693335965839E-4</v>
      </c>
      <c r="G121" s="47">
        <v>0.46814603399999999</v>
      </c>
      <c r="H121" s="121">
        <v>80.037318181818193</v>
      </c>
      <c r="I121" s="127"/>
      <c r="J121" s="73">
        <v>4.6918059999999998E-2</v>
      </c>
      <c r="K121" s="73">
        <v>4.9565320000000003E-2</v>
      </c>
      <c r="L121" s="74">
        <f t="shared" si="6"/>
        <v>-5.340952101186891E-2</v>
      </c>
      <c r="M121" s="60">
        <f t="shared" si="7"/>
        <v>0.39921735867487024</v>
      </c>
    </row>
    <row r="122" spans="1:13" ht="12.75" customHeight="1" x14ac:dyDescent="0.2">
      <c r="A122" s="46" t="s">
        <v>841</v>
      </c>
      <c r="B122" s="46" t="s">
        <v>717</v>
      </c>
      <c r="C122" s="73">
        <v>0.11596854700000001</v>
      </c>
      <c r="D122" s="73">
        <v>1.2807140589999999</v>
      </c>
      <c r="E122" s="74">
        <f t="shared" si="4"/>
        <v>-0.90945008670354577</v>
      </c>
      <c r="F122" s="60">
        <f t="shared" si="5"/>
        <v>2.2445426340641627E-4</v>
      </c>
      <c r="G122" s="47">
        <v>33.015789359999999</v>
      </c>
      <c r="H122" s="121">
        <v>115.395090909091</v>
      </c>
      <c r="I122" s="127"/>
      <c r="J122" s="73">
        <v>1.9439570700000002</v>
      </c>
      <c r="K122" s="73">
        <v>0.68286269999999993</v>
      </c>
      <c r="L122" s="74">
        <f t="shared" si="6"/>
        <v>1.8467758892087685</v>
      </c>
      <c r="M122" s="60">
        <f t="shared" si="7"/>
        <v>16.762795777720662</v>
      </c>
    </row>
    <row r="123" spans="1:13" ht="12.75" customHeight="1" x14ac:dyDescent="0.2">
      <c r="A123" s="46" t="s">
        <v>797</v>
      </c>
      <c r="B123" s="46" t="s">
        <v>691</v>
      </c>
      <c r="C123" s="73">
        <v>0.11323294</v>
      </c>
      <c r="D123" s="73">
        <v>4.6480849999999997E-2</v>
      </c>
      <c r="E123" s="74">
        <f t="shared" si="4"/>
        <v>1.4361202516735387</v>
      </c>
      <c r="F123" s="60">
        <f t="shared" si="5"/>
        <v>2.1915956350684404E-4</v>
      </c>
      <c r="G123" s="47">
        <v>5.2260457599999999</v>
      </c>
      <c r="H123" s="121">
        <v>451.79986363636402</v>
      </c>
      <c r="I123" s="127"/>
      <c r="J123" s="73">
        <v>0</v>
      </c>
      <c r="K123" s="73">
        <v>0</v>
      </c>
      <c r="L123" s="74" t="str">
        <f t="shared" si="6"/>
        <v/>
      </c>
      <c r="M123" s="60">
        <f t="shared" si="7"/>
        <v>0</v>
      </c>
    </row>
    <row r="124" spans="1:13" ht="12.75" customHeight="1" x14ac:dyDescent="0.2">
      <c r="A124" s="46" t="s">
        <v>1131</v>
      </c>
      <c r="B124" s="46" t="s">
        <v>714</v>
      </c>
      <c r="C124" s="73">
        <v>0.113059254</v>
      </c>
      <c r="D124" s="73">
        <v>1.5719959000000002E-2</v>
      </c>
      <c r="E124" s="74">
        <f t="shared" si="4"/>
        <v>6.1920832617947656</v>
      </c>
      <c r="F124" s="60">
        <f t="shared" si="5"/>
        <v>2.1882339853623346E-4</v>
      </c>
      <c r="G124" s="47">
        <v>0.93548560999999997</v>
      </c>
      <c r="H124" s="121">
        <v>447.51309090909098</v>
      </c>
      <c r="I124" s="127"/>
      <c r="J124" s="73">
        <v>1.2319999999999999E-2</v>
      </c>
      <c r="K124" s="73">
        <v>0</v>
      </c>
      <c r="L124" s="74" t="str">
        <f t="shared" si="6"/>
        <v/>
      </c>
      <c r="M124" s="60">
        <f t="shared" si="7"/>
        <v>0.10896940820076523</v>
      </c>
    </row>
    <row r="125" spans="1:13" ht="12.75" customHeight="1" x14ac:dyDescent="0.2">
      <c r="A125" s="46" t="s">
        <v>1068</v>
      </c>
      <c r="B125" s="46" t="s">
        <v>1069</v>
      </c>
      <c r="C125" s="73">
        <v>0.112744</v>
      </c>
      <c r="D125" s="73">
        <v>0.39004113000000001</v>
      </c>
      <c r="E125" s="74">
        <f t="shared" si="4"/>
        <v>-0.71094330487659085</v>
      </c>
      <c r="F125" s="60">
        <f t="shared" si="5"/>
        <v>2.1821323219211323E-4</v>
      </c>
      <c r="G125" s="47">
        <v>8.8439944000000006E-2</v>
      </c>
      <c r="H125" s="121">
        <v>12.503590909090899</v>
      </c>
      <c r="I125" s="127"/>
      <c r="J125" s="73">
        <v>0</v>
      </c>
      <c r="K125" s="73">
        <v>0</v>
      </c>
      <c r="L125" s="74" t="str">
        <f t="shared" si="6"/>
        <v/>
      </c>
      <c r="M125" s="60">
        <f t="shared" si="7"/>
        <v>0</v>
      </c>
    </row>
    <row r="126" spans="1:13" ht="12.75" customHeight="1" x14ac:dyDescent="0.2">
      <c r="A126" s="46" t="s">
        <v>819</v>
      </c>
      <c r="B126" s="46" t="s">
        <v>708</v>
      </c>
      <c r="C126" s="73">
        <v>0.11205583</v>
      </c>
      <c r="D126" s="73">
        <v>2.9588580000000003E-2</v>
      </c>
      <c r="E126" s="74">
        <f t="shared" si="4"/>
        <v>2.7871310485329133</v>
      </c>
      <c r="F126" s="60">
        <f t="shared" si="5"/>
        <v>2.1688129612458282E-4</v>
      </c>
      <c r="G126" s="47">
        <v>0.9431406</v>
      </c>
      <c r="H126" s="121">
        <v>83.727363636363606</v>
      </c>
      <c r="I126" s="127"/>
      <c r="J126" s="73">
        <v>0</v>
      </c>
      <c r="K126" s="73">
        <v>0</v>
      </c>
      <c r="L126" s="74" t="str">
        <f t="shared" si="6"/>
        <v/>
      </c>
      <c r="M126" s="60">
        <f t="shared" si="7"/>
        <v>0</v>
      </c>
    </row>
    <row r="127" spans="1:13" ht="12.75" customHeight="1" x14ac:dyDescent="0.2">
      <c r="A127" s="46" t="s">
        <v>1476</v>
      </c>
      <c r="B127" s="46" t="s">
        <v>1477</v>
      </c>
      <c r="C127" s="73">
        <v>0.109782795</v>
      </c>
      <c r="D127" s="73">
        <v>0.24210499999999999</v>
      </c>
      <c r="E127" s="74">
        <f t="shared" si="4"/>
        <v>-0.54654883211829575</v>
      </c>
      <c r="F127" s="60">
        <f t="shared" si="5"/>
        <v>2.1248189292586895E-4</v>
      </c>
      <c r="G127" s="47">
        <v>1.32294387</v>
      </c>
      <c r="H127" s="121">
        <v>27.171409090909101</v>
      </c>
      <c r="I127" s="127"/>
      <c r="J127" s="73">
        <v>0.19101720999999999</v>
      </c>
      <c r="K127" s="73">
        <v>7.9849679999999992E-2</v>
      </c>
      <c r="L127" s="74">
        <f t="shared" si="6"/>
        <v>1.3922100877548917</v>
      </c>
      <c r="M127" s="60">
        <f t="shared" si="7"/>
        <v>1.7399557917977948</v>
      </c>
    </row>
    <row r="128" spans="1:13" ht="12.75" customHeight="1" x14ac:dyDescent="0.2">
      <c r="A128" s="46" t="s">
        <v>1132</v>
      </c>
      <c r="B128" s="46" t="s">
        <v>757</v>
      </c>
      <c r="C128" s="73">
        <v>0.10161700500000001</v>
      </c>
      <c r="D128" s="73">
        <v>0.161192101</v>
      </c>
      <c r="E128" s="74">
        <f t="shared" si="4"/>
        <v>-0.36959066623246006</v>
      </c>
      <c r="F128" s="60">
        <f t="shared" si="5"/>
        <v>1.9667720771599493E-4</v>
      </c>
      <c r="G128" s="47">
        <v>1.4059828600000002</v>
      </c>
      <c r="H128" s="121">
        <v>978.20804545454598</v>
      </c>
      <c r="I128" s="127"/>
      <c r="J128" s="73">
        <v>4.1980000000000003E-3</v>
      </c>
      <c r="K128" s="73">
        <v>2.4986500000000003E-3</v>
      </c>
      <c r="L128" s="74">
        <f t="shared" si="6"/>
        <v>0.6801072579192764</v>
      </c>
      <c r="M128" s="60">
        <f t="shared" si="7"/>
        <v>4.1311983166596969E-2</v>
      </c>
    </row>
    <row r="129" spans="1:13" ht="12.75" customHeight="1" x14ac:dyDescent="0.2">
      <c r="A129" s="46" t="s">
        <v>1074</v>
      </c>
      <c r="B129" s="46" t="s">
        <v>1075</v>
      </c>
      <c r="C129" s="73">
        <v>9.644295E-2</v>
      </c>
      <c r="D129" s="73">
        <v>9.0952999999999989E-3</v>
      </c>
      <c r="E129" s="74">
        <f t="shared" si="4"/>
        <v>9.6036029597704324</v>
      </c>
      <c r="F129" s="60">
        <f t="shared" si="5"/>
        <v>1.8666295183461973E-4</v>
      </c>
      <c r="G129" s="47">
        <v>0.19119206499999999</v>
      </c>
      <c r="H129" s="121">
        <v>50.003999999999998</v>
      </c>
      <c r="I129" s="127"/>
      <c r="J129" s="73">
        <v>0</v>
      </c>
      <c r="K129" s="73">
        <v>0</v>
      </c>
      <c r="L129" s="74" t="str">
        <f t="shared" si="6"/>
        <v/>
      </c>
      <c r="M129" s="60">
        <f t="shared" si="7"/>
        <v>0</v>
      </c>
    </row>
    <row r="130" spans="1:13" ht="12.75" customHeight="1" x14ac:dyDescent="0.2">
      <c r="A130" s="46" t="s">
        <v>1137</v>
      </c>
      <c r="B130" s="46" t="s">
        <v>700</v>
      </c>
      <c r="C130" s="73">
        <v>8.0143990000000012E-2</v>
      </c>
      <c r="D130" s="73">
        <v>0.57047054000000008</v>
      </c>
      <c r="E130" s="74">
        <f t="shared" si="4"/>
        <v>-0.85951248245001399</v>
      </c>
      <c r="F130" s="60">
        <f t="shared" si="5"/>
        <v>1.5511671662059537E-4</v>
      </c>
      <c r="G130" s="47">
        <v>1.2775926100000001</v>
      </c>
      <c r="H130" s="121">
        <v>96.545272727272703</v>
      </c>
      <c r="I130" s="127"/>
      <c r="J130" s="73">
        <v>4.1237290000000003E-2</v>
      </c>
      <c r="K130" s="73">
        <v>4.2076589999999997E-2</v>
      </c>
      <c r="L130" s="74">
        <f t="shared" si="6"/>
        <v>-1.9946958629489586E-2</v>
      </c>
      <c r="M130" s="60">
        <f t="shared" si="7"/>
        <v>0.51454001728638665</v>
      </c>
    </row>
    <row r="131" spans="1:13" ht="12.75" customHeight="1" x14ac:dyDescent="0.2">
      <c r="A131" s="46" t="s">
        <v>839</v>
      </c>
      <c r="B131" s="46" t="s">
        <v>715</v>
      </c>
      <c r="C131" s="73">
        <v>7.7238350000000011E-2</v>
      </c>
      <c r="D131" s="73">
        <v>8.1106999999999999E-2</v>
      </c>
      <c r="E131" s="74">
        <f t="shared" si="4"/>
        <v>-4.7698102506565254E-2</v>
      </c>
      <c r="F131" s="60">
        <f t="shared" si="5"/>
        <v>1.4949292204184444E-4</v>
      </c>
      <c r="G131" s="47">
        <v>15.20925145</v>
      </c>
      <c r="H131" s="121">
        <v>63.326727272727297</v>
      </c>
      <c r="I131" s="127"/>
      <c r="J131" s="73">
        <v>4.5855888</v>
      </c>
      <c r="K131" s="73">
        <v>4.1741000000000001</v>
      </c>
      <c r="L131" s="74">
        <f t="shared" si="6"/>
        <v>9.8581442706212163E-2</v>
      </c>
      <c r="M131" s="60">
        <f t="shared" si="7"/>
        <v>59.369326247906635</v>
      </c>
    </row>
    <row r="132" spans="1:13" ht="12.75" customHeight="1" x14ac:dyDescent="0.2">
      <c r="A132" s="46" t="s">
        <v>2023</v>
      </c>
      <c r="B132" s="46" t="s">
        <v>2024</v>
      </c>
      <c r="C132" s="73">
        <v>7.5897050000000008E-2</v>
      </c>
      <c r="D132" s="73">
        <v>4.3859449999999994E-2</v>
      </c>
      <c r="E132" s="74">
        <f t="shared" si="4"/>
        <v>0.73046059629110749</v>
      </c>
      <c r="F132" s="60">
        <f t="shared" si="5"/>
        <v>1.4689686896283995E-4</v>
      </c>
      <c r="G132" s="47">
        <v>0.86393103999999998</v>
      </c>
      <c r="H132" s="121">
        <v>74.694954545454607</v>
      </c>
      <c r="I132" s="127"/>
      <c r="J132" s="73">
        <v>0</v>
      </c>
      <c r="K132" s="73">
        <v>2.6297560000000001E-2</v>
      </c>
      <c r="L132" s="74">
        <f t="shared" si="6"/>
        <v>-1</v>
      </c>
      <c r="M132" s="60">
        <f t="shared" si="7"/>
        <v>0</v>
      </c>
    </row>
    <row r="133" spans="1:13" ht="12.75" customHeight="1" x14ac:dyDescent="0.2">
      <c r="A133" s="46" t="s">
        <v>1494</v>
      </c>
      <c r="B133" s="46" t="s">
        <v>1495</v>
      </c>
      <c r="C133" s="73">
        <v>7.4550550000000007E-2</v>
      </c>
      <c r="D133" s="73">
        <v>0.35865037999999999</v>
      </c>
      <c r="E133" s="74">
        <f t="shared" si="4"/>
        <v>-0.79213586780529832</v>
      </c>
      <c r="F133" s="60">
        <f t="shared" si="5"/>
        <v>1.4429075141204629E-4</v>
      </c>
      <c r="G133" s="47">
        <v>0.54682334999999993</v>
      </c>
      <c r="H133" s="121">
        <v>209.90531818181799</v>
      </c>
      <c r="I133" s="127"/>
      <c r="J133" s="73">
        <v>0</v>
      </c>
      <c r="K133" s="73">
        <v>0</v>
      </c>
      <c r="L133" s="74" t="str">
        <f t="shared" si="6"/>
        <v/>
      </c>
      <c r="M133" s="60">
        <f t="shared" si="7"/>
        <v>0</v>
      </c>
    </row>
    <row r="134" spans="1:13" ht="12.75" customHeight="1" x14ac:dyDescent="0.2">
      <c r="A134" s="46" t="s">
        <v>1231</v>
      </c>
      <c r="B134" s="46" t="s">
        <v>1239</v>
      </c>
      <c r="C134" s="73">
        <v>6.4055620000000008E-2</v>
      </c>
      <c r="D134" s="73">
        <v>5.5175139999999998E-2</v>
      </c>
      <c r="E134" s="74">
        <f t="shared" si="4"/>
        <v>0.16095074702121304</v>
      </c>
      <c r="F134" s="60">
        <f t="shared" si="5"/>
        <v>1.2397807315927918E-4</v>
      </c>
      <c r="G134" s="47">
        <v>8.1833487999999996E-2</v>
      </c>
      <c r="H134" s="121">
        <v>49.994318181818201</v>
      </c>
      <c r="I134" s="127"/>
      <c r="J134" s="73">
        <v>1.8009769499999999</v>
      </c>
      <c r="K134" s="73">
        <v>2.00724E-3</v>
      </c>
      <c r="L134" s="74" t="str">
        <f t="shared" si="6"/>
        <v/>
      </c>
      <c r="M134" s="60">
        <f t="shared" si="7"/>
        <v>28.115830429867039</v>
      </c>
    </row>
    <row r="135" spans="1:13" ht="12.75" customHeight="1" x14ac:dyDescent="0.2">
      <c r="A135" s="46" t="s">
        <v>1156</v>
      </c>
      <c r="B135" s="46" t="s">
        <v>766</v>
      </c>
      <c r="C135" s="73">
        <v>6.3031050000000005E-2</v>
      </c>
      <c r="D135" s="73">
        <v>2.843944E-2</v>
      </c>
      <c r="E135" s="74">
        <f t="shared" ref="E135:E198" si="8">IF(ISERROR(C135/D135-1),"",IF((C135/D135-1)&gt;10000%,"",C135/D135-1))</f>
        <v>1.2163252862925571</v>
      </c>
      <c r="F135" s="60">
        <f t="shared" ref="F135:F198" si="9">C135/$C$229</f>
        <v>1.219950431860028E-4</v>
      </c>
      <c r="G135" s="47">
        <v>1.7596194999999999</v>
      </c>
      <c r="H135" s="121">
        <v>85.973454545454501</v>
      </c>
      <c r="I135" s="127"/>
      <c r="J135" s="73">
        <v>1.9914400000000001E-3</v>
      </c>
      <c r="K135" s="73">
        <v>0</v>
      </c>
      <c r="L135" s="74" t="str">
        <f t="shared" ref="L135:L198" si="10">IF(ISERROR(J135/K135-1),"",IF((J135/K135-1)&gt;10000%,"",J135/K135-1))</f>
        <v/>
      </c>
      <c r="M135" s="60">
        <f t="shared" ref="M135:M198" si="11">IF(ISERROR(J135/C135),"",IF(J135/C135&gt;10000%,"",J135/C135))</f>
        <v>3.1594587112224848E-2</v>
      </c>
    </row>
    <row r="136" spans="1:13" ht="12.75" customHeight="1" x14ac:dyDescent="0.2">
      <c r="A136" s="46" t="s">
        <v>799</v>
      </c>
      <c r="B136" s="46" t="s">
        <v>696</v>
      </c>
      <c r="C136" s="73">
        <v>6.2659939999999997E-2</v>
      </c>
      <c r="D136" s="73">
        <v>3.555059E-2</v>
      </c>
      <c r="E136" s="74">
        <f t="shared" si="8"/>
        <v>0.76255696459608679</v>
      </c>
      <c r="F136" s="60">
        <f t="shared" si="9"/>
        <v>1.2127676893106403E-4</v>
      </c>
      <c r="G136" s="47">
        <v>26.315302389999999</v>
      </c>
      <c r="H136" s="121">
        <v>54.468954545454501</v>
      </c>
      <c r="I136" s="127"/>
      <c r="J136" s="73">
        <v>1.5475030000000001E-2</v>
      </c>
      <c r="K136" s="73">
        <v>1.8477169999999998E-2</v>
      </c>
      <c r="L136" s="74">
        <f t="shared" si="10"/>
        <v>-0.16247834489805513</v>
      </c>
      <c r="M136" s="60">
        <f t="shared" si="11"/>
        <v>0.246968477786605</v>
      </c>
    </row>
    <row r="137" spans="1:13" ht="12.75" customHeight="1" x14ac:dyDescent="0.2">
      <c r="A137" s="46" t="s">
        <v>1143</v>
      </c>
      <c r="B137" s="46" t="s">
        <v>735</v>
      </c>
      <c r="C137" s="73">
        <v>5.7554559999999998E-2</v>
      </c>
      <c r="D137" s="73">
        <v>3.2779099999999999E-2</v>
      </c>
      <c r="E137" s="74">
        <f t="shared" si="8"/>
        <v>0.75583100207144183</v>
      </c>
      <c r="F137" s="60">
        <f t="shared" si="9"/>
        <v>1.1139543181894302E-4</v>
      </c>
      <c r="G137" s="47">
        <v>0.69869634999999997</v>
      </c>
      <c r="H137" s="121">
        <v>124.419045454545</v>
      </c>
      <c r="I137" s="127"/>
      <c r="J137" s="73">
        <v>0</v>
      </c>
      <c r="K137" s="73">
        <v>2.1802220000000001E-2</v>
      </c>
      <c r="L137" s="74">
        <f t="shared" si="10"/>
        <v>-1</v>
      </c>
      <c r="M137" s="60">
        <f t="shared" si="11"/>
        <v>0</v>
      </c>
    </row>
    <row r="138" spans="1:13" ht="12.75" customHeight="1" x14ac:dyDescent="0.2">
      <c r="A138" s="46" t="s">
        <v>2949</v>
      </c>
      <c r="B138" s="46" t="s">
        <v>2950</v>
      </c>
      <c r="C138" s="73">
        <v>5.5855199999999994E-2</v>
      </c>
      <c r="D138" s="73">
        <v>0</v>
      </c>
      <c r="E138" s="74" t="str">
        <f t="shared" si="8"/>
        <v/>
      </c>
      <c r="F138" s="60">
        <f t="shared" si="9"/>
        <v>1.0810636243823991E-4</v>
      </c>
      <c r="G138" s="47">
        <v>5.4369398729057998</v>
      </c>
      <c r="H138" s="121">
        <v>322.60463636363602</v>
      </c>
      <c r="I138" s="127"/>
      <c r="J138" s="73">
        <v>0</v>
      </c>
      <c r="K138" s="73">
        <v>0</v>
      </c>
      <c r="L138" s="74" t="str">
        <f t="shared" si="10"/>
        <v/>
      </c>
      <c r="M138" s="60">
        <f t="shared" si="11"/>
        <v>0</v>
      </c>
    </row>
    <row r="139" spans="1:13" ht="12.75" customHeight="1" x14ac:dyDescent="0.2">
      <c r="A139" s="46" t="s">
        <v>803</v>
      </c>
      <c r="B139" s="46" t="s">
        <v>702</v>
      </c>
      <c r="C139" s="73">
        <v>5.2170000000000001E-2</v>
      </c>
      <c r="D139" s="73">
        <v>5.9009999999999998E-4</v>
      </c>
      <c r="E139" s="74">
        <f t="shared" si="8"/>
        <v>87.408744280630401</v>
      </c>
      <c r="F139" s="60">
        <f t="shared" si="9"/>
        <v>1.0097374870026385E-4</v>
      </c>
      <c r="G139" s="47">
        <v>0.69697041000000004</v>
      </c>
      <c r="H139" s="121">
        <v>56.632045454545498</v>
      </c>
      <c r="I139" s="127"/>
      <c r="J139" s="73">
        <v>0</v>
      </c>
      <c r="K139" s="73">
        <v>0</v>
      </c>
      <c r="L139" s="74" t="str">
        <f t="shared" si="10"/>
        <v/>
      </c>
      <c r="M139" s="60">
        <f t="shared" si="11"/>
        <v>0</v>
      </c>
    </row>
    <row r="140" spans="1:13" ht="12.75" customHeight="1" x14ac:dyDescent="0.2">
      <c r="A140" s="46" t="s">
        <v>2961</v>
      </c>
      <c r="B140" s="46" t="s">
        <v>2962</v>
      </c>
      <c r="C140" s="73">
        <v>5.1462000000000001E-2</v>
      </c>
      <c r="D140" s="73">
        <v>6.8019999999999997E-2</v>
      </c>
      <c r="E140" s="74">
        <f t="shared" si="8"/>
        <v>-0.24342840341076155</v>
      </c>
      <c r="F140" s="60">
        <f t="shared" si="9"/>
        <v>9.9603432156660502E-5</v>
      </c>
      <c r="G140" s="47">
        <v>5.0173320047352661</v>
      </c>
      <c r="H140" s="121">
        <v>331.04250000000002</v>
      </c>
      <c r="I140" s="127"/>
      <c r="J140" s="73">
        <v>0</v>
      </c>
      <c r="K140" s="73">
        <v>0</v>
      </c>
      <c r="L140" s="74" t="str">
        <f t="shared" si="10"/>
        <v/>
      </c>
      <c r="M140" s="60">
        <f t="shared" si="11"/>
        <v>0</v>
      </c>
    </row>
    <row r="141" spans="1:13" ht="12.75" customHeight="1" x14ac:dyDescent="0.2">
      <c r="A141" s="46" t="s">
        <v>1548</v>
      </c>
      <c r="B141" s="46" t="s">
        <v>1537</v>
      </c>
      <c r="C141" s="73">
        <v>4.6613000000000002E-2</v>
      </c>
      <c r="D141" s="73">
        <v>0</v>
      </c>
      <c r="E141" s="74" t="str">
        <f t="shared" si="8"/>
        <v/>
      </c>
      <c r="F141" s="60">
        <f t="shared" si="9"/>
        <v>9.0218312213252805E-5</v>
      </c>
      <c r="G141" s="47">
        <v>0.122675336</v>
      </c>
      <c r="H141" s="121">
        <v>75.009136363636401</v>
      </c>
      <c r="I141" s="127"/>
      <c r="J141" s="73">
        <v>0</v>
      </c>
      <c r="K141" s="73">
        <v>0</v>
      </c>
      <c r="L141" s="74" t="str">
        <f t="shared" si="10"/>
        <v/>
      </c>
      <c r="M141" s="60">
        <f t="shared" si="11"/>
        <v>0</v>
      </c>
    </row>
    <row r="142" spans="1:13" ht="12.75" customHeight="1" x14ac:dyDescent="0.2">
      <c r="A142" s="46" t="s">
        <v>871</v>
      </c>
      <c r="B142" s="46" t="s">
        <v>770</v>
      </c>
      <c r="C142" s="73">
        <v>4.4999999999999998E-2</v>
      </c>
      <c r="D142" s="73">
        <v>0</v>
      </c>
      <c r="E142" s="74" t="str">
        <f t="shared" si="8"/>
        <v/>
      </c>
      <c r="F142" s="60">
        <f t="shared" si="9"/>
        <v>8.7096390483263814E-5</v>
      </c>
      <c r="G142" s="47">
        <v>0.13416216</v>
      </c>
      <c r="H142" s="121">
        <v>57.071636363636401</v>
      </c>
      <c r="I142" s="127"/>
      <c r="J142" s="73">
        <v>9.0015300000000006E-2</v>
      </c>
      <c r="K142" s="73">
        <v>0</v>
      </c>
      <c r="L142" s="74" t="str">
        <f t="shared" si="10"/>
        <v/>
      </c>
      <c r="M142" s="60">
        <f t="shared" si="11"/>
        <v>2.00034</v>
      </c>
    </row>
    <row r="143" spans="1:13" ht="12.75" customHeight="1" x14ac:dyDescent="0.2">
      <c r="A143" s="46" t="s">
        <v>1115</v>
      </c>
      <c r="B143" s="46" t="s">
        <v>1114</v>
      </c>
      <c r="C143" s="73">
        <v>4.2841810000000001E-2</v>
      </c>
      <c r="D143" s="73">
        <v>0.13709354999999998</v>
      </c>
      <c r="E143" s="74">
        <f t="shared" si="8"/>
        <v>-0.68749944836937982</v>
      </c>
      <c r="F143" s="60">
        <f t="shared" si="9"/>
        <v>8.2919266950439927E-5</v>
      </c>
      <c r="G143" s="47">
        <v>2.2121519300000001</v>
      </c>
      <c r="H143" s="121">
        <v>30.5483181818182</v>
      </c>
      <c r="I143" s="127"/>
      <c r="J143" s="73">
        <v>3.9398620000000002E-2</v>
      </c>
      <c r="K143" s="73">
        <v>0.47581478999999999</v>
      </c>
      <c r="L143" s="74">
        <f t="shared" si="10"/>
        <v>-0.91719757176946937</v>
      </c>
      <c r="M143" s="60">
        <f t="shared" si="11"/>
        <v>0.91963014634535756</v>
      </c>
    </row>
    <row r="144" spans="1:13" ht="12.75" customHeight="1" x14ac:dyDescent="0.2">
      <c r="A144" s="46" t="s">
        <v>859</v>
      </c>
      <c r="B144" s="46" t="s">
        <v>754</v>
      </c>
      <c r="C144" s="73">
        <v>4.2801499999999999E-2</v>
      </c>
      <c r="D144" s="73">
        <v>1.6271310000000001E-2</v>
      </c>
      <c r="E144" s="74">
        <f t="shared" si="8"/>
        <v>1.6304888788917427</v>
      </c>
      <c r="F144" s="60">
        <f t="shared" si="9"/>
        <v>8.2841247939320349E-5</v>
      </c>
      <c r="G144" s="47">
        <v>39.184693539999998</v>
      </c>
      <c r="H144" s="121">
        <v>70.301045454545502</v>
      </c>
      <c r="I144" s="127"/>
      <c r="J144" s="73">
        <v>5.2846200000000003</v>
      </c>
      <c r="K144" s="73">
        <v>2.8441100000000001</v>
      </c>
      <c r="L144" s="74">
        <f t="shared" si="10"/>
        <v>0.85809268980454334</v>
      </c>
      <c r="M144" s="60" t="str">
        <f t="shared" si="11"/>
        <v/>
      </c>
    </row>
    <row r="145" spans="1:13" ht="12.75" customHeight="1" x14ac:dyDescent="0.2">
      <c r="A145" s="46" t="s">
        <v>1145</v>
      </c>
      <c r="B145" s="46" t="s">
        <v>762</v>
      </c>
      <c r="C145" s="73">
        <v>4.258646E-2</v>
      </c>
      <c r="D145" s="73">
        <v>0.45403345000000001</v>
      </c>
      <c r="E145" s="74">
        <f t="shared" si="8"/>
        <v>-0.9062041354001561</v>
      </c>
      <c r="F145" s="60">
        <f t="shared" si="9"/>
        <v>8.2425043321331004E-5</v>
      </c>
      <c r="G145" s="47">
        <v>0.46558983000000004</v>
      </c>
      <c r="H145" s="121">
        <v>37.940636363636401</v>
      </c>
      <c r="I145" s="127"/>
      <c r="J145" s="73">
        <v>9.00836E-3</v>
      </c>
      <c r="K145" s="73">
        <v>2.4188900000000003E-2</v>
      </c>
      <c r="L145" s="74">
        <f t="shared" si="10"/>
        <v>-0.62758289959444213</v>
      </c>
      <c r="M145" s="60">
        <f t="shared" si="11"/>
        <v>0.21153108288409039</v>
      </c>
    </row>
    <row r="146" spans="1:13" ht="12.75" customHeight="1" x14ac:dyDescent="0.2">
      <c r="A146" s="46" t="s">
        <v>1484</v>
      </c>
      <c r="B146" s="46" t="s">
        <v>1485</v>
      </c>
      <c r="C146" s="73">
        <v>4.2133999999999998E-2</v>
      </c>
      <c r="D146" s="73">
        <v>0</v>
      </c>
      <c r="E146" s="74" t="str">
        <f t="shared" si="8"/>
        <v/>
      </c>
      <c r="F146" s="60">
        <f t="shared" si="9"/>
        <v>8.1549318147151935E-5</v>
      </c>
      <c r="G146" s="47">
        <v>0.10008253</v>
      </c>
      <c r="H146" s="121">
        <v>29.721181818181801</v>
      </c>
      <c r="I146" s="127"/>
      <c r="J146" s="73">
        <v>4.2105999999999998E-2</v>
      </c>
      <c r="K146" s="73">
        <v>0</v>
      </c>
      <c r="L146" s="74" t="str">
        <f t="shared" si="10"/>
        <v/>
      </c>
      <c r="M146" s="60">
        <f t="shared" si="11"/>
        <v>0.99933545355295006</v>
      </c>
    </row>
    <row r="147" spans="1:13" ht="12.75" customHeight="1" x14ac:dyDescent="0.2">
      <c r="A147" s="46" t="s">
        <v>1370</v>
      </c>
      <c r="B147" s="46" t="s">
        <v>1371</v>
      </c>
      <c r="C147" s="73">
        <v>3.5897199999999997E-2</v>
      </c>
      <c r="D147" s="73">
        <v>8.5839410000000005E-2</v>
      </c>
      <c r="E147" s="74">
        <f t="shared" si="8"/>
        <v>-0.58180980041684816</v>
      </c>
      <c r="F147" s="60">
        <f t="shared" si="9"/>
        <v>6.9478145521240391E-5</v>
      </c>
      <c r="G147" s="47">
        <v>0.230178099</v>
      </c>
      <c r="H147" s="121">
        <v>60.007954545454503</v>
      </c>
      <c r="I147" s="127"/>
      <c r="J147" s="73">
        <v>0</v>
      </c>
      <c r="K147" s="73">
        <v>0</v>
      </c>
      <c r="L147" s="74" t="str">
        <f t="shared" si="10"/>
        <v/>
      </c>
      <c r="M147" s="60">
        <f t="shared" si="11"/>
        <v>0</v>
      </c>
    </row>
    <row r="148" spans="1:13" ht="12.75" customHeight="1" x14ac:dyDescent="0.2">
      <c r="A148" s="46" t="s">
        <v>1230</v>
      </c>
      <c r="B148" s="46" t="s">
        <v>1238</v>
      </c>
      <c r="C148" s="73">
        <v>3.4403550000000005E-2</v>
      </c>
      <c r="D148" s="73">
        <v>1.9171054999999999</v>
      </c>
      <c r="E148" s="74">
        <f t="shared" si="8"/>
        <v>-0.98205443049430508</v>
      </c>
      <c r="F148" s="60">
        <f t="shared" si="9"/>
        <v>6.6587222773566471E-5</v>
      </c>
      <c r="G148" s="47">
        <v>4.6112198E-2</v>
      </c>
      <c r="H148" s="121">
        <v>24.997909090909101</v>
      </c>
      <c r="I148" s="127"/>
      <c r="J148" s="73">
        <v>1.6183289999999999E-2</v>
      </c>
      <c r="K148" s="73">
        <v>0</v>
      </c>
      <c r="L148" s="74" t="str">
        <f t="shared" si="10"/>
        <v/>
      </c>
      <c r="M148" s="60">
        <f t="shared" si="11"/>
        <v>0.47039593297784665</v>
      </c>
    </row>
    <row r="149" spans="1:13" ht="12.75" customHeight="1" x14ac:dyDescent="0.2">
      <c r="A149" s="46" t="s">
        <v>1151</v>
      </c>
      <c r="B149" s="46" t="s">
        <v>776</v>
      </c>
      <c r="C149" s="73">
        <v>3.4103849999999998E-2</v>
      </c>
      <c r="D149" s="73">
        <v>6.793202000000001E-2</v>
      </c>
      <c r="E149" s="74">
        <f t="shared" si="8"/>
        <v>-0.49797091268594706</v>
      </c>
      <c r="F149" s="60">
        <f t="shared" si="9"/>
        <v>6.6007160812947912E-5</v>
      </c>
      <c r="G149" s="47">
        <v>0.91625219999999996</v>
      </c>
      <c r="H149" s="121">
        <v>196.832818181818</v>
      </c>
      <c r="I149" s="127"/>
      <c r="J149" s="73">
        <v>0</v>
      </c>
      <c r="K149" s="73">
        <v>0</v>
      </c>
      <c r="L149" s="74" t="str">
        <f t="shared" si="10"/>
        <v/>
      </c>
      <c r="M149" s="60">
        <f t="shared" si="11"/>
        <v>0</v>
      </c>
    </row>
    <row r="150" spans="1:13" ht="12.75" customHeight="1" x14ac:dyDescent="0.2">
      <c r="A150" s="46" t="s">
        <v>1053</v>
      </c>
      <c r="B150" s="46" t="s">
        <v>490</v>
      </c>
      <c r="C150" s="73">
        <v>3.3819879999999997E-2</v>
      </c>
      <c r="D150" s="73">
        <v>2.069756E-2</v>
      </c>
      <c r="E150" s="74">
        <f t="shared" si="8"/>
        <v>0.63400323516395152</v>
      </c>
      <c r="F150" s="60">
        <f t="shared" si="9"/>
        <v>6.5457543879491635E-5</v>
      </c>
      <c r="G150" s="47">
        <v>1.09322265</v>
      </c>
      <c r="H150" s="121">
        <v>39.602499999999999</v>
      </c>
      <c r="I150" s="127"/>
      <c r="J150" s="73">
        <v>6.7027960000000011E-2</v>
      </c>
      <c r="K150" s="73">
        <v>7.0029029999999992E-2</v>
      </c>
      <c r="L150" s="74">
        <f t="shared" si="10"/>
        <v>-4.2854656133320401E-2</v>
      </c>
      <c r="M150" s="60">
        <f t="shared" si="11"/>
        <v>1.9819100481728504</v>
      </c>
    </row>
    <row r="151" spans="1:13" ht="12.75" customHeight="1" x14ac:dyDescent="0.2">
      <c r="A151" s="46" t="s">
        <v>1139</v>
      </c>
      <c r="B151" s="46" t="s">
        <v>736</v>
      </c>
      <c r="C151" s="73">
        <v>3.2567840000000001E-2</v>
      </c>
      <c r="D151" s="73">
        <v>4.4346679999999999E-2</v>
      </c>
      <c r="E151" s="74">
        <f t="shared" si="8"/>
        <v>-0.26560815826573714</v>
      </c>
      <c r="F151" s="60">
        <f t="shared" si="9"/>
        <v>6.3034251329699084E-5</v>
      </c>
      <c r="G151" s="47">
        <v>1.0543395099999999</v>
      </c>
      <c r="H151" s="121">
        <v>712.966772727273</v>
      </c>
      <c r="I151" s="127"/>
      <c r="J151" s="73">
        <v>0</v>
      </c>
      <c r="K151" s="73">
        <v>0.12438999000000001</v>
      </c>
      <c r="L151" s="74">
        <f t="shared" si="10"/>
        <v>-1</v>
      </c>
      <c r="M151" s="60">
        <f t="shared" si="11"/>
        <v>0</v>
      </c>
    </row>
    <row r="152" spans="1:13" ht="12.75" customHeight="1" x14ac:dyDescent="0.2">
      <c r="A152" s="46" t="s">
        <v>1066</v>
      </c>
      <c r="B152" s="46" t="s">
        <v>1067</v>
      </c>
      <c r="C152" s="73">
        <v>2.9655900000000002E-2</v>
      </c>
      <c r="D152" s="73">
        <v>7.3690889999999995E-2</v>
      </c>
      <c r="E152" s="74">
        <f t="shared" si="8"/>
        <v>-0.59756355229255598</v>
      </c>
      <c r="F152" s="60">
        <f t="shared" si="9"/>
        <v>5.7398263256280519E-5</v>
      </c>
      <c r="G152" s="47">
        <v>0.36148403800000001</v>
      </c>
      <c r="H152" s="121">
        <v>25.001181818181799</v>
      </c>
      <c r="I152" s="127"/>
      <c r="J152" s="73">
        <v>0</v>
      </c>
      <c r="K152" s="73">
        <v>0</v>
      </c>
      <c r="L152" s="74" t="str">
        <f t="shared" si="10"/>
        <v/>
      </c>
      <c r="M152" s="60">
        <f t="shared" si="11"/>
        <v>0</v>
      </c>
    </row>
    <row r="153" spans="1:13" ht="12.75" customHeight="1" x14ac:dyDescent="0.2">
      <c r="A153" s="46" t="s">
        <v>1127</v>
      </c>
      <c r="B153" s="46" t="s">
        <v>763</v>
      </c>
      <c r="C153" s="73">
        <v>2.6205099999999999E-2</v>
      </c>
      <c r="D153" s="73">
        <v>0.12061997000000001</v>
      </c>
      <c r="E153" s="74">
        <f t="shared" si="8"/>
        <v>-0.78274658831369304</v>
      </c>
      <c r="F153" s="60">
        <f t="shared" si="9"/>
        <v>5.0719324938955029E-5</v>
      </c>
      <c r="G153" s="47">
        <v>3.7994997499999998</v>
      </c>
      <c r="H153" s="121">
        <v>74.963999999999999</v>
      </c>
      <c r="I153" s="127"/>
      <c r="J153" s="73">
        <v>1.7072799999999999E-2</v>
      </c>
      <c r="K153" s="73">
        <v>6.8599519999999997E-2</v>
      </c>
      <c r="L153" s="74">
        <f t="shared" si="10"/>
        <v>-0.75112362302243518</v>
      </c>
      <c r="M153" s="60">
        <f t="shared" si="11"/>
        <v>0.65150676776657979</v>
      </c>
    </row>
    <row r="154" spans="1:13" ht="12.75" customHeight="1" x14ac:dyDescent="0.2">
      <c r="A154" s="46" t="s">
        <v>854</v>
      </c>
      <c r="B154" s="46" t="s">
        <v>734</v>
      </c>
      <c r="C154" s="73">
        <v>2.5942750000000001E-2</v>
      </c>
      <c r="D154" s="73">
        <v>5.9713540000000002E-2</v>
      </c>
      <c r="E154" s="74">
        <f t="shared" si="8"/>
        <v>-0.56554660802223422</v>
      </c>
      <c r="F154" s="60">
        <f t="shared" si="9"/>
        <v>5.0211552982437609E-5</v>
      </c>
      <c r="G154" s="47">
        <v>0.28888185999999999</v>
      </c>
      <c r="H154" s="121">
        <v>88.168545454545495</v>
      </c>
      <c r="I154" s="127"/>
      <c r="J154" s="73">
        <v>0</v>
      </c>
      <c r="K154" s="73">
        <v>3.9490000000000003E-3</v>
      </c>
      <c r="L154" s="74">
        <f t="shared" si="10"/>
        <v>-1</v>
      </c>
      <c r="M154" s="60">
        <f t="shared" si="11"/>
        <v>0</v>
      </c>
    </row>
    <row r="155" spans="1:13" ht="12.75" customHeight="1" x14ac:dyDescent="0.2">
      <c r="A155" s="46" t="s">
        <v>1072</v>
      </c>
      <c r="B155" s="46" t="s">
        <v>1073</v>
      </c>
      <c r="C155" s="73">
        <v>2.4353590000000001E-2</v>
      </c>
      <c r="D155" s="73">
        <v>1.116491E-2</v>
      </c>
      <c r="E155" s="74">
        <f t="shared" si="8"/>
        <v>1.1812616492206387</v>
      </c>
      <c r="F155" s="60">
        <f t="shared" si="9"/>
        <v>4.7135772984651305E-5</v>
      </c>
      <c r="G155" s="47">
        <v>0.37155035999999997</v>
      </c>
      <c r="H155" s="121">
        <v>29.993227272727299</v>
      </c>
      <c r="I155" s="127"/>
      <c r="J155" s="73">
        <v>0</v>
      </c>
      <c r="K155" s="73">
        <v>0</v>
      </c>
      <c r="L155" s="74" t="str">
        <f t="shared" si="10"/>
        <v/>
      </c>
      <c r="M155" s="60">
        <f t="shared" si="11"/>
        <v>0</v>
      </c>
    </row>
    <row r="156" spans="1:13" ht="12.75" customHeight="1" x14ac:dyDescent="0.2">
      <c r="A156" s="46" t="s">
        <v>1063</v>
      </c>
      <c r="B156" s="46" t="s">
        <v>1064</v>
      </c>
      <c r="C156" s="73">
        <v>2.1115410000000001E-2</v>
      </c>
      <c r="D156" s="73">
        <v>2.0265140000000001E-2</v>
      </c>
      <c r="E156" s="74">
        <f t="shared" si="8"/>
        <v>4.1957272439272497E-2</v>
      </c>
      <c r="F156" s="60">
        <f t="shared" si="9"/>
        <v>4.0868355434982522E-5</v>
      </c>
      <c r="G156" s="47">
        <v>0.53128131200000006</v>
      </c>
      <c r="H156" s="121">
        <v>12.510181818181801</v>
      </c>
      <c r="I156" s="127"/>
      <c r="J156" s="73">
        <v>0</v>
      </c>
      <c r="K156" s="73">
        <v>0</v>
      </c>
      <c r="L156" s="74" t="str">
        <f t="shared" si="10"/>
        <v/>
      </c>
      <c r="M156" s="60">
        <f t="shared" si="11"/>
        <v>0</v>
      </c>
    </row>
    <row r="157" spans="1:13" ht="12.75" customHeight="1" x14ac:dyDescent="0.2">
      <c r="A157" s="46" t="s">
        <v>1130</v>
      </c>
      <c r="B157" s="46" t="s">
        <v>756</v>
      </c>
      <c r="C157" s="73">
        <v>2.0960630000000001E-2</v>
      </c>
      <c r="D157" s="73">
        <v>0.317205821</v>
      </c>
      <c r="E157" s="74">
        <f t="shared" si="8"/>
        <v>-0.93392104238843709</v>
      </c>
      <c r="F157" s="60">
        <f t="shared" si="9"/>
        <v>4.0568782561226976E-5</v>
      </c>
      <c r="G157" s="47">
        <v>0.51364041999999999</v>
      </c>
      <c r="H157" s="121">
        <v>135.74181818181799</v>
      </c>
      <c r="I157" s="127"/>
      <c r="J157" s="73">
        <v>5.6354250000000002E-2</v>
      </c>
      <c r="K157" s="73">
        <v>0.12963349000000002</v>
      </c>
      <c r="L157" s="74">
        <f t="shared" si="10"/>
        <v>-0.56528016024254235</v>
      </c>
      <c r="M157" s="60">
        <f t="shared" si="11"/>
        <v>2.6885761544381062</v>
      </c>
    </row>
    <row r="158" spans="1:13" ht="12.75" customHeight="1" x14ac:dyDescent="0.2">
      <c r="A158" s="46" t="s">
        <v>1121</v>
      </c>
      <c r="B158" s="46" t="s">
        <v>1120</v>
      </c>
      <c r="C158" s="73">
        <v>2.020744E-2</v>
      </c>
      <c r="D158" s="73">
        <v>0</v>
      </c>
      <c r="E158" s="74" t="str">
        <f t="shared" si="8"/>
        <v/>
      </c>
      <c r="F158" s="60">
        <f t="shared" si="9"/>
        <v>3.9111001886824991E-5</v>
      </c>
      <c r="G158" s="47">
        <v>1.7723447400000001</v>
      </c>
      <c r="H158" s="121">
        <v>41.973090909090899</v>
      </c>
      <c r="I158" s="127"/>
      <c r="J158" s="73">
        <v>1.71182E-2</v>
      </c>
      <c r="K158" s="73">
        <v>0</v>
      </c>
      <c r="L158" s="74" t="str">
        <f t="shared" si="10"/>
        <v/>
      </c>
      <c r="M158" s="60">
        <f t="shared" si="11"/>
        <v>0.84712363367155863</v>
      </c>
    </row>
    <row r="159" spans="1:13" ht="12.75" customHeight="1" x14ac:dyDescent="0.2">
      <c r="A159" s="46" t="s">
        <v>1420</v>
      </c>
      <c r="B159" s="46" t="s">
        <v>1421</v>
      </c>
      <c r="C159" s="73">
        <v>2.0116999999999999E-2</v>
      </c>
      <c r="D159" s="73">
        <v>1.53975E-2</v>
      </c>
      <c r="E159" s="74">
        <f t="shared" si="8"/>
        <v>0.30651079720733887</v>
      </c>
      <c r="F159" s="60">
        <f t="shared" si="9"/>
        <v>3.893595749670707E-5</v>
      </c>
      <c r="G159" s="47">
        <v>0.29511487599999997</v>
      </c>
      <c r="H159" s="121">
        <v>88.237272727272696</v>
      </c>
      <c r="I159" s="127"/>
      <c r="J159" s="73">
        <v>0</v>
      </c>
      <c r="K159" s="73">
        <v>1.9903230000000001E-2</v>
      </c>
      <c r="L159" s="74">
        <f t="shared" si="10"/>
        <v>-1</v>
      </c>
      <c r="M159" s="60">
        <f t="shared" si="11"/>
        <v>0</v>
      </c>
    </row>
    <row r="160" spans="1:13" ht="12.75" customHeight="1" x14ac:dyDescent="0.2">
      <c r="A160" s="46" t="s">
        <v>1426</v>
      </c>
      <c r="B160" s="46" t="s">
        <v>1427</v>
      </c>
      <c r="C160" s="73">
        <v>1.9388799999999998E-2</v>
      </c>
      <c r="D160" s="73">
        <v>0.20241139999999999</v>
      </c>
      <c r="E160" s="74">
        <f t="shared" si="8"/>
        <v>-0.90421092883108367</v>
      </c>
      <c r="F160" s="60">
        <f t="shared" si="9"/>
        <v>3.7526544351153447E-5</v>
      </c>
      <c r="G160" s="47">
        <v>0.22890639999999998</v>
      </c>
      <c r="H160" s="121">
        <v>267.42328571428601</v>
      </c>
      <c r="I160" s="127"/>
      <c r="J160" s="73">
        <v>3.7207239999999996E-2</v>
      </c>
      <c r="K160" s="73">
        <v>1.5202499999999999E-3</v>
      </c>
      <c r="L160" s="74">
        <f t="shared" si="10"/>
        <v>23.474421970070711</v>
      </c>
      <c r="M160" s="60">
        <f t="shared" si="11"/>
        <v>1.9190068493150685</v>
      </c>
    </row>
    <row r="161" spans="1:13" ht="12.75" customHeight="1" x14ac:dyDescent="0.2">
      <c r="A161" s="46" t="s">
        <v>847</v>
      </c>
      <c r="B161" s="46" t="s">
        <v>726</v>
      </c>
      <c r="C161" s="73">
        <v>1.8475413E-2</v>
      </c>
      <c r="D161" s="73">
        <v>0.11389721000000001</v>
      </c>
      <c r="E161" s="74">
        <f t="shared" si="8"/>
        <v>-0.83778871317392234</v>
      </c>
      <c r="F161" s="60">
        <f t="shared" si="9"/>
        <v>3.5758706333057079E-5</v>
      </c>
      <c r="G161" s="47">
        <v>2.3080314700000004</v>
      </c>
      <c r="H161" s="121">
        <v>135.78059090909099</v>
      </c>
      <c r="I161" s="127"/>
      <c r="J161" s="73">
        <v>0</v>
      </c>
      <c r="K161" s="73">
        <v>0</v>
      </c>
      <c r="L161" s="74" t="str">
        <f t="shared" si="10"/>
        <v/>
      </c>
      <c r="M161" s="60">
        <f t="shared" si="11"/>
        <v>0</v>
      </c>
    </row>
    <row r="162" spans="1:13" ht="12.75" customHeight="1" x14ac:dyDescent="0.2">
      <c r="A162" s="46" t="s">
        <v>1265</v>
      </c>
      <c r="B162" s="46" t="s">
        <v>1264</v>
      </c>
      <c r="C162" s="73">
        <v>1.6258950000000001E-2</v>
      </c>
      <c r="D162" s="73">
        <v>6.0981430000000003E-2</v>
      </c>
      <c r="E162" s="74">
        <f t="shared" si="8"/>
        <v>-0.73337866953923514</v>
      </c>
      <c r="F162" s="60">
        <f t="shared" si="9"/>
        <v>3.1468796845508053E-5</v>
      </c>
      <c r="G162" s="47">
        <v>0.26107987899999996</v>
      </c>
      <c r="H162" s="121">
        <v>74.839681818181802</v>
      </c>
      <c r="I162" s="127"/>
      <c r="J162" s="73">
        <v>3.5515999999999998E-3</v>
      </c>
      <c r="K162" s="73">
        <v>0</v>
      </c>
      <c r="L162" s="74" t="str">
        <f t="shared" si="10"/>
        <v/>
      </c>
      <c r="M162" s="60">
        <f t="shared" si="11"/>
        <v>0.21843969013989215</v>
      </c>
    </row>
    <row r="163" spans="1:13" ht="12.75" customHeight="1" x14ac:dyDescent="0.2">
      <c r="A163" s="46" t="s">
        <v>1402</v>
      </c>
      <c r="B163" s="46" t="s">
        <v>1403</v>
      </c>
      <c r="C163" s="73">
        <v>1.5715349999999999E-2</v>
      </c>
      <c r="D163" s="73">
        <v>0.22646125</v>
      </c>
      <c r="E163" s="74">
        <f t="shared" si="8"/>
        <v>-0.93060468402430874</v>
      </c>
      <c r="F163" s="60">
        <f t="shared" si="9"/>
        <v>3.041667244847022E-5</v>
      </c>
      <c r="G163" s="47">
        <v>1.76637701</v>
      </c>
      <c r="H163" s="121">
        <v>46.070136363636401</v>
      </c>
      <c r="I163" s="127"/>
      <c r="J163" s="73">
        <v>3.8274089999999997E-2</v>
      </c>
      <c r="K163" s="73">
        <v>0.40816989000000004</v>
      </c>
      <c r="L163" s="74">
        <f t="shared" si="10"/>
        <v>-0.90623000143396171</v>
      </c>
      <c r="M163" s="60">
        <f t="shared" si="11"/>
        <v>2.4354589620975671</v>
      </c>
    </row>
    <row r="164" spans="1:13" ht="12.75" customHeight="1" x14ac:dyDescent="0.2">
      <c r="A164" s="46" t="s">
        <v>1366</v>
      </c>
      <c r="B164" s="46" t="s">
        <v>1367</v>
      </c>
      <c r="C164" s="73">
        <v>1.5345660000000001E-2</v>
      </c>
      <c r="D164" s="73">
        <v>6.5579599999999998E-3</v>
      </c>
      <c r="E164" s="74">
        <f t="shared" si="8"/>
        <v>1.340005123544517</v>
      </c>
      <c r="F164" s="60">
        <f t="shared" si="9"/>
        <v>2.9701146568520049E-5</v>
      </c>
      <c r="G164" s="47">
        <v>0.85664079900000001</v>
      </c>
      <c r="H164" s="121">
        <v>20.0088636363636</v>
      </c>
      <c r="I164" s="127"/>
      <c r="J164" s="73">
        <v>0</v>
      </c>
      <c r="K164" s="73">
        <v>0</v>
      </c>
      <c r="L164" s="74" t="str">
        <f t="shared" si="10"/>
        <v/>
      </c>
      <c r="M164" s="60">
        <f t="shared" si="11"/>
        <v>0</v>
      </c>
    </row>
    <row r="165" spans="1:13" ht="12.75" customHeight="1" x14ac:dyDescent="0.2">
      <c r="A165" s="46" t="s">
        <v>2953</v>
      </c>
      <c r="B165" s="46" t="s">
        <v>2954</v>
      </c>
      <c r="C165" s="73">
        <v>1.5176E-2</v>
      </c>
      <c r="D165" s="73">
        <v>2.3231599999999999E-3</v>
      </c>
      <c r="E165" s="74">
        <f t="shared" si="8"/>
        <v>5.532481619862601</v>
      </c>
      <c r="F165" s="60">
        <f t="shared" si="9"/>
        <v>2.9372773821644704E-5</v>
      </c>
      <c r="G165" s="47">
        <v>4.1213671265706973</v>
      </c>
      <c r="H165" s="121">
        <v>316.958909090909</v>
      </c>
      <c r="I165" s="127"/>
      <c r="J165" s="73">
        <v>0</v>
      </c>
      <c r="K165" s="73">
        <v>0</v>
      </c>
      <c r="L165" s="74" t="str">
        <f t="shared" si="10"/>
        <v/>
      </c>
      <c r="M165" s="60">
        <f t="shared" si="11"/>
        <v>0</v>
      </c>
    </row>
    <row r="166" spans="1:13" ht="12.75" customHeight="1" x14ac:dyDescent="0.2">
      <c r="A166" s="46" t="s">
        <v>1480</v>
      </c>
      <c r="B166" s="46" t="s">
        <v>1481</v>
      </c>
      <c r="C166" s="73">
        <v>1.5103549999999999E-2</v>
      </c>
      <c r="D166" s="73">
        <v>0</v>
      </c>
      <c r="E166" s="74" t="str">
        <f t="shared" si="8"/>
        <v/>
      </c>
      <c r="F166" s="60">
        <f t="shared" si="9"/>
        <v>2.9232548632966644E-5</v>
      </c>
      <c r="G166" s="47">
        <v>3.6479500499999999</v>
      </c>
      <c r="H166" s="121">
        <v>22.911727272727301</v>
      </c>
      <c r="I166" s="127"/>
      <c r="J166" s="73">
        <v>3.5064999999999999E-2</v>
      </c>
      <c r="K166" s="73">
        <v>0</v>
      </c>
      <c r="L166" s="74" t="str">
        <f t="shared" si="10"/>
        <v/>
      </c>
      <c r="M166" s="60">
        <f t="shared" si="11"/>
        <v>2.3216396145277107</v>
      </c>
    </row>
    <row r="167" spans="1:13" ht="12.75" customHeight="1" x14ac:dyDescent="0.2">
      <c r="A167" s="46" t="s">
        <v>1378</v>
      </c>
      <c r="B167" s="46" t="s">
        <v>1379</v>
      </c>
      <c r="C167" s="73">
        <v>1.3409299999999999E-2</v>
      </c>
      <c r="D167" s="73">
        <v>1.3379000000000002E-3</v>
      </c>
      <c r="E167" s="74">
        <f t="shared" si="8"/>
        <v>9.0226474325435362</v>
      </c>
      <c r="F167" s="60">
        <f t="shared" si="9"/>
        <v>2.5953369531271763E-5</v>
      </c>
      <c r="G167" s="47">
        <v>1.6588068000000001E-2</v>
      </c>
      <c r="H167" s="121">
        <v>59.998272727272699</v>
      </c>
      <c r="I167" s="127"/>
      <c r="J167" s="73">
        <v>0</v>
      </c>
      <c r="K167" s="73">
        <v>1.3410999999999998E-3</v>
      </c>
      <c r="L167" s="74">
        <f t="shared" si="10"/>
        <v>-1</v>
      </c>
      <c r="M167" s="60">
        <f t="shared" si="11"/>
        <v>0</v>
      </c>
    </row>
    <row r="168" spans="1:13" ht="12.75" customHeight="1" x14ac:dyDescent="0.2">
      <c r="A168" s="46" t="s">
        <v>1141</v>
      </c>
      <c r="B168" s="46" t="s">
        <v>706</v>
      </c>
      <c r="C168" s="73">
        <v>1.28434E-2</v>
      </c>
      <c r="D168" s="73">
        <v>3.6750749999999999E-2</v>
      </c>
      <c r="E168" s="74">
        <f t="shared" si="8"/>
        <v>-0.65052685999605453</v>
      </c>
      <c r="F168" s="60">
        <f t="shared" si="9"/>
        <v>2.4858084034061121E-5</v>
      </c>
      <c r="G168" s="47">
        <v>1.3096437400000001</v>
      </c>
      <c r="H168" s="121">
        <v>143.197363636364</v>
      </c>
      <c r="I168" s="127"/>
      <c r="J168" s="73">
        <v>2.8150650000000003E-2</v>
      </c>
      <c r="K168" s="73">
        <v>2.7127740000000001E-2</v>
      </c>
      <c r="L168" s="74">
        <f t="shared" si="10"/>
        <v>3.7707158797599893E-2</v>
      </c>
      <c r="M168" s="60">
        <f t="shared" si="11"/>
        <v>2.1918378311039137</v>
      </c>
    </row>
    <row r="169" spans="1:13" ht="12.75" customHeight="1" x14ac:dyDescent="0.2">
      <c r="A169" s="46" t="s">
        <v>843</v>
      </c>
      <c r="B169" s="46" t="s">
        <v>720</v>
      </c>
      <c r="C169" s="73">
        <v>1.2760000000000001E-2</v>
      </c>
      <c r="D169" s="73">
        <v>2.9920000000000001E-4</v>
      </c>
      <c r="E169" s="74">
        <f t="shared" si="8"/>
        <v>41.647058823529413</v>
      </c>
      <c r="F169" s="60">
        <f t="shared" si="9"/>
        <v>2.4696665390365472E-5</v>
      </c>
      <c r="G169" s="47">
        <v>7.8756089299999994</v>
      </c>
      <c r="H169" s="121">
        <v>127.96309090909099</v>
      </c>
      <c r="I169" s="127"/>
      <c r="J169" s="73">
        <v>2.551643E-2</v>
      </c>
      <c r="K169" s="73">
        <v>2.9939999999999996E-4</v>
      </c>
      <c r="L169" s="74">
        <f t="shared" si="10"/>
        <v>84.22521710086842</v>
      </c>
      <c r="M169" s="60">
        <f t="shared" si="11"/>
        <v>1.9997202194357366</v>
      </c>
    </row>
    <row r="170" spans="1:13" ht="12.75" customHeight="1" x14ac:dyDescent="0.2">
      <c r="A170" s="46" t="s">
        <v>1123</v>
      </c>
      <c r="B170" s="46" t="s">
        <v>721</v>
      </c>
      <c r="C170" s="73">
        <v>1.1711472000000001E-2</v>
      </c>
      <c r="D170" s="73">
        <v>2.6171317999999999E-2</v>
      </c>
      <c r="E170" s="74">
        <f t="shared" si="8"/>
        <v>-0.55250736703440007</v>
      </c>
      <c r="F170" s="60">
        <f t="shared" si="9"/>
        <v>2.2667265298795792E-5</v>
      </c>
      <c r="G170" s="47">
        <v>3.4089813100000002</v>
      </c>
      <c r="H170" s="121">
        <v>443.79</v>
      </c>
      <c r="I170" s="127"/>
      <c r="J170" s="73">
        <v>0</v>
      </c>
      <c r="K170" s="73">
        <v>0</v>
      </c>
      <c r="L170" s="74" t="str">
        <f t="shared" si="10"/>
        <v/>
      </c>
      <c r="M170" s="60">
        <f t="shared" si="11"/>
        <v>0</v>
      </c>
    </row>
    <row r="171" spans="1:13" ht="12.75" customHeight="1" x14ac:dyDescent="0.2">
      <c r="A171" s="46" t="s">
        <v>1078</v>
      </c>
      <c r="B171" s="46" t="s">
        <v>1079</v>
      </c>
      <c r="C171" s="73">
        <v>1.167385E-2</v>
      </c>
      <c r="D171" s="73">
        <v>0</v>
      </c>
      <c r="E171" s="74" t="str">
        <f t="shared" si="8"/>
        <v/>
      </c>
      <c r="F171" s="60">
        <f t="shared" si="9"/>
        <v>2.2594448845401094E-5</v>
      </c>
      <c r="G171" s="47">
        <v>1.0428635E-2</v>
      </c>
      <c r="H171" s="121">
        <v>49.996681818181798</v>
      </c>
      <c r="I171" s="127"/>
      <c r="J171" s="73">
        <v>0</v>
      </c>
      <c r="K171" s="73">
        <v>0</v>
      </c>
      <c r="L171" s="74" t="str">
        <f t="shared" si="10"/>
        <v/>
      </c>
      <c r="M171" s="60">
        <f t="shared" si="11"/>
        <v>0</v>
      </c>
    </row>
    <row r="172" spans="1:13" ht="12.75" customHeight="1" x14ac:dyDescent="0.2">
      <c r="A172" s="46" t="s">
        <v>1113</v>
      </c>
      <c r="B172" s="46" t="s">
        <v>1112</v>
      </c>
      <c r="C172" s="73">
        <v>1.163494E-2</v>
      </c>
      <c r="D172" s="73">
        <v>2.7033818199999997</v>
      </c>
      <c r="E172" s="74">
        <f t="shared" si="8"/>
        <v>-0.9956961536421074</v>
      </c>
      <c r="F172" s="60">
        <f t="shared" si="9"/>
        <v>2.2519139499763231E-5</v>
      </c>
      <c r="G172" s="47">
        <v>1.60563652</v>
      </c>
      <c r="H172" s="121">
        <v>49.416045454545397</v>
      </c>
      <c r="I172" s="127"/>
      <c r="J172" s="73">
        <v>1.8568540000000001E-2</v>
      </c>
      <c r="K172" s="73">
        <v>3.3993185099999996</v>
      </c>
      <c r="L172" s="74">
        <f t="shared" si="10"/>
        <v>-0.99453756982601782</v>
      </c>
      <c r="M172" s="60">
        <f t="shared" si="11"/>
        <v>1.5959291582079496</v>
      </c>
    </row>
    <row r="173" spans="1:13" ht="12.75" customHeight="1" x14ac:dyDescent="0.2">
      <c r="A173" s="46" t="s">
        <v>1070</v>
      </c>
      <c r="B173" s="46" t="s">
        <v>1071</v>
      </c>
      <c r="C173" s="73">
        <v>1.1253969999999999E-2</v>
      </c>
      <c r="D173" s="73">
        <v>6.1942799999999999E-3</v>
      </c>
      <c r="E173" s="74">
        <f t="shared" si="8"/>
        <v>0.8168326262293597</v>
      </c>
      <c r="F173" s="60">
        <f t="shared" si="9"/>
        <v>2.1781781457931917E-5</v>
      </c>
      <c r="G173" s="47">
        <v>8.9982301000000001E-2</v>
      </c>
      <c r="H173" s="121">
        <v>25.000272727272701</v>
      </c>
      <c r="I173" s="127"/>
      <c r="J173" s="73">
        <v>0</v>
      </c>
      <c r="K173" s="73">
        <v>0</v>
      </c>
      <c r="L173" s="74" t="str">
        <f t="shared" si="10"/>
        <v/>
      </c>
      <c r="M173" s="60">
        <f t="shared" si="11"/>
        <v>0</v>
      </c>
    </row>
    <row r="174" spans="1:13" ht="12.75" customHeight="1" x14ac:dyDescent="0.2">
      <c r="A174" s="46" t="s">
        <v>850</v>
      </c>
      <c r="B174" s="46" t="s">
        <v>730</v>
      </c>
      <c r="C174" s="73">
        <v>9.5925000000000003E-3</v>
      </c>
      <c r="D174" s="73">
        <v>2.3865999999999998E-2</v>
      </c>
      <c r="E174" s="74">
        <f t="shared" si="8"/>
        <v>-0.59806838179837429</v>
      </c>
      <c r="F174" s="60">
        <f t="shared" si="9"/>
        <v>1.8566047238015736E-5</v>
      </c>
      <c r="G174" s="47">
        <v>1.22319968</v>
      </c>
      <c r="H174" s="121">
        <v>447.71004545454502</v>
      </c>
      <c r="I174" s="127"/>
      <c r="J174" s="73">
        <v>0</v>
      </c>
      <c r="K174" s="73">
        <v>0</v>
      </c>
      <c r="L174" s="74" t="str">
        <f t="shared" si="10"/>
        <v/>
      </c>
      <c r="M174" s="60">
        <f t="shared" si="11"/>
        <v>0</v>
      </c>
    </row>
    <row r="175" spans="1:13" ht="12.75" customHeight="1" x14ac:dyDescent="0.2">
      <c r="A175" s="46" t="s">
        <v>806</v>
      </c>
      <c r="B175" s="46" t="s">
        <v>707</v>
      </c>
      <c r="C175" s="73">
        <v>8.8711200000000014E-3</v>
      </c>
      <c r="D175" s="73">
        <v>7.2472299999999995E-3</v>
      </c>
      <c r="E175" s="74">
        <f t="shared" si="8"/>
        <v>0.2240704379466365</v>
      </c>
      <c r="F175" s="60">
        <f t="shared" si="9"/>
        <v>1.7169834034308696E-5</v>
      </c>
      <c r="G175" s="47">
        <v>3.7551094900000002</v>
      </c>
      <c r="H175" s="121">
        <v>427.87872727272702</v>
      </c>
      <c r="I175" s="127"/>
      <c r="J175" s="73">
        <v>0</v>
      </c>
      <c r="K175" s="73">
        <v>0</v>
      </c>
      <c r="L175" s="74" t="str">
        <f t="shared" si="10"/>
        <v/>
      </c>
      <c r="M175" s="60">
        <f t="shared" si="11"/>
        <v>0</v>
      </c>
    </row>
    <row r="176" spans="1:13" ht="12.75" customHeight="1" x14ac:dyDescent="0.2">
      <c r="A176" s="46" t="s">
        <v>840</v>
      </c>
      <c r="B176" s="46" t="s">
        <v>716</v>
      </c>
      <c r="C176" s="73">
        <v>8.0139949999999995E-3</v>
      </c>
      <c r="D176" s="73">
        <v>1.1689E-2</v>
      </c>
      <c r="E176" s="74">
        <f t="shared" si="8"/>
        <v>-0.31439857986140818</v>
      </c>
      <c r="F176" s="60">
        <f t="shared" si="9"/>
        <v>1.5510889730020527E-5</v>
      </c>
      <c r="G176" s="47">
        <v>0.59579368999999993</v>
      </c>
      <c r="H176" s="121">
        <v>379.257363636364</v>
      </c>
      <c r="I176" s="127"/>
      <c r="J176" s="73">
        <v>0</v>
      </c>
      <c r="K176" s="73">
        <v>3.5699999999999998E-3</v>
      </c>
      <c r="L176" s="74">
        <f t="shared" si="10"/>
        <v>-1</v>
      </c>
      <c r="M176" s="60">
        <f t="shared" si="11"/>
        <v>0</v>
      </c>
    </row>
    <row r="177" spans="1:13" ht="12.75" customHeight="1" x14ac:dyDescent="0.2">
      <c r="A177" s="46" t="s">
        <v>842</v>
      </c>
      <c r="B177" s="46" t="s">
        <v>719</v>
      </c>
      <c r="C177" s="73">
        <v>7.7466499999999999E-3</v>
      </c>
      <c r="D177" s="73">
        <v>1.707125E-2</v>
      </c>
      <c r="E177" s="74">
        <f t="shared" si="8"/>
        <v>-0.54621659222376806</v>
      </c>
      <c r="F177" s="60">
        <f t="shared" si="9"/>
        <v>1.4993450074159457E-5</v>
      </c>
      <c r="G177" s="47">
        <v>3.1474673499999999</v>
      </c>
      <c r="H177" s="121">
        <v>155.03327272727299</v>
      </c>
      <c r="I177" s="127"/>
      <c r="J177" s="73">
        <v>0</v>
      </c>
      <c r="K177" s="73">
        <v>3.9085699999999994E-2</v>
      </c>
      <c r="L177" s="74">
        <f t="shared" si="10"/>
        <v>-1</v>
      </c>
      <c r="M177" s="60">
        <f t="shared" si="11"/>
        <v>0</v>
      </c>
    </row>
    <row r="178" spans="1:13" ht="12.75" customHeight="1" x14ac:dyDescent="0.2">
      <c r="A178" s="46" t="s">
        <v>1376</v>
      </c>
      <c r="B178" s="46" t="s">
        <v>1377</v>
      </c>
      <c r="C178" s="73">
        <v>7.7162200000000002E-3</v>
      </c>
      <c r="D178" s="73">
        <v>1.276568E-2</v>
      </c>
      <c r="E178" s="74">
        <f t="shared" si="8"/>
        <v>-0.39554962994529075</v>
      </c>
      <c r="F178" s="60">
        <f t="shared" si="9"/>
        <v>1.4934553559439331E-5</v>
      </c>
      <c r="G178" s="47">
        <v>5.6763599000000005E-2</v>
      </c>
      <c r="H178" s="121">
        <v>40.004318181818199</v>
      </c>
      <c r="I178" s="127"/>
      <c r="J178" s="73">
        <v>0</v>
      </c>
      <c r="K178" s="73">
        <v>0</v>
      </c>
      <c r="L178" s="74" t="str">
        <f t="shared" si="10"/>
        <v/>
      </c>
      <c r="M178" s="60">
        <f t="shared" si="11"/>
        <v>0</v>
      </c>
    </row>
    <row r="179" spans="1:13" ht="12.75" customHeight="1" x14ac:dyDescent="0.2">
      <c r="A179" s="46" t="s">
        <v>873</v>
      </c>
      <c r="B179" s="46" t="s">
        <v>772</v>
      </c>
      <c r="C179" s="73">
        <v>7.6E-3</v>
      </c>
      <c r="D179" s="73">
        <v>0</v>
      </c>
      <c r="E179" s="74" t="str">
        <f t="shared" si="8"/>
        <v/>
      </c>
      <c r="F179" s="60">
        <f t="shared" si="9"/>
        <v>1.4709612614951222E-5</v>
      </c>
      <c r="G179" s="47">
        <v>2.3176094599999999</v>
      </c>
      <c r="H179" s="121">
        <v>53.7352272727273</v>
      </c>
      <c r="I179" s="127"/>
      <c r="J179" s="73">
        <v>0</v>
      </c>
      <c r="K179" s="73">
        <v>0</v>
      </c>
      <c r="L179" s="74" t="str">
        <f t="shared" si="10"/>
        <v/>
      </c>
      <c r="M179" s="60">
        <f t="shared" si="11"/>
        <v>0</v>
      </c>
    </row>
    <row r="180" spans="1:13" ht="12.75" customHeight="1" x14ac:dyDescent="0.2">
      <c r="A180" s="46" t="s">
        <v>870</v>
      </c>
      <c r="B180" s="46" t="s">
        <v>769</v>
      </c>
      <c r="C180" s="73">
        <v>6.4716999999999995E-3</v>
      </c>
      <c r="D180" s="73">
        <v>1.8318609999999999E-2</v>
      </c>
      <c r="E180" s="74">
        <f t="shared" si="8"/>
        <v>-0.64671446141383004</v>
      </c>
      <c r="F180" s="60">
        <f t="shared" si="9"/>
        <v>1.2525815784234186E-5</v>
      </c>
      <c r="G180" s="47">
        <v>39.648885039999996</v>
      </c>
      <c r="H180" s="121">
        <v>52.844863636363598</v>
      </c>
      <c r="I180" s="127"/>
      <c r="J180" s="73">
        <v>2.8152900000000001</v>
      </c>
      <c r="K180" s="73">
        <v>4.3924500000000002</v>
      </c>
      <c r="L180" s="74">
        <f t="shared" si="10"/>
        <v>-0.35906157156029095</v>
      </c>
      <c r="M180" s="60" t="str">
        <f t="shared" si="11"/>
        <v/>
      </c>
    </row>
    <row r="181" spans="1:13" ht="12.75" customHeight="1" x14ac:dyDescent="0.2">
      <c r="A181" s="46" t="s">
        <v>855</v>
      </c>
      <c r="B181" s="46" t="s">
        <v>737</v>
      </c>
      <c r="C181" s="73">
        <v>6.3586300000000005E-3</v>
      </c>
      <c r="D181" s="73">
        <v>5.3741839999999999E-2</v>
      </c>
      <c r="E181" s="74">
        <f t="shared" si="8"/>
        <v>-0.88168194464499172</v>
      </c>
      <c r="F181" s="60">
        <f t="shared" si="9"/>
        <v>1.2306971587079906E-5</v>
      </c>
      <c r="G181" s="47">
        <v>0.87243971999999992</v>
      </c>
      <c r="H181" s="121">
        <v>402.160636363636</v>
      </c>
      <c r="I181" s="127"/>
      <c r="J181" s="73">
        <v>0</v>
      </c>
      <c r="K181" s="73">
        <v>0</v>
      </c>
      <c r="L181" s="74" t="str">
        <f t="shared" si="10"/>
        <v/>
      </c>
      <c r="M181" s="60">
        <f t="shared" si="11"/>
        <v>0</v>
      </c>
    </row>
    <row r="182" spans="1:13" ht="12.75" customHeight="1" x14ac:dyDescent="0.2">
      <c r="A182" s="46" t="s">
        <v>848</v>
      </c>
      <c r="B182" s="46" t="s">
        <v>727</v>
      </c>
      <c r="C182" s="73">
        <v>6.28E-3</v>
      </c>
      <c r="D182" s="73">
        <v>0.59066453000000008</v>
      </c>
      <c r="E182" s="74">
        <f t="shared" si="8"/>
        <v>-0.9893679073635927</v>
      </c>
      <c r="F182" s="60">
        <f t="shared" si="9"/>
        <v>1.2154785160775483E-5</v>
      </c>
      <c r="G182" s="47">
        <v>0.19412183</v>
      </c>
      <c r="H182" s="121">
        <v>67.348954545454504</v>
      </c>
      <c r="I182" s="127"/>
      <c r="J182" s="73">
        <v>0</v>
      </c>
      <c r="K182" s="73">
        <v>1.7747619999999999E-2</v>
      </c>
      <c r="L182" s="74">
        <f t="shared" si="10"/>
        <v>-1</v>
      </c>
      <c r="M182" s="60">
        <f t="shared" si="11"/>
        <v>0</v>
      </c>
    </row>
    <row r="183" spans="1:13" ht="12.75" customHeight="1" x14ac:dyDescent="0.2">
      <c r="A183" s="46" t="s">
        <v>1149</v>
      </c>
      <c r="B183" s="46" t="s">
        <v>739</v>
      </c>
      <c r="C183" s="73">
        <v>6.1199999999999996E-3</v>
      </c>
      <c r="D183" s="73">
        <v>0.15125032999999999</v>
      </c>
      <c r="E183" s="74">
        <f t="shared" si="8"/>
        <v>-0.9595372783649464</v>
      </c>
      <c r="F183" s="60">
        <f t="shared" si="9"/>
        <v>1.1845109105723877E-5</v>
      </c>
      <c r="G183" s="47">
        <v>0.49691957000000003</v>
      </c>
      <c r="H183" s="121">
        <v>142.66577272727301</v>
      </c>
      <c r="I183" s="127"/>
      <c r="J183" s="73">
        <v>0</v>
      </c>
      <c r="K183" s="73">
        <v>0</v>
      </c>
      <c r="L183" s="74" t="str">
        <f t="shared" si="10"/>
        <v/>
      </c>
      <c r="M183" s="60">
        <f t="shared" si="11"/>
        <v>0</v>
      </c>
    </row>
    <row r="184" spans="1:13" ht="12.75" customHeight="1" x14ac:dyDescent="0.2">
      <c r="A184" s="46" t="s">
        <v>1261</v>
      </c>
      <c r="B184" s="46" t="s">
        <v>1260</v>
      </c>
      <c r="C184" s="73">
        <v>5.8778400000000005E-3</v>
      </c>
      <c r="D184" s="73">
        <v>0.14966470999999998</v>
      </c>
      <c r="E184" s="74">
        <f t="shared" si="8"/>
        <v>-0.96072661350828792</v>
      </c>
      <c r="F184" s="60">
        <f t="shared" si="9"/>
        <v>1.1376414396403276E-5</v>
      </c>
      <c r="G184" s="47">
        <v>0.20656813099999999</v>
      </c>
      <c r="H184" s="121">
        <v>45.026227272727297</v>
      </c>
      <c r="I184" s="127"/>
      <c r="J184" s="73">
        <v>0</v>
      </c>
      <c r="K184" s="73">
        <v>0</v>
      </c>
      <c r="L184" s="74" t="str">
        <f t="shared" si="10"/>
        <v/>
      </c>
      <c r="M184" s="60">
        <f t="shared" si="11"/>
        <v>0</v>
      </c>
    </row>
    <row r="185" spans="1:13" ht="12.75" customHeight="1" x14ac:dyDescent="0.2">
      <c r="A185" s="46" t="s">
        <v>1232</v>
      </c>
      <c r="B185" s="46" t="s">
        <v>1240</v>
      </c>
      <c r="C185" s="73">
        <v>5.1753100000000007E-3</v>
      </c>
      <c r="D185" s="73">
        <v>4.2834560000000001E-2</v>
      </c>
      <c r="E185" s="74">
        <f t="shared" si="8"/>
        <v>-0.87917910210820416</v>
      </c>
      <c r="F185" s="60">
        <f t="shared" si="9"/>
        <v>1.0016684902932002E-5</v>
      </c>
      <c r="G185" s="47">
        <v>0.26844020400000002</v>
      </c>
      <c r="H185" s="121">
        <v>44.996181818181803</v>
      </c>
      <c r="I185" s="127"/>
      <c r="J185" s="73">
        <v>4.2220000000000001E-2</v>
      </c>
      <c r="K185" s="73">
        <v>0</v>
      </c>
      <c r="L185" s="74" t="str">
        <f t="shared" si="10"/>
        <v/>
      </c>
      <c r="M185" s="60">
        <f t="shared" si="11"/>
        <v>8.1579654165644175</v>
      </c>
    </row>
    <row r="186" spans="1:13" ht="12.75" customHeight="1" x14ac:dyDescent="0.2">
      <c r="A186" s="46" t="s">
        <v>1543</v>
      </c>
      <c r="B186" s="46" t="s">
        <v>1532</v>
      </c>
      <c r="C186" s="73">
        <v>4.9256999999999999E-3</v>
      </c>
      <c r="D186" s="73">
        <v>6.4811000000000001E-3</v>
      </c>
      <c r="E186" s="74">
        <f t="shared" si="8"/>
        <v>-0.23999012513307927</v>
      </c>
      <c r="F186" s="60">
        <f t="shared" si="9"/>
        <v>9.5335709022980567E-6</v>
      </c>
      <c r="G186" s="47">
        <v>6.8550088000000009E-2</v>
      </c>
      <c r="H186" s="121">
        <v>100.009318181818</v>
      </c>
      <c r="I186" s="127"/>
      <c r="J186" s="73">
        <v>1.4456E-3</v>
      </c>
      <c r="K186" s="73">
        <v>0</v>
      </c>
      <c r="L186" s="74" t="str">
        <f t="shared" si="10"/>
        <v/>
      </c>
      <c r="M186" s="60">
        <f t="shared" si="11"/>
        <v>0.29348112958564265</v>
      </c>
    </row>
    <row r="187" spans="1:13" ht="12.75" customHeight="1" x14ac:dyDescent="0.2">
      <c r="A187" s="46" t="s">
        <v>1416</v>
      </c>
      <c r="B187" s="46" t="s">
        <v>1417</v>
      </c>
      <c r="C187" s="73">
        <v>4.3319399999999994E-3</v>
      </c>
      <c r="D187" s="73">
        <v>0</v>
      </c>
      <c r="E187" s="74" t="str">
        <f t="shared" si="8"/>
        <v/>
      </c>
      <c r="F187" s="60">
        <f t="shared" si="9"/>
        <v>8.3843630620015507E-6</v>
      </c>
      <c r="G187" s="47">
        <v>7.1203999999999998E-3</v>
      </c>
      <c r="H187" s="121">
        <v>74.997954545454505</v>
      </c>
      <c r="I187" s="127"/>
      <c r="J187" s="73">
        <v>8.6640300000000014E-3</v>
      </c>
      <c r="K187" s="73">
        <v>0</v>
      </c>
      <c r="L187" s="74" t="str">
        <f t="shared" si="10"/>
        <v/>
      </c>
      <c r="M187" s="60">
        <f t="shared" si="11"/>
        <v>2.0000346265183735</v>
      </c>
    </row>
    <row r="188" spans="1:13" ht="12.75" customHeight="1" x14ac:dyDescent="0.2">
      <c r="A188" s="46" t="s">
        <v>865</v>
      </c>
      <c r="B188" s="46" t="s">
        <v>768</v>
      </c>
      <c r="C188" s="73">
        <v>3.2789999999999998E-3</v>
      </c>
      <c r="D188" s="73">
        <v>1.2957999999999999E-3</v>
      </c>
      <c r="E188" s="74">
        <f t="shared" si="8"/>
        <v>1.5304830992437104</v>
      </c>
      <c r="F188" s="60">
        <f t="shared" si="9"/>
        <v>6.3464236532138225E-6</v>
      </c>
      <c r="G188" s="47">
        <v>0.27177200000000001</v>
      </c>
      <c r="H188" s="121">
        <v>723.30181818181802</v>
      </c>
      <c r="I188" s="127"/>
      <c r="J188" s="73">
        <v>6.5569299999999999E-3</v>
      </c>
      <c r="K188" s="73">
        <v>0</v>
      </c>
      <c r="L188" s="74" t="str">
        <f t="shared" si="10"/>
        <v/>
      </c>
      <c r="M188" s="60">
        <f t="shared" si="11"/>
        <v>1.9996736810003051</v>
      </c>
    </row>
    <row r="189" spans="1:13" ht="12.75" customHeight="1" x14ac:dyDescent="0.2">
      <c r="A189" s="46" t="s">
        <v>1263</v>
      </c>
      <c r="B189" s="46" t="s">
        <v>1262</v>
      </c>
      <c r="C189" s="73">
        <v>2.3812199999999999E-3</v>
      </c>
      <c r="D189" s="73">
        <v>4.2036400000000007E-3</v>
      </c>
      <c r="E189" s="74">
        <f t="shared" si="8"/>
        <v>-0.4335337945209391</v>
      </c>
      <c r="F189" s="60">
        <f t="shared" si="9"/>
        <v>4.6087925988123879E-6</v>
      </c>
      <c r="G189" s="47">
        <v>2.3043906999999999E-2</v>
      </c>
      <c r="H189" s="121">
        <v>45.002181818181803</v>
      </c>
      <c r="I189" s="127"/>
      <c r="J189" s="73">
        <v>0</v>
      </c>
      <c r="K189" s="73">
        <v>0</v>
      </c>
      <c r="L189" s="74" t="str">
        <f t="shared" si="10"/>
        <v/>
      </c>
      <c r="M189" s="60">
        <f t="shared" si="11"/>
        <v>0</v>
      </c>
    </row>
    <row r="190" spans="1:13" ht="12.75" customHeight="1" x14ac:dyDescent="0.2">
      <c r="A190" s="46" t="s">
        <v>849</v>
      </c>
      <c r="B190" s="46" t="s">
        <v>728</v>
      </c>
      <c r="C190" s="73">
        <v>1.2818E-3</v>
      </c>
      <c r="D190" s="73">
        <v>0</v>
      </c>
      <c r="E190" s="74" t="str">
        <f t="shared" si="8"/>
        <v/>
      </c>
      <c r="F190" s="60">
        <f t="shared" si="9"/>
        <v>2.480892296032168E-6</v>
      </c>
      <c r="G190" s="47">
        <v>4.6870524600000003</v>
      </c>
      <c r="H190" s="121">
        <v>53.629863636363602</v>
      </c>
      <c r="I190" s="127"/>
      <c r="J190" s="73">
        <v>0</v>
      </c>
      <c r="K190" s="73">
        <v>0</v>
      </c>
      <c r="L190" s="74" t="str">
        <f t="shared" si="10"/>
        <v/>
      </c>
      <c r="M190" s="60">
        <f t="shared" si="11"/>
        <v>0</v>
      </c>
    </row>
    <row r="191" spans="1:13" ht="12.75" customHeight="1" x14ac:dyDescent="0.2">
      <c r="A191" s="46" t="s">
        <v>2951</v>
      </c>
      <c r="B191" s="46" t="s">
        <v>2952</v>
      </c>
      <c r="C191" s="73">
        <v>1.1115599999999999E-3</v>
      </c>
      <c r="D191" s="73">
        <v>0</v>
      </c>
      <c r="E191" s="74" t="str">
        <f t="shared" si="8"/>
        <v/>
      </c>
      <c r="F191" s="60">
        <f t="shared" si="9"/>
        <v>2.1513969734572603E-6</v>
      </c>
      <c r="G191" s="47">
        <v>1.0582264233418233</v>
      </c>
      <c r="H191" s="121">
        <v>285.19840909090902</v>
      </c>
      <c r="I191" s="127"/>
      <c r="J191" s="73">
        <v>0</v>
      </c>
      <c r="K191" s="73">
        <v>0</v>
      </c>
      <c r="L191" s="74" t="str">
        <f t="shared" si="10"/>
        <v/>
      </c>
      <c r="M191" s="60">
        <f t="shared" si="11"/>
        <v>0</v>
      </c>
    </row>
    <row r="192" spans="1:13" ht="12.75" customHeight="1" x14ac:dyDescent="0.2">
      <c r="A192" s="46" t="s">
        <v>1542</v>
      </c>
      <c r="B192" s="46" t="s">
        <v>1531</v>
      </c>
      <c r="C192" s="73">
        <v>6.0340000000000003E-4</v>
      </c>
      <c r="D192" s="73">
        <v>2.4268000000000001E-2</v>
      </c>
      <c r="E192" s="74">
        <f t="shared" si="8"/>
        <v>-0.97513598153947589</v>
      </c>
      <c r="F192" s="60">
        <f t="shared" si="9"/>
        <v>1.1678658226133641E-6</v>
      </c>
      <c r="G192" s="47">
        <v>7.2074176000000004E-2</v>
      </c>
      <c r="H192" s="121">
        <v>50.0132727272727</v>
      </c>
      <c r="I192" s="127"/>
      <c r="J192" s="73">
        <v>0</v>
      </c>
      <c r="K192" s="73">
        <v>0</v>
      </c>
      <c r="L192" s="74" t="str">
        <f t="shared" si="10"/>
        <v/>
      </c>
      <c r="M192" s="60">
        <f t="shared" si="11"/>
        <v>0</v>
      </c>
    </row>
    <row r="193" spans="1:13" ht="12.75" customHeight="1" x14ac:dyDescent="0.2">
      <c r="A193" s="46" t="s">
        <v>1043</v>
      </c>
      <c r="B193" s="46" t="s">
        <v>497</v>
      </c>
      <c r="C193" s="73">
        <v>6.581999999999999E-5</v>
      </c>
      <c r="D193" s="73">
        <v>1.8639354800000001</v>
      </c>
      <c r="E193" s="74">
        <f t="shared" si="8"/>
        <v>-0.99996468761890833</v>
      </c>
      <c r="F193" s="60">
        <f t="shared" si="9"/>
        <v>1.2739298714685385E-7</v>
      </c>
      <c r="G193" s="47">
        <v>96.622217120000002</v>
      </c>
      <c r="H193" s="121">
        <v>42.575000000000003</v>
      </c>
      <c r="I193" s="127"/>
      <c r="J193" s="73">
        <v>41.204292180000003</v>
      </c>
      <c r="K193" s="73">
        <v>22.542025579999997</v>
      </c>
      <c r="L193" s="74">
        <f t="shared" si="10"/>
        <v>0.82788773944777017</v>
      </c>
      <c r="M193" s="60" t="str">
        <f t="shared" si="11"/>
        <v/>
      </c>
    </row>
    <row r="194" spans="1:13" ht="12.75" customHeight="1" x14ac:dyDescent="0.2">
      <c r="A194" s="46" t="s">
        <v>844</v>
      </c>
      <c r="B194" s="46" t="s">
        <v>722</v>
      </c>
      <c r="C194" s="73">
        <v>0</v>
      </c>
      <c r="D194" s="73">
        <v>0.28325953999999998</v>
      </c>
      <c r="E194" s="74">
        <f t="shared" si="8"/>
        <v>-1</v>
      </c>
      <c r="F194" s="60">
        <f t="shared" si="9"/>
        <v>0</v>
      </c>
      <c r="G194" s="47">
        <v>0.20342141</v>
      </c>
      <c r="H194" s="121">
        <v>62.333636363636401</v>
      </c>
      <c r="I194" s="127"/>
      <c r="J194" s="73">
        <v>0</v>
      </c>
      <c r="K194" s="73">
        <v>0</v>
      </c>
      <c r="L194" s="74" t="str">
        <f t="shared" si="10"/>
        <v/>
      </c>
      <c r="M194" s="60" t="str">
        <f t="shared" si="11"/>
        <v/>
      </c>
    </row>
    <row r="195" spans="1:13" ht="12.75" customHeight="1" x14ac:dyDescent="0.2">
      <c r="A195" s="46" t="s">
        <v>1076</v>
      </c>
      <c r="B195" s="46" t="s">
        <v>1077</v>
      </c>
      <c r="C195" s="73">
        <v>0</v>
      </c>
      <c r="D195" s="73">
        <v>0.23914299999999999</v>
      </c>
      <c r="E195" s="74">
        <f t="shared" si="8"/>
        <v>-1</v>
      </c>
      <c r="F195" s="60">
        <f t="shared" si="9"/>
        <v>0</v>
      </c>
      <c r="G195" s="47">
        <v>1.3861837E-2</v>
      </c>
      <c r="H195" s="121">
        <v>25.003863636363601</v>
      </c>
      <c r="I195" s="127"/>
      <c r="J195" s="73">
        <v>0</v>
      </c>
      <c r="K195" s="73">
        <v>0</v>
      </c>
      <c r="L195" s="74" t="str">
        <f t="shared" si="10"/>
        <v/>
      </c>
      <c r="M195" s="60" t="str">
        <f t="shared" si="11"/>
        <v/>
      </c>
    </row>
    <row r="196" spans="1:13" ht="12.75" customHeight="1" x14ac:dyDescent="0.2">
      <c r="A196" s="46" t="s">
        <v>1119</v>
      </c>
      <c r="B196" s="46" t="s">
        <v>1118</v>
      </c>
      <c r="C196" s="73">
        <v>0</v>
      </c>
      <c r="D196" s="73">
        <v>7.7444570000000004E-2</v>
      </c>
      <c r="E196" s="74">
        <f t="shared" si="8"/>
        <v>-1</v>
      </c>
      <c r="F196" s="60">
        <f t="shared" si="9"/>
        <v>0</v>
      </c>
      <c r="G196" s="47">
        <v>2.85188906</v>
      </c>
      <c r="H196" s="121">
        <v>98.091681818181797</v>
      </c>
      <c r="I196" s="127"/>
      <c r="J196" s="73">
        <v>2.0306999999999999E-3</v>
      </c>
      <c r="K196" s="73">
        <v>0.54683427000000007</v>
      </c>
      <c r="L196" s="74">
        <f t="shared" si="10"/>
        <v>-0.99628644342279427</v>
      </c>
      <c r="M196" s="60" t="str">
        <f t="shared" si="11"/>
        <v/>
      </c>
    </row>
    <row r="197" spans="1:13" ht="12.75" customHeight="1" x14ac:dyDescent="0.2">
      <c r="A197" s="46" t="s">
        <v>1550</v>
      </c>
      <c r="B197" s="46" t="s">
        <v>1539</v>
      </c>
      <c r="C197" s="73">
        <v>0</v>
      </c>
      <c r="D197" s="73">
        <v>4.133995E-2</v>
      </c>
      <c r="E197" s="74">
        <f t="shared" si="8"/>
        <v>-1</v>
      </c>
      <c r="F197" s="60">
        <f t="shared" si="9"/>
        <v>0</v>
      </c>
      <c r="G197" s="47">
        <v>0.178941764</v>
      </c>
      <c r="H197" s="121">
        <v>20.007181818181799</v>
      </c>
      <c r="I197" s="127"/>
      <c r="J197" s="73">
        <v>0</v>
      </c>
      <c r="K197" s="73">
        <v>0</v>
      </c>
      <c r="L197" s="74" t="str">
        <f t="shared" si="10"/>
        <v/>
      </c>
      <c r="M197" s="60" t="str">
        <f t="shared" si="11"/>
        <v/>
      </c>
    </row>
    <row r="198" spans="1:13" ht="12.75" customHeight="1" x14ac:dyDescent="0.2">
      <c r="A198" s="46" t="s">
        <v>1153</v>
      </c>
      <c r="B198" s="46" t="s">
        <v>725</v>
      </c>
      <c r="C198" s="73">
        <v>0</v>
      </c>
      <c r="D198" s="73">
        <v>2.7755999999999999E-2</v>
      </c>
      <c r="E198" s="74">
        <f t="shared" si="8"/>
        <v>-1</v>
      </c>
      <c r="F198" s="60">
        <f t="shared" si="9"/>
        <v>0</v>
      </c>
      <c r="G198" s="47">
        <v>0.53820241000000002</v>
      </c>
      <c r="H198" s="121">
        <v>118.491545454545</v>
      </c>
      <c r="I198" s="127"/>
      <c r="J198" s="73">
        <v>0</v>
      </c>
      <c r="K198" s="73">
        <v>0</v>
      </c>
      <c r="L198" s="74" t="str">
        <f t="shared" si="10"/>
        <v/>
      </c>
      <c r="M198" s="60" t="str">
        <f t="shared" si="11"/>
        <v/>
      </c>
    </row>
    <row r="199" spans="1:13" ht="12.75" customHeight="1" x14ac:dyDescent="0.2">
      <c r="A199" s="46" t="s">
        <v>874</v>
      </c>
      <c r="B199" s="46" t="s">
        <v>773</v>
      </c>
      <c r="C199" s="73">
        <v>0</v>
      </c>
      <c r="D199" s="73">
        <v>2.0069650000000001E-2</v>
      </c>
      <c r="E199" s="74">
        <f t="shared" ref="E199:E228" si="12">IF(ISERROR(C199/D199-1),"",IF((C199/D199-1)&gt;10000%,"",C199/D199-1))</f>
        <v>-1</v>
      </c>
      <c r="F199" s="60">
        <f t="shared" ref="F199:F228" si="13">C199/$C$229</f>
        <v>0</v>
      </c>
      <c r="G199" s="47">
        <v>0.11779911999999999</v>
      </c>
      <c r="H199" s="121">
        <v>76.021181818181802</v>
      </c>
      <c r="I199" s="127"/>
      <c r="J199" s="73">
        <v>0</v>
      </c>
      <c r="K199" s="73">
        <v>0</v>
      </c>
      <c r="L199" s="74" t="str">
        <f t="shared" ref="L199:L228" si="14">IF(ISERROR(J199/K199-1),"",IF((J199/K199-1)&gt;10000%,"",J199/K199-1))</f>
        <v/>
      </c>
      <c r="M199" s="60" t="str">
        <f t="shared" ref="M199:M228" si="15">IF(ISERROR(J199/C199),"",IF(J199/C199&gt;10000%,"",J199/C199))</f>
        <v/>
      </c>
    </row>
    <row r="200" spans="1:13" ht="12.75" customHeight="1" x14ac:dyDescent="0.2">
      <c r="A200" s="46" t="s">
        <v>860</v>
      </c>
      <c r="B200" s="46" t="s">
        <v>755</v>
      </c>
      <c r="C200" s="73">
        <v>0</v>
      </c>
      <c r="D200" s="73">
        <v>1.4166719999999999E-2</v>
      </c>
      <c r="E200" s="74">
        <f t="shared" si="12"/>
        <v>-1</v>
      </c>
      <c r="F200" s="60">
        <f t="shared" si="13"/>
        <v>0</v>
      </c>
      <c r="G200" s="47">
        <v>1.68789802</v>
      </c>
      <c r="H200" s="121">
        <v>111.63481818181801</v>
      </c>
      <c r="I200" s="127"/>
      <c r="J200" s="73">
        <v>0</v>
      </c>
      <c r="K200" s="73">
        <v>0</v>
      </c>
      <c r="L200" s="74" t="str">
        <f t="shared" si="14"/>
        <v/>
      </c>
      <c r="M200" s="60" t="str">
        <f t="shared" si="15"/>
        <v/>
      </c>
    </row>
    <row r="201" spans="1:13" ht="12.75" customHeight="1" x14ac:dyDescent="0.2">
      <c r="A201" s="46" t="s">
        <v>1146</v>
      </c>
      <c r="B201" s="46" t="s">
        <v>742</v>
      </c>
      <c r="C201" s="73">
        <v>0</v>
      </c>
      <c r="D201" s="73">
        <v>1.2252829999999999E-2</v>
      </c>
      <c r="E201" s="74">
        <f t="shared" si="12"/>
        <v>-1</v>
      </c>
      <c r="F201" s="60">
        <f t="shared" si="13"/>
        <v>0</v>
      </c>
      <c r="G201" s="47">
        <v>1.61769104</v>
      </c>
      <c r="H201" s="121">
        <v>162.416909090909</v>
      </c>
      <c r="I201" s="127"/>
      <c r="J201" s="73">
        <v>0</v>
      </c>
      <c r="K201" s="73">
        <v>1.01976E-3</v>
      </c>
      <c r="L201" s="74">
        <f t="shared" si="14"/>
        <v>-1</v>
      </c>
      <c r="M201" s="60" t="str">
        <f t="shared" si="15"/>
        <v/>
      </c>
    </row>
    <row r="202" spans="1:13" ht="12.75" customHeight="1" x14ac:dyDescent="0.2">
      <c r="A202" s="46" t="s">
        <v>1040</v>
      </c>
      <c r="B202" s="46" t="s">
        <v>494</v>
      </c>
      <c r="C202" s="73">
        <v>0</v>
      </c>
      <c r="D202" s="73">
        <v>1.1572049999999999E-2</v>
      </c>
      <c r="E202" s="74">
        <f t="shared" si="12"/>
        <v>-1</v>
      </c>
      <c r="F202" s="60">
        <f t="shared" si="13"/>
        <v>0</v>
      </c>
      <c r="G202" s="47">
        <v>10.17451026</v>
      </c>
      <c r="H202" s="121">
        <v>79.700947368421097</v>
      </c>
      <c r="I202" s="127"/>
      <c r="J202" s="73">
        <v>0</v>
      </c>
      <c r="K202" s="73">
        <v>0</v>
      </c>
      <c r="L202" s="74" t="str">
        <f t="shared" si="14"/>
        <v/>
      </c>
      <c r="M202" s="60" t="str">
        <f t="shared" si="15"/>
        <v/>
      </c>
    </row>
    <row r="203" spans="1:13" ht="12.75" customHeight="1" x14ac:dyDescent="0.2">
      <c r="A203" s="46" t="s">
        <v>1358</v>
      </c>
      <c r="B203" s="46" t="s">
        <v>1359</v>
      </c>
      <c r="C203" s="73">
        <v>0</v>
      </c>
      <c r="D203" s="73">
        <v>1.0977860000000001E-2</v>
      </c>
      <c r="E203" s="74">
        <f t="shared" si="12"/>
        <v>-1</v>
      </c>
      <c r="F203" s="60">
        <f t="shared" si="13"/>
        <v>0</v>
      </c>
      <c r="G203" s="47">
        <v>0.10682051300000001</v>
      </c>
      <c r="H203" s="121">
        <v>134.91259090909099</v>
      </c>
      <c r="I203" s="127"/>
      <c r="J203" s="73">
        <v>0</v>
      </c>
      <c r="K203" s="73">
        <v>0</v>
      </c>
      <c r="L203" s="74" t="str">
        <f t="shared" si="14"/>
        <v/>
      </c>
      <c r="M203" s="60" t="str">
        <f t="shared" si="15"/>
        <v/>
      </c>
    </row>
    <row r="204" spans="1:13" ht="12.75" customHeight="1" x14ac:dyDescent="0.2">
      <c r="A204" s="46" t="s">
        <v>1374</v>
      </c>
      <c r="B204" s="46" t="s">
        <v>1375</v>
      </c>
      <c r="C204" s="73">
        <v>0</v>
      </c>
      <c r="D204" s="73">
        <v>8.7889800000000001E-3</v>
      </c>
      <c r="E204" s="74">
        <f t="shared" si="12"/>
        <v>-1</v>
      </c>
      <c r="F204" s="60">
        <f t="shared" si="13"/>
        <v>0</v>
      </c>
      <c r="G204" s="47">
        <v>7.4607079999999999E-3</v>
      </c>
      <c r="H204" s="121">
        <v>19.995090909090901</v>
      </c>
      <c r="I204" s="127"/>
      <c r="J204" s="73">
        <v>0</v>
      </c>
      <c r="K204" s="73">
        <v>0</v>
      </c>
      <c r="L204" s="74" t="str">
        <f t="shared" si="14"/>
        <v/>
      </c>
      <c r="M204" s="60" t="str">
        <f t="shared" si="15"/>
        <v/>
      </c>
    </row>
    <row r="205" spans="1:13" ht="12.75" customHeight="1" x14ac:dyDescent="0.2">
      <c r="A205" s="46" t="s">
        <v>1380</v>
      </c>
      <c r="B205" s="46" t="s">
        <v>1381</v>
      </c>
      <c r="C205" s="73">
        <v>0</v>
      </c>
      <c r="D205" s="73">
        <v>7.2884399999999993E-3</v>
      </c>
      <c r="E205" s="74">
        <f t="shared" si="12"/>
        <v>-1</v>
      </c>
      <c r="F205" s="60">
        <f t="shared" si="13"/>
        <v>0</v>
      </c>
      <c r="G205" s="47">
        <v>6.4103427000000004E-2</v>
      </c>
      <c r="H205" s="121">
        <v>79.995454545454507</v>
      </c>
      <c r="I205" s="127"/>
      <c r="J205" s="73">
        <v>0</v>
      </c>
      <c r="K205" s="73">
        <v>4.9236000000000002E-3</v>
      </c>
      <c r="L205" s="74">
        <f t="shared" si="14"/>
        <v>-1</v>
      </c>
      <c r="M205" s="60" t="str">
        <f t="shared" si="15"/>
        <v/>
      </c>
    </row>
    <row r="206" spans="1:13" ht="12.75" customHeight="1" x14ac:dyDescent="0.2">
      <c r="A206" s="46" t="s">
        <v>1866</v>
      </c>
      <c r="B206" s="46" t="s">
        <v>1867</v>
      </c>
      <c r="C206" s="73">
        <v>0</v>
      </c>
      <c r="D206" s="73">
        <v>6.7307399999999998E-3</v>
      </c>
      <c r="E206" s="74">
        <f t="shared" si="12"/>
        <v>-1</v>
      </c>
      <c r="F206" s="60">
        <f t="shared" si="13"/>
        <v>0</v>
      </c>
      <c r="G206" s="47">
        <v>0.91438743999999994</v>
      </c>
      <c r="H206" s="121">
        <v>24.934999999999999</v>
      </c>
      <c r="I206" s="127"/>
      <c r="J206" s="73">
        <v>5.6969789999999999E-2</v>
      </c>
      <c r="K206" s="73">
        <v>1.8962799999999998E-2</v>
      </c>
      <c r="L206" s="74">
        <f t="shared" si="14"/>
        <v>2.0042920876663786</v>
      </c>
      <c r="M206" s="60" t="str">
        <f t="shared" si="15"/>
        <v/>
      </c>
    </row>
    <row r="207" spans="1:13" ht="12.75" customHeight="1" x14ac:dyDescent="0.2">
      <c r="A207" s="46" t="s">
        <v>1117</v>
      </c>
      <c r="B207" s="46" t="s">
        <v>1116</v>
      </c>
      <c r="C207" s="73">
        <v>0</v>
      </c>
      <c r="D207" s="73">
        <v>5.0321999999999997E-3</v>
      </c>
      <c r="E207" s="74">
        <f t="shared" si="12"/>
        <v>-1</v>
      </c>
      <c r="F207" s="60">
        <f t="shared" si="13"/>
        <v>0</v>
      </c>
      <c r="G207" s="47">
        <v>1.73025205</v>
      </c>
      <c r="H207" s="121">
        <v>31.157318181818201</v>
      </c>
      <c r="I207" s="127"/>
      <c r="J207" s="73">
        <v>0</v>
      </c>
      <c r="K207" s="73">
        <v>9.5662000000000004E-3</v>
      </c>
      <c r="L207" s="74">
        <f t="shared" si="14"/>
        <v>-1</v>
      </c>
      <c r="M207" s="60" t="str">
        <f t="shared" si="15"/>
        <v/>
      </c>
    </row>
    <row r="208" spans="1:13" ht="12.75" customHeight="1" x14ac:dyDescent="0.2">
      <c r="A208" s="46" t="s">
        <v>1267</v>
      </c>
      <c r="B208" s="46" t="s">
        <v>1266</v>
      </c>
      <c r="C208" s="73">
        <v>0</v>
      </c>
      <c r="D208" s="73">
        <v>3.1627500000000002E-3</v>
      </c>
      <c r="E208" s="74">
        <f t="shared" si="12"/>
        <v>-1</v>
      </c>
      <c r="F208" s="60">
        <f t="shared" si="13"/>
        <v>0</v>
      </c>
      <c r="G208" s="47">
        <v>1.0316941999999999E-2</v>
      </c>
      <c r="H208" s="121">
        <v>75.001454545454493</v>
      </c>
      <c r="I208" s="127"/>
      <c r="J208" s="73">
        <v>0</v>
      </c>
      <c r="K208" s="73">
        <v>0</v>
      </c>
      <c r="L208" s="74" t="str">
        <f t="shared" si="14"/>
        <v/>
      </c>
      <c r="M208" s="60" t="str">
        <f t="shared" si="15"/>
        <v/>
      </c>
    </row>
    <row r="209" spans="1:13" ht="12.75" customHeight="1" x14ac:dyDescent="0.2">
      <c r="A209" s="46" t="s">
        <v>1552</v>
      </c>
      <c r="B209" s="46" t="s">
        <v>1530</v>
      </c>
      <c r="C209" s="73">
        <v>0</v>
      </c>
      <c r="D209" s="73">
        <v>2.0097000000000001E-3</v>
      </c>
      <c r="E209" s="74">
        <f t="shared" si="12"/>
        <v>-1</v>
      </c>
      <c r="F209" s="60">
        <f t="shared" si="13"/>
        <v>0</v>
      </c>
      <c r="G209" s="47">
        <v>2.2381509999999999E-3</v>
      </c>
      <c r="H209" s="121">
        <v>19.998954545454499</v>
      </c>
      <c r="I209" s="127"/>
      <c r="J209" s="73">
        <v>0</v>
      </c>
      <c r="K209" s="73">
        <v>0</v>
      </c>
      <c r="L209" s="74" t="str">
        <f t="shared" si="14"/>
        <v/>
      </c>
      <c r="M209" s="60" t="str">
        <f t="shared" si="15"/>
        <v/>
      </c>
    </row>
    <row r="210" spans="1:13" ht="12.75" customHeight="1" x14ac:dyDescent="0.2">
      <c r="A210" s="46" t="s">
        <v>1434</v>
      </c>
      <c r="B210" s="46" t="s">
        <v>1435</v>
      </c>
      <c r="C210" s="73">
        <v>0</v>
      </c>
      <c r="D210" s="73">
        <v>9.3999999999999997E-4</v>
      </c>
      <c r="E210" s="74">
        <f t="shared" si="12"/>
        <v>-1</v>
      </c>
      <c r="F210" s="60">
        <f t="shared" si="13"/>
        <v>0</v>
      </c>
      <c r="G210" s="47">
        <v>3.9580996E-2</v>
      </c>
      <c r="H210" s="121">
        <v>262.922142857143</v>
      </c>
      <c r="I210" s="127"/>
      <c r="J210" s="73">
        <v>0</v>
      </c>
      <c r="K210" s="73">
        <v>1.384E-3</v>
      </c>
      <c r="L210" s="74">
        <f t="shared" si="14"/>
        <v>-1</v>
      </c>
      <c r="M210" s="60" t="str">
        <f t="shared" si="15"/>
        <v/>
      </c>
    </row>
    <row r="211" spans="1:13" ht="12.75" customHeight="1" x14ac:dyDescent="0.2">
      <c r="A211" s="46" t="s">
        <v>1133</v>
      </c>
      <c r="B211" s="46" t="s">
        <v>751</v>
      </c>
      <c r="C211" s="73">
        <v>0</v>
      </c>
      <c r="D211" s="73">
        <v>4.6019999999999996E-4</v>
      </c>
      <c r="E211" s="74">
        <f t="shared" si="12"/>
        <v>-1</v>
      </c>
      <c r="F211" s="60">
        <f t="shared" si="13"/>
        <v>0</v>
      </c>
      <c r="G211" s="47">
        <v>0.21511954</v>
      </c>
      <c r="H211" s="121">
        <v>354.16254545454501</v>
      </c>
      <c r="I211" s="127"/>
      <c r="J211" s="73">
        <v>0</v>
      </c>
      <c r="K211" s="73">
        <v>0</v>
      </c>
      <c r="L211" s="74" t="str">
        <f t="shared" si="14"/>
        <v/>
      </c>
      <c r="M211" s="60" t="str">
        <f t="shared" si="15"/>
        <v/>
      </c>
    </row>
    <row r="212" spans="1:13" ht="12.75" customHeight="1" x14ac:dyDescent="0.2">
      <c r="A212" s="46" t="s">
        <v>862</v>
      </c>
      <c r="B212" s="46" t="s">
        <v>760</v>
      </c>
      <c r="C212" s="73">
        <v>0</v>
      </c>
      <c r="D212" s="73">
        <v>8.2919999999999999E-5</v>
      </c>
      <c r="E212" s="74">
        <f t="shared" si="12"/>
        <v>-1</v>
      </c>
      <c r="F212" s="60">
        <f t="shared" si="13"/>
        <v>0</v>
      </c>
      <c r="G212" s="47">
        <v>0.28528352000000001</v>
      </c>
      <c r="H212" s="121">
        <v>93.938818181818206</v>
      </c>
      <c r="I212" s="127"/>
      <c r="J212" s="73">
        <v>0</v>
      </c>
      <c r="K212" s="73">
        <v>0</v>
      </c>
      <c r="L212" s="74" t="str">
        <f t="shared" si="14"/>
        <v/>
      </c>
      <c r="M212" s="60" t="str">
        <f t="shared" si="15"/>
        <v/>
      </c>
    </row>
    <row r="213" spans="1:13" ht="12.75" customHeight="1" x14ac:dyDescent="0.2">
      <c r="A213" s="46" t="s">
        <v>1551</v>
      </c>
      <c r="B213" s="46" t="s">
        <v>1540</v>
      </c>
      <c r="C213" s="73">
        <v>0</v>
      </c>
      <c r="D213" s="73">
        <v>0</v>
      </c>
      <c r="E213" s="74" t="str">
        <f t="shared" si="12"/>
        <v/>
      </c>
      <c r="F213" s="60">
        <f t="shared" si="13"/>
        <v>0</v>
      </c>
      <c r="G213" s="47">
        <v>6.8844855999999996E-2</v>
      </c>
      <c r="H213" s="121">
        <v>39.997999999999998</v>
      </c>
      <c r="I213" s="127"/>
      <c r="J213" s="73">
        <v>0</v>
      </c>
      <c r="K213" s="73">
        <v>0</v>
      </c>
      <c r="L213" s="74" t="str">
        <f t="shared" si="14"/>
        <v/>
      </c>
      <c r="M213" s="60" t="str">
        <f t="shared" si="15"/>
        <v/>
      </c>
    </row>
    <row r="214" spans="1:13" ht="12.75" customHeight="1" x14ac:dyDescent="0.2">
      <c r="A214" s="46" t="s">
        <v>1546</v>
      </c>
      <c r="B214" s="46" t="s">
        <v>1535</v>
      </c>
      <c r="C214" s="73">
        <v>0</v>
      </c>
      <c r="D214" s="73">
        <v>0</v>
      </c>
      <c r="E214" s="74" t="str">
        <f t="shared" si="12"/>
        <v/>
      </c>
      <c r="F214" s="60">
        <f t="shared" si="13"/>
        <v>0</v>
      </c>
      <c r="G214" s="47">
        <v>3.9379012999999997E-2</v>
      </c>
      <c r="H214" s="121">
        <v>75.001772727272694</v>
      </c>
      <c r="I214" s="127"/>
      <c r="J214" s="73">
        <v>0</v>
      </c>
      <c r="K214" s="73">
        <v>0</v>
      </c>
      <c r="L214" s="74" t="str">
        <f t="shared" si="14"/>
        <v/>
      </c>
      <c r="M214" s="60" t="str">
        <f t="shared" si="15"/>
        <v/>
      </c>
    </row>
    <row r="215" spans="1:13" ht="12.75" customHeight="1" x14ac:dyDescent="0.2">
      <c r="A215" s="46" t="s">
        <v>1362</v>
      </c>
      <c r="B215" s="46" t="s">
        <v>1363</v>
      </c>
      <c r="C215" s="73">
        <v>0</v>
      </c>
      <c r="D215" s="73">
        <v>0</v>
      </c>
      <c r="E215" s="74" t="str">
        <f t="shared" si="12"/>
        <v/>
      </c>
      <c r="F215" s="60">
        <f t="shared" si="13"/>
        <v>0</v>
      </c>
      <c r="G215" s="47">
        <v>1.9299860000000001E-3</v>
      </c>
      <c r="H215" s="121">
        <v>125.05500000000001</v>
      </c>
      <c r="I215" s="127"/>
      <c r="J215" s="73">
        <v>0</v>
      </c>
      <c r="K215" s="73">
        <v>0</v>
      </c>
      <c r="L215" s="74" t="str">
        <f t="shared" si="14"/>
        <v/>
      </c>
      <c r="M215" s="60" t="str">
        <f t="shared" si="15"/>
        <v/>
      </c>
    </row>
    <row r="216" spans="1:13" ht="12.75" customHeight="1" x14ac:dyDescent="0.2">
      <c r="A216" s="46" t="s">
        <v>875</v>
      </c>
      <c r="B216" s="46" t="s">
        <v>774</v>
      </c>
      <c r="C216" s="73">
        <v>0</v>
      </c>
      <c r="D216" s="73">
        <v>0</v>
      </c>
      <c r="E216" s="74" t="str">
        <f t="shared" si="12"/>
        <v/>
      </c>
      <c r="F216" s="60">
        <f t="shared" si="13"/>
        <v>0</v>
      </c>
      <c r="G216" s="47">
        <v>0.11724922</v>
      </c>
      <c r="H216" s="121">
        <v>165.43781818181799</v>
      </c>
      <c r="I216" s="127"/>
      <c r="J216" s="73">
        <v>0</v>
      </c>
      <c r="K216" s="73">
        <v>0</v>
      </c>
      <c r="L216" s="74" t="str">
        <f t="shared" si="14"/>
        <v/>
      </c>
      <c r="M216" s="60" t="str">
        <f t="shared" si="15"/>
        <v/>
      </c>
    </row>
    <row r="217" spans="1:13" ht="12.75" customHeight="1" x14ac:dyDescent="0.2">
      <c r="A217" s="46" t="s">
        <v>1234</v>
      </c>
      <c r="B217" s="46" t="s">
        <v>1242</v>
      </c>
      <c r="C217" s="73">
        <v>0</v>
      </c>
      <c r="D217" s="73">
        <v>0</v>
      </c>
      <c r="E217" s="74" t="str">
        <f t="shared" si="12"/>
        <v/>
      </c>
      <c r="F217" s="60">
        <f t="shared" si="13"/>
        <v>0</v>
      </c>
      <c r="G217" s="47">
        <v>6.7532327000000003E-2</v>
      </c>
      <c r="H217" s="121">
        <v>44.996545454545497</v>
      </c>
      <c r="I217" s="127"/>
      <c r="J217" s="73">
        <v>0</v>
      </c>
      <c r="K217" s="73">
        <v>0</v>
      </c>
      <c r="L217" s="74" t="str">
        <f t="shared" si="14"/>
        <v/>
      </c>
      <c r="M217" s="60" t="str">
        <f t="shared" si="15"/>
        <v/>
      </c>
    </row>
    <row r="218" spans="1:13" ht="12.75" customHeight="1" x14ac:dyDescent="0.2">
      <c r="A218" s="46" t="s">
        <v>1422</v>
      </c>
      <c r="B218" s="46" t="s">
        <v>1423</v>
      </c>
      <c r="C218" s="73">
        <v>0</v>
      </c>
      <c r="D218" s="73">
        <v>0</v>
      </c>
      <c r="E218" s="74" t="str">
        <f t="shared" si="12"/>
        <v/>
      </c>
      <c r="F218" s="60">
        <f t="shared" si="13"/>
        <v>0</v>
      </c>
      <c r="G218" s="47">
        <v>5.7733039999999999E-3</v>
      </c>
      <c r="H218" s="121">
        <v>158.16447619047599</v>
      </c>
      <c r="I218" s="127"/>
      <c r="J218" s="73">
        <v>0</v>
      </c>
      <c r="K218" s="73">
        <v>0</v>
      </c>
      <c r="L218" s="74" t="str">
        <f t="shared" si="14"/>
        <v/>
      </c>
      <c r="M218" s="60" t="str">
        <f t="shared" si="15"/>
        <v/>
      </c>
    </row>
    <row r="219" spans="1:13" ht="12.75" customHeight="1" x14ac:dyDescent="0.2">
      <c r="A219" s="46" t="s">
        <v>1547</v>
      </c>
      <c r="B219" s="46" t="s">
        <v>1536</v>
      </c>
      <c r="C219" s="73">
        <v>0</v>
      </c>
      <c r="D219" s="73">
        <v>0</v>
      </c>
      <c r="E219" s="74" t="str">
        <f t="shared" si="12"/>
        <v/>
      </c>
      <c r="F219" s="60">
        <f t="shared" si="13"/>
        <v>0</v>
      </c>
      <c r="G219" s="47">
        <v>7.6790860000000002E-2</v>
      </c>
      <c r="H219" s="121">
        <v>149.99054545454501</v>
      </c>
      <c r="I219" s="127"/>
      <c r="J219" s="73">
        <v>1.3786600000000001E-3</v>
      </c>
      <c r="K219" s="73">
        <v>0</v>
      </c>
      <c r="L219" s="74" t="str">
        <f t="shared" si="14"/>
        <v/>
      </c>
      <c r="M219" s="60" t="str">
        <f t="shared" si="15"/>
        <v/>
      </c>
    </row>
    <row r="220" spans="1:13" ht="12.75" customHeight="1" x14ac:dyDescent="0.2">
      <c r="A220" s="46" t="s">
        <v>1424</v>
      </c>
      <c r="B220" s="46" t="s">
        <v>1425</v>
      </c>
      <c r="C220" s="73">
        <v>0</v>
      </c>
      <c r="D220" s="73">
        <v>0</v>
      </c>
      <c r="E220" s="74" t="str">
        <f t="shared" si="12"/>
        <v/>
      </c>
      <c r="F220" s="60">
        <f t="shared" si="13"/>
        <v>0</v>
      </c>
      <c r="G220" s="47">
        <v>3.4197429999999998E-3</v>
      </c>
      <c r="H220" s="121">
        <v>214.265136363636</v>
      </c>
      <c r="I220" s="127"/>
      <c r="J220" s="73">
        <v>0</v>
      </c>
      <c r="K220" s="73">
        <v>0</v>
      </c>
      <c r="L220" s="74" t="str">
        <f t="shared" si="14"/>
        <v/>
      </c>
      <c r="M220" s="60" t="str">
        <f t="shared" si="15"/>
        <v/>
      </c>
    </row>
    <row r="221" spans="1:13" ht="12.75" customHeight="1" x14ac:dyDescent="0.2">
      <c r="A221" s="46" t="s">
        <v>1428</v>
      </c>
      <c r="B221" s="46" t="s">
        <v>1429</v>
      </c>
      <c r="C221" s="73">
        <v>0</v>
      </c>
      <c r="D221" s="73">
        <v>0</v>
      </c>
      <c r="E221" s="74" t="str">
        <f t="shared" si="12"/>
        <v/>
      </c>
      <c r="F221" s="60">
        <f t="shared" si="13"/>
        <v>0</v>
      </c>
      <c r="G221" s="47">
        <v>0</v>
      </c>
      <c r="H221" s="121">
        <v>88.201636363636396</v>
      </c>
      <c r="I221" s="127"/>
      <c r="J221" s="73">
        <v>0</v>
      </c>
      <c r="K221" s="73">
        <v>0</v>
      </c>
      <c r="L221" s="74" t="str">
        <f t="shared" si="14"/>
        <v/>
      </c>
      <c r="M221" s="60" t="str">
        <f t="shared" si="15"/>
        <v/>
      </c>
    </row>
    <row r="222" spans="1:13" ht="12.75" customHeight="1" x14ac:dyDescent="0.2">
      <c r="A222" s="46" t="s">
        <v>1549</v>
      </c>
      <c r="B222" s="46" t="s">
        <v>1538</v>
      </c>
      <c r="C222" s="73">
        <v>0</v>
      </c>
      <c r="D222" s="73">
        <v>0</v>
      </c>
      <c r="E222" s="74" t="str">
        <f t="shared" si="12"/>
        <v/>
      </c>
      <c r="F222" s="60">
        <f t="shared" si="13"/>
        <v>0</v>
      </c>
      <c r="G222" s="47">
        <v>2.349337E-3</v>
      </c>
      <c r="H222" s="121">
        <v>150.00613636363599</v>
      </c>
      <c r="I222" s="127"/>
      <c r="J222" s="73">
        <v>0</v>
      </c>
      <c r="K222" s="73">
        <v>0</v>
      </c>
      <c r="L222" s="74" t="str">
        <f t="shared" si="14"/>
        <v/>
      </c>
      <c r="M222" s="60" t="str">
        <f t="shared" si="15"/>
        <v/>
      </c>
    </row>
    <row r="223" spans="1:13" ht="12.75" customHeight="1" x14ac:dyDescent="0.2">
      <c r="A223" s="46" t="s">
        <v>1544</v>
      </c>
      <c r="B223" s="46" t="s">
        <v>1533</v>
      </c>
      <c r="C223" s="73">
        <v>0</v>
      </c>
      <c r="D223" s="73">
        <v>0</v>
      </c>
      <c r="E223" s="74" t="str">
        <f t="shared" si="12"/>
        <v/>
      </c>
      <c r="F223" s="60">
        <f t="shared" si="13"/>
        <v>0</v>
      </c>
      <c r="G223" s="47">
        <v>0</v>
      </c>
      <c r="H223" s="121">
        <v>50.004181818181799</v>
      </c>
      <c r="I223" s="127"/>
      <c r="J223" s="73">
        <v>0</v>
      </c>
      <c r="K223" s="73">
        <v>0</v>
      </c>
      <c r="L223" s="74" t="str">
        <f t="shared" si="14"/>
        <v/>
      </c>
      <c r="M223" s="60" t="str">
        <f t="shared" si="15"/>
        <v/>
      </c>
    </row>
    <row r="224" spans="1:13" ht="12.75" customHeight="1" x14ac:dyDescent="0.2">
      <c r="A224" s="46" t="s">
        <v>1412</v>
      </c>
      <c r="B224" s="46" t="s">
        <v>1413</v>
      </c>
      <c r="C224" s="73">
        <v>0</v>
      </c>
      <c r="D224" s="73">
        <v>0</v>
      </c>
      <c r="E224" s="74" t="str">
        <f t="shared" si="12"/>
        <v/>
      </c>
      <c r="F224" s="60">
        <f t="shared" si="13"/>
        <v>0</v>
      </c>
      <c r="G224" s="47">
        <v>5.6712928999999995E-2</v>
      </c>
      <c r="H224" s="121">
        <v>25.0022272727273</v>
      </c>
      <c r="I224" s="127"/>
      <c r="J224" s="73">
        <v>0</v>
      </c>
      <c r="K224" s="73">
        <v>0</v>
      </c>
      <c r="L224" s="74" t="str">
        <f t="shared" si="14"/>
        <v/>
      </c>
      <c r="M224" s="60" t="str">
        <f t="shared" si="15"/>
        <v/>
      </c>
    </row>
    <row r="225" spans="1:13" ht="12.75" customHeight="1" x14ac:dyDescent="0.2">
      <c r="A225" s="46" t="s">
        <v>1430</v>
      </c>
      <c r="B225" s="46" t="s">
        <v>1431</v>
      </c>
      <c r="C225" s="73">
        <v>0</v>
      </c>
      <c r="D225" s="73">
        <v>0</v>
      </c>
      <c r="E225" s="74" t="str">
        <f t="shared" si="12"/>
        <v/>
      </c>
      <c r="F225" s="60">
        <f t="shared" si="13"/>
        <v>0</v>
      </c>
      <c r="G225" s="47">
        <v>1.1877599999999999E-3</v>
      </c>
      <c r="H225" s="121">
        <v>154.015533333333</v>
      </c>
      <c r="I225" s="127"/>
      <c r="J225" s="73">
        <v>0</v>
      </c>
      <c r="K225" s="73">
        <v>0</v>
      </c>
      <c r="L225" s="74" t="str">
        <f t="shared" si="14"/>
        <v/>
      </c>
      <c r="M225" s="60" t="str">
        <f t="shared" si="15"/>
        <v/>
      </c>
    </row>
    <row r="226" spans="1:13" ht="12.75" customHeight="1" x14ac:dyDescent="0.2">
      <c r="A226" s="46" t="s">
        <v>1553</v>
      </c>
      <c r="B226" s="46" t="s">
        <v>1541</v>
      </c>
      <c r="C226" s="73">
        <v>0</v>
      </c>
      <c r="D226" s="73">
        <v>0</v>
      </c>
      <c r="E226" s="74" t="str">
        <f t="shared" si="12"/>
        <v/>
      </c>
      <c r="F226" s="60">
        <f t="shared" si="13"/>
        <v>0</v>
      </c>
      <c r="G226" s="47">
        <v>2.2477400000000001E-4</v>
      </c>
      <c r="H226" s="121">
        <v>40.000818181818197</v>
      </c>
      <c r="I226" s="127"/>
      <c r="J226" s="73">
        <v>0</v>
      </c>
      <c r="K226" s="73">
        <v>0</v>
      </c>
      <c r="L226" s="74" t="str">
        <f t="shared" si="14"/>
        <v/>
      </c>
      <c r="M226" s="60" t="str">
        <f t="shared" si="15"/>
        <v/>
      </c>
    </row>
    <row r="227" spans="1:13" ht="12.75" customHeight="1" x14ac:dyDescent="0.2">
      <c r="A227" s="46" t="s">
        <v>1545</v>
      </c>
      <c r="B227" s="46" t="s">
        <v>1534</v>
      </c>
      <c r="C227" s="73">
        <v>0</v>
      </c>
      <c r="D227" s="73">
        <v>0</v>
      </c>
      <c r="E227" s="74" t="str">
        <f t="shared" si="12"/>
        <v/>
      </c>
      <c r="F227" s="60">
        <f t="shared" si="13"/>
        <v>0</v>
      </c>
      <c r="G227" s="47">
        <v>0</v>
      </c>
      <c r="H227" s="121">
        <v>99.997772727272704</v>
      </c>
      <c r="I227" s="127"/>
      <c r="J227" s="73">
        <v>0</v>
      </c>
      <c r="K227" s="73">
        <v>0</v>
      </c>
      <c r="L227" s="74" t="str">
        <f t="shared" si="14"/>
        <v/>
      </c>
      <c r="M227" s="60" t="str">
        <f t="shared" si="15"/>
        <v/>
      </c>
    </row>
    <row r="228" spans="1:13" ht="12.75" customHeight="1" x14ac:dyDescent="0.2">
      <c r="A228" s="46" t="s">
        <v>1432</v>
      </c>
      <c r="B228" s="46" t="s">
        <v>1433</v>
      </c>
      <c r="C228" s="73">
        <v>0</v>
      </c>
      <c r="D228" s="73">
        <v>0</v>
      </c>
      <c r="E228" s="74" t="str">
        <f t="shared" si="12"/>
        <v/>
      </c>
      <c r="F228" s="60">
        <f t="shared" si="13"/>
        <v>0</v>
      </c>
      <c r="G228" s="47">
        <v>0</v>
      </c>
      <c r="H228" s="121">
        <v>210.55266666666699</v>
      </c>
      <c r="I228" s="127"/>
      <c r="J228" s="73">
        <v>0</v>
      </c>
      <c r="K228" s="73">
        <v>0</v>
      </c>
      <c r="L228" s="74" t="str">
        <f t="shared" si="14"/>
        <v/>
      </c>
      <c r="M228" s="60" t="str">
        <f t="shared" si="15"/>
        <v/>
      </c>
    </row>
    <row r="229" spans="1:13" x14ac:dyDescent="0.2">
      <c r="A229" s="9"/>
      <c r="B229" s="71">
        <f>COUNTA(B7:B228)</f>
        <v>222</v>
      </c>
      <c r="C229" s="63">
        <f>SUM(C7:C228)</f>
        <v>516.6689428840001</v>
      </c>
      <c r="D229" s="63">
        <f>SUM(D7:D228)</f>
        <v>662.175967077</v>
      </c>
      <c r="E229" s="72">
        <f>IF(ISERROR(C229/D229-1),"",((C229/D229-1)))</f>
        <v>-0.21974072063548611</v>
      </c>
      <c r="F229" s="83">
        <f>SUM(F7:F228)</f>
        <v>1</v>
      </c>
      <c r="G229" s="84">
        <f>SUM(G7:G228)</f>
        <v>17382.238919416475</v>
      </c>
      <c r="H229" s="110"/>
      <c r="I229" s="131"/>
      <c r="J229" s="82">
        <f>SUM(J7:J228)</f>
        <v>1211.2468254200003</v>
      </c>
      <c r="K229" s="63">
        <f>SUM(K7:K228)</f>
        <v>1027.5560322700001</v>
      </c>
      <c r="L229" s="72">
        <f>IF(ISERROR(J229/K229-1),"",((J229/K229-1)))</f>
        <v>0.17876474603940018</v>
      </c>
      <c r="M229" s="51">
        <f>IF(ISERROR(J229/C229),"",(J229/C229))</f>
        <v>2.3443383661865336</v>
      </c>
    </row>
    <row r="230" spans="1:13" x14ac:dyDescent="0.2">
      <c r="A230" s="10"/>
      <c r="B230" s="10"/>
      <c r="C230" s="85"/>
      <c r="D230" s="85"/>
      <c r="E230" s="86"/>
      <c r="F230" s="52"/>
      <c r="G230" s="17"/>
      <c r="H230" s="8"/>
      <c r="J230" s="85"/>
      <c r="K230" s="85"/>
      <c r="L230" s="86"/>
    </row>
    <row r="231" spans="1:13" x14ac:dyDescent="0.2">
      <c r="A231" s="54" t="s">
        <v>284</v>
      </c>
      <c r="B231" s="10"/>
      <c r="C231" s="85"/>
      <c r="D231" s="85"/>
      <c r="E231" s="86"/>
      <c r="F231" s="17"/>
      <c r="G231" s="17"/>
      <c r="H231" s="8"/>
      <c r="J231" s="85"/>
      <c r="K231" s="85"/>
      <c r="L231" s="86"/>
    </row>
    <row r="232" spans="1:13" x14ac:dyDescent="0.2">
      <c r="A232" s="67" t="s">
        <v>1997</v>
      </c>
      <c r="B232" s="10"/>
      <c r="C232" s="85"/>
      <c r="D232" s="85"/>
      <c r="E232" s="86"/>
      <c r="F232" s="17"/>
      <c r="G232" s="17"/>
      <c r="H232" s="8"/>
      <c r="J232" s="85"/>
      <c r="K232" s="85"/>
      <c r="L232" s="86"/>
    </row>
    <row r="233" spans="1:13" x14ac:dyDescent="0.2">
      <c r="A233" s="10"/>
      <c r="B233" s="10"/>
      <c r="C233" s="85"/>
      <c r="D233" s="85"/>
      <c r="E233" s="86"/>
      <c r="F233" s="17"/>
      <c r="G233" s="17"/>
      <c r="H233" s="8"/>
      <c r="J233" s="85"/>
      <c r="K233" s="85"/>
      <c r="L233" s="86"/>
    </row>
    <row r="234" spans="1:13" x14ac:dyDescent="0.2">
      <c r="A234" s="11" t="s">
        <v>63</v>
      </c>
      <c r="B234" s="10"/>
      <c r="C234" s="85"/>
      <c r="D234" s="85"/>
      <c r="E234" s="86"/>
      <c r="F234" s="11"/>
      <c r="G234" s="17"/>
      <c r="H234" s="8"/>
      <c r="J234" s="85"/>
      <c r="K234" s="85"/>
      <c r="L234" s="86"/>
    </row>
  </sheetData>
  <autoFilter ref="A6:M229"/>
  <sortState ref="A7:M228">
    <sortCondition descending="1" ref="C7:C22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64"/>
  <sheetViews>
    <sheetView showGridLines="0" zoomScaleNormal="100" workbookViewId="0"/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7" width="11.42578125" style="91" customWidth="1"/>
    <col min="8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1058</v>
      </c>
      <c r="B1" s="90"/>
      <c r="C1" s="54"/>
      <c r="D1" s="54"/>
      <c r="E1" s="54"/>
      <c r="F1" s="90"/>
      <c r="H1" s="92"/>
    </row>
    <row r="2" spans="1:13" s="91" customFormat="1" ht="15.75" customHeight="1" x14ac:dyDescent="0.2">
      <c r="A2" s="6" t="s">
        <v>3319</v>
      </c>
      <c r="B2" s="90"/>
      <c r="C2" s="87"/>
      <c r="D2" s="87"/>
      <c r="E2" s="87"/>
      <c r="F2" s="90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H3" s="92"/>
    </row>
    <row r="4" spans="1:13" s="91" customFormat="1" ht="12" x14ac:dyDescent="0.2">
      <c r="C4" s="122"/>
      <c r="D4" s="122"/>
      <c r="E4" s="122"/>
      <c r="F4" s="140"/>
      <c r="G4" s="140"/>
      <c r="H4" s="143"/>
      <c r="I4" s="140"/>
      <c r="J4" s="140"/>
      <c r="K4" s="140"/>
      <c r="L4" s="140"/>
      <c r="M4" s="140"/>
    </row>
    <row r="5" spans="1:13" s="7" customFormat="1" ht="22.5" customHeight="1" x14ac:dyDescent="0.2">
      <c r="A5" s="151" t="s">
        <v>1059</v>
      </c>
      <c r="B5" s="152" t="s">
        <v>98</v>
      </c>
      <c r="C5" s="179" t="s">
        <v>650</v>
      </c>
      <c r="D5" s="180"/>
      <c r="E5" s="181"/>
      <c r="F5" s="153"/>
      <c r="G5" s="152" t="s">
        <v>282</v>
      </c>
      <c r="H5" s="154" t="s">
        <v>168</v>
      </c>
      <c r="J5" s="184" t="s">
        <v>1998</v>
      </c>
      <c r="K5" s="185"/>
      <c r="L5" s="186"/>
      <c r="M5" s="157"/>
    </row>
    <row r="6" spans="1:13" s="45" customFormat="1" ht="22.5" x14ac:dyDescent="0.2">
      <c r="A6" s="115"/>
      <c r="B6" s="116"/>
      <c r="C6" s="78" t="s">
        <v>3317</v>
      </c>
      <c r="D6" s="78" t="s">
        <v>3056</v>
      </c>
      <c r="E6" s="79" t="s">
        <v>95</v>
      </c>
      <c r="F6" s="113" t="s">
        <v>96</v>
      </c>
      <c r="G6" s="113" t="s">
        <v>283</v>
      </c>
      <c r="H6" s="113" t="s">
        <v>897</v>
      </c>
      <c r="J6" s="135" t="s">
        <v>3317</v>
      </c>
      <c r="K6" s="78" t="s">
        <v>3056</v>
      </c>
      <c r="L6" s="79" t="s">
        <v>95</v>
      </c>
      <c r="M6" s="147" t="s">
        <v>97</v>
      </c>
    </row>
    <row r="7" spans="1:13" ht="12.75" customHeight="1" x14ac:dyDescent="0.2">
      <c r="A7" s="93" t="s">
        <v>2454</v>
      </c>
      <c r="B7" s="93" t="s">
        <v>2455</v>
      </c>
      <c r="C7" s="119">
        <v>8.2022677099999992</v>
      </c>
      <c r="D7" s="119">
        <v>2.0811601899999999</v>
      </c>
      <c r="E7" s="74">
        <f t="shared" ref="E7:E38" si="0">IF(ISERROR(C7/D7-1),"",IF((C7/D7-1)&gt;10000%,"",C7/D7-1))</f>
        <v>2.9411996007861365</v>
      </c>
      <c r="F7" s="94">
        <f t="shared" ref="F7:F38" si="1">C7/$C$159</f>
        <v>0.18683787354232673</v>
      </c>
      <c r="G7" s="161">
        <v>5.18768224</v>
      </c>
      <c r="H7" s="124">
        <v>18.493636363636401</v>
      </c>
      <c r="J7" s="150">
        <v>3.7343109999999999</v>
      </c>
      <c r="K7" s="166">
        <v>0.81200402999999999</v>
      </c>
      <c r="L7" s="74">
        <f t="shared" ref="L7:L38" si="2">IF(ISERROR(J7/K7-1),"",IF((J7/K7-1)&gt;10000%,"",J7/K7-1))</f>
        <v>3.5988823479115002</v>
      </c>
      <c r="M7" s="74">
        <f t="shared" ref="M7:M38" si="3">IF(ISERROR(J7/C7),"",IF(J7/C7&gt;10000%,"",J7/C7))</f>
        <v>0.45527787339191839</v>
      </c>
    </row>
    <row r="8" spans="1:13" ht="12.75" customHeight="1" x14ac:dyDescent="0.2">
      <c r="A8" s="93" t="s">
        <v>2722</v>
      </c>
      <c r="B8" s="93" t="s">
        <v>2723</v>
      </c>
      <c r="C8" s="119">
        <v>5.3664903099999997</v>
      </c>
      <c r="D8" s="119">
        <v>1.76863634</v>
      </c>
      <c r="E8" s="74">
        <f t="shared" si="0"/>
        <v>2.034253107114151</v>
      </c>
      <c r="F8" s="94">
        <f t="shared" si="1"/>
        <v>0.12224224730966526</v>
      </c>
      <c r="G8" s="161">
        <v>38.044638079999999</v>
      </c>
      <c r="H8" s="124">
        <v>60.051636363636398</v>
      </c>
      <c r="J8" s="150">
        <v>0.18134142</v>
      </c>
      <c r="K8" s="166">
        <v>1.2502600000000001E-2</v>
      </c>
      <c r="L8" s="74">
        <f t="shared" si="2"/>
        <v>13.504296706285093</v>
      </c>
      <c r="M8" s="74">
        <f t="shared" si="3"/>
        <v>3.3791437145071455E-2</v>
      </c>
    </row>
    <row r="9" spans="1:13" ht="12.75" customHeight="1" x14ac:dyDescent="0.2">
      <c r="A9" s="93" t="s">
        <v>2458</v>
      </c>
      <c r="B9" s="93" t="s">
        <v>2459</v>
      </c>
      <c r="C9" s="119">
        <v>5.1229391509999997</v>
      </c>
      <c r="D9" s="119">
        <v>2.8858811069999999</v>
      </c>
      <c r="E9" s="74">
        <f t="shared" si="0"/>
        <v>0.77517332178854725</v>
      </c>
      <c r="F9" s="94">
        <f t="shared" si="1"/>
        <v>0.11669444245188781</v>
      </c>
      <c r="G9" s="161">
        <v>4.1957550000000001</v>
      </c>
      <c r="H9" s="124">
        <v>32.320590909090903</v>
      </c>
      <c r="J9" s="150">
        <v>3.4114162499999998</v>
      </c>
      <c r="K9" s="166">
        <v>1.3215458899999999</v>
      </c>
      <c r="L9" s="74">
        <f t="shared" si="2"/>
        <v>1.5813831179180617</v>
      </c>
      <c r="M9" s="74">
        <f t="shared" si="3"/>
        <v>0.66590996875965036</v>
      </c>
    </row>
    <row r="10" spans="1:13" ht="12.75" customHeight="1" x14ac:dyDescent="0.2">
      <c r="A10" s="93" t="s">
        <v>639</v>
      </c>
      <c r="B10" s="93" t="s">
        <v>627</v>
      </c>
      <c r="C10" s="119">
        <v>4.2978833499999993</v>
      </c>
      <c r="D10" s="119">
        <v>2.5972356299999997</v>
      </c>
      <c r="E10" s="74">
        <f t="shared" si="0"/>
        <v>0.65479146379953201</v>
      </c>
      <c r="F10" s="94">
        <f t="shared" si="1"/>
        <v>9.7900655555044236E-2</v>
      </c>
      <c r="G10" s="161">
        <v>16.80466951</v>
      </c>
      <c r="H10" s="124">
        <v>17.619863636363601</v>
      </c>
      <c r="J10" s="150">
        <v>10.13722596</v>
      </c>
      <c r="K10" s="166">
        <v>0.21065335999999998</v>
      </c>
      <c r="L10" s="74">
        <f t="shared" si="2"/>
        <v>47.122783135289183</v>
      </c>
      <c r="M10" s="74">
        <f t="shared" si="3"/>
        <v>2.3586554437313896</v>
      </c>
    </row>
    <row r="11" spans="1:13" ht="12.75" customHeight="1" x14ac:dyDescent="0.2">
      <c r="A11" s="93" t="s">
        <v>644</v>
      </c>
      <c r="B11" s="93" t="s">
        <v>633</v>
      </c>
      <c r="C11" s="119">
        <v>2.9498961400000003</v>
      </c>
      <c r="D11" s="119">
        <v>1.07253669</v>
      </c>
      <c r="E11" s="74">
        <f t="shared" si="0"/>
        <v>1.7503918210947176</v>
      </c>
      <c r="F11" s="94">
        <f t="shared" si="1"/>
        <v>6.7195114991963345E-2</v>
      </c>
      <c r="G11" s="161">
        <v>10.69971183</v>
      </c>
      <c r="H11" s="124">
        <v>26.176090909090899</v>
      </c>
      <c r="J11" s="150">
        <v>1.6279575400000001</v>
      </c>
      <c r="K11" s="166">
        <v>1.25180778</v>
      </c>
      <c r="L11" s="74">
        <f t="shared" si="2"/>
        <v>0.30048523903566093</v>
      </c>
      <c r="M11" s="74">
        <f t="shared" si="3"/>
        <v>0.55186944310520702</v>
      </c>
    </row>
    <row r="12" spans="1:13" ht="12.75" customHeight="1" x14ac:dyDescent="0.2">
      <c r="A12" s="93" t="s">
        <v>1278</v>
      </c>
      <c r="B12" s="93" t="s">
        <v>1279</v>
      </c>
      <c r="C12" s="119">
        <v>2.9050351000000001</v>
      </c>
      <c r="D12" s="119">
        <v>3.9228710699999998</v>
      </c>
      <c r="E12" s="74">
        <f t="shared" si="0"/>
        <v>-0.259461999091395</v>
      </c>
      <c r="F12" s="94">
        <f t="shared" si="1"/>
        <v>6.6173234017720267E-2</v>
      </c>
      <c r="G12" s="161">
        <v>1.400541781</v>
      </c>
      <c r="H12" s="124">
        <v>12.5915909090909</v>
      </c>
      <c r="J12" s="150">
        <v>0.58307310000000001</v>
      </c>
      <c r="K12" s="166">
        <v>3.2837399999999998E-3</v>
      </c>
      <c r="L12" s="74" t="str">
        <f t="shared" si="2"/>
        <v/>
      </c>
      <c r="M12" s="74">
        <f t="shared" si="3"/>
        <v>0.20071120655306368</v>
      </c>
    </row>
    <row r="13" spans="1:13" ht="12.75" customHeight="1" x14ac:dyDescent="0.2">
      <c r="A13" s="93" t="s">
        <v>1090</v>
      </c>
      <c r="B13" s="93" t="s">
        <v>1091</v>
      </c>
      <c r="C13" s="119">
        <v>1.7164646499999998</v>
      </c>
      <c r="D13" s="119">
        <v>4.4363999999999997E-4</v>
      </c>
      <c r="E13" s="74" t="str">
        <f t="shared" si="0"/>
        <v/>
      </c>
      <c r="F13" s="94">
        <f t="shared" si="1"/>
        <v>3.909901707128919E-2</v>
      </c>
      <c r="G13" s="161">
        <v>0.10979645</v>
      </c>
      <c r="H13" s="124">
        <v>61.284409090909101</v>
      </c>
      <c r="J13" s="150">
        <v>1.6865386</v>
      </c>
      <c r="K13" s="166">
        <v>0</v>
      </c>
      <c r="L13" s="74" t="str">
        <f t="shared" si="2"/>
        <v/>
      </c>
      <c r="M13" s="74">
        <f t="shared" si="3"/>
        <v>0.98256529780557977</v>
      </c>
    </row>
    <row r="14" spans="1:13" ht="12.75" customHeight="1" x14ac:dyDescent="0.2">
      <c r="A14" s="93" t="s">
        <v>2644</v>
      </c>
      <c r="B14" s="93" t="s">
        <v>2640</v>
      </c>
      <c r="C14" s="119">
        <v>1.6472106499999999</v>
      </c>
      <c r="D14" s="119">
        <v>1.3379284299999998</v>
      </c>
      <c r="E14" s="74">
        <f t="shared" si="0"/>
        <v>0.23116499587350869</v>
      </c>
      <c r="F14" s="94">
        <f t="shared" si="1"/>
        <v>3.7521493567816477E-2</v>
      </c>
      <c r="G14" s="161">
        <v>5.0213283172400009</v>
      </c>
      <c r="H14" s="124">
        <v>137.817772727273</v>
      </c>
      <c r="J14" s="150">
        <v>0</v>
      </c>
      <c r="K14" s="166">
        <v>0</v>
      </c>
      <c r="L14" s="74" t="str">
        <f t="shared" si="2"/>
        <v/>
      </c>
      <c r="M14" s="74">
        <f t="shared" si="3"/>
        <v>0</v>
      </c>
    </row>
    <row r="15" spans="1:13" ht="12.75" customHeight="1" x14ac:dyDescent="0.2">
      <c r="A15" s="93" t="s">
        <v>2456</v>
      </c>
      <c r="B15" s="93" t="s">
        <v>2457</v>
      </c>
      <c r="C15" s="119">
        <v>1.5058844599999999</v>
      </c>
      <c r="D15" s="119">
        <v>8.8808319000000004</v>
      </c>
      <c r="E15" s="74">
        <f t="shared" si="0"/>
        <v>-0.83043430199371304</v>
      </c>
      <c r="F15" s="94">
        <f t="shared" si="1"/>
        <v>3.4302251554629515E-2</v>
      </c>
      <c r="G15" s="161">
        <v>1.4173115300000001</v>
      </c>
      <c r="H15" s="124">
        <v>27.312181818181799</v>
      </c>
      <c r="J15" s="150">
        <v>1.07557357</v>
      </c>
      <c r="K15" s="166">
        <v>5.0013639599999999</v>
      </c>
      <c r="L15" s="74">
        <f t="shared" si="2"/>
        <v>-0.78494395156956343</v>
      </c>
      <c r="M15" s="74">
        <f t="shared" si="3"/>
        <v>0.71424707444022639</v>
      </c>
    </row>
    <row r="16" spans="1:13" ht="12.75" customHeight="1" x14ac:dyDescent="0.2">
      <c r="A16" s="93" t="s">
        <v>2460</v>
      </c>
      <c r="B16" s="93" t="s">
        <v>2461</v>
      </c>
      <c r="C16" s="119">
        <v>1.2819919</v>
      </c>
      <c r="D16" s="119">
        <v>0.72585548499999997</v>
      </c>
      <c r="E16" s="74">
        <f t="shared" si="0"/>
        <v>0.76618063304984196</v>
      </c>
      <c r="F16" s="94">
        <f t="shared" si="1"/>
        <v>2.9202246130355478E-2</v>
      </c>
      <c r="G16" s="161">
        <v>1.0837515500000001</v>
      </c>
      <c r="H16" s="124">
        <v>36.784363636363601</v>
      </c>
      <c r="J16" s="150">
        <v>1.0950828500000001</v>
      </c>
      <c r="K16" s="166">
        <v>0.54861101000000001</v>
      </c>
      <c r="L16" s="74">
        <f t="shared" si="2"/>
        <v>0.9961007526990755</v>
      </c>
      <c r="M16" s="74">
        <f t="shared" si="3"/>
        <v>0.8542041880295812</v>
      </c>
    </row>
    <row r="17" spans="1:13" ht="12.75" customHeight="1" x14ac:dyDescent="0.2">
      <c r="A17" s="93" t="s">
        <v>2645</v>
      </c>
      <c r="B17" s="93" t="s">
        <v>2641</v>
      </c>
      <c r="C17" s="119">
        <v>0.98579550000000005</v>
      </c>
      <c r="D17" s="119">
        <v>2.2696883300000001</v>
      </c>
      <c r="E17" s="74">
        <f t="shared" si="0"/>
        <v>-0.56566922120095664</v>
      </c>
      <c r="F17" s="94">
        <f t="shared" si="1"/>
        <v>2.2455245485713947E-2</v>
      </c>
      <c r="G17" s="161">
        <v>7.1993570099399991</v>
      </c>
      <c r="H17" s="124">
        <v>102.84409090909099</v>
      </c>
      <c r="J17" s="150">
        <v>0</v>
      </c>
      <c r="K17" s="166">
        <v>0</v>
      </c>
      <c r="L17" s="74" t="str">
        <f t="shared" si="2"/>
        <v/>
      </c>
      <c r="M17" s="74">
        <f t="shared" si="3"/>
        <v>0</v>
      </c>
    </row>
    <row r="18" spans="1:13" ht="12.75" customHeight="1" x14ac:dyDescent="0.2">
      <c r="A18" s="93" t="s">
        <v>442</v>
      </c>
      <c r="B18" s="93" t="s">
        <v>429</v>
      </c>
      <c r="C18" s="119">
        <v>0.82752905899999996</v>
      </c>
      <c r="D18" s="119">
        <v>0.26309506599999999</v>
      </c>
      <c r="E18" s="74">
        <f t="shared" si="0"/>
        <v>2.1453613767124011</v>
      </c>
      <c r="F18" s="94">
        <f t="shared" si="1"/>
        <v>1.885012476361158E-2</v>
      </c>
      <c r="G18" s="161" t="s">
        <v>3321</v>
      </c>
      <c r="H18" s="124">
        <v>264.47686363636399</v>
      </c>
      <c r="J18" s="150">
        <v>9.5956130000000001E-2</v>
      </c>
      <c r="K18" s="166">
        <v>6.6074460000000002E-2</v>
      </c>
      <c r="L18" s="74">
        <f t="shared" si="2"/>
        <v>0.45224236414493579</v>
      </c>
      <c r="M18" s="74">
        <f t="shared" si="3"/>
        <v>0.11595499753924654</v>
      </c>
    </row>
    <row r="19" spans="1:13" ht="12.75" customHeight="1" x14ac:dyDescent="0.2">
      <c r="A19" s="93" t="s">
        <v>450</v>
      </c>
      <c r="B19" s="93" t="s">
        <v>437</v>
      </c>
      <c r="C19" s="119">
        <v>0.79165816</v>
      </c>
      <c r="D19" s="119">
        <v>5.4064000000000001E-2</v>
      </c>
      <c r="E19" s="74">
        <f t="shared" si="0"/>
        <v>13.642981651376147</v>
      </c>
      <c r="F19" s="94">
        <f t="shared" si="1"/>
        <v>1.8033028476563961E-2</v>
      </c>
      <c r="G19" s="161">
        <v>0.68080533999999993</v>
      </c>
      <c r="H19" s="124">
        <v>51.960772727272698</v>
      </c>
      <c r="J19" s="150">
        <v>1.035E-2</v>
      </c>
      <c r="K19" s="166">
        <v>7.6673999999999996E-3</v>
      </c>
      <c r="L19" s="74">
        <f t="shared" si="2"/>
        <v>0.34987088191564286</v>
      </c>
      <c r="M19" s="74">
        <f t="shared" si="3"/>
        <v>1.3073824692213113E-2</v>
      </c>
    </row>
    <row r="20" spans="1:13" ht="12.75" customHeight="1" x14ac:dyDescent="0.2">
      <c r="A20" s="93" t="s">
        <v>2724</v>
      </c>
      <c r="B20" s="93" t="s">
        <v>2725</v>
      </c>
      <c r="C20" s="119">
        <v>0.71894975000000005</v>
      </c>
      <c r="D20" s="119">
        <v>0.10370321</v>
      </c>
      <c r="E20" s="74">
        <f t="shared" si="0"/>
        <v>5.9327627370454588</v>
      </c>
      <c r="F20" s="94">
        <f t="shared" si="1"/>
        <v>1.6376817634228064E-2</v>
      </c>
      <c r="G20" s="161">
        <v>2.5172773799999999</v>
      </c>
      <c r="H20" s="124">
        <v>276.75854545454501</v>
      </c>
      <c r="J20" s="150">
        <v>2.547466E-2</v>
      </c>
      <c r="K20" s="166">
        <v>0</v>
      </c>
      <c r="L20" s="74" t="str">
        <f t="shared" si="2"/>
        <v/>
      </c>
      <c r="M20" s="74">
        <f t="shared" si="3"/>
        <v>3.5433157880644647E-2</v>
      </c>
    </row>
    <row r="21" spans="1:13" ht="12.75" customHeight="1" x14ac:dyDescent="0.2">
      <c r="A21" s="93" t="s">
        <v>453</v>
      </c>
      <c r="B21" s="93" t="s">
        <v>440</v>
      </c>
      <c r="C21" s="119">
        <v>0.63223954000000004</v>
      </c>
      <c r="D21" s="119">
        <v>0</v>
      </c>
      <c r="E21" s="74" t="str">
        <f t="shared" si="0"/>
        <v/>
      </c>
      <c r="F21" s="94">
        <f t="shared" si="1"/>
        <v>1.4401662491333003E-2</v>
      </c>
      <c r="G21" s="161">
        <v>2.357973E-2</v>
      </c>
      <c r="H21" s="124">
        <v>50.992409090909099</v>
      </c>
      <c r="J21" s="150">
        <v>0</v>
      </c>
      <c r="K21" s="166">
        <v>0</v>
      </c>
      <c r="L21" s="74" t="str">
        <f t="shared" si="2"/>
        <v/>
      </c>
      <c r="M21" s="74">
        <f t="shared" si="3"/>
        <v>0</v>
      </c>
    </row>
    <row r="22" spans="1:13" ht="12.75" customHeight="1" x14ac:dyDescent="0.2">
      <c r="A22" s="93" t="s">
        <v>2674</v>
      </c>
      <c r="B22" s="93" t="s">
        <v>2675</v>
      </c>
      <c r="C22" s="119">
        <v>0.50779302999999998</v>
      </c>
      <c r="D22" s="119">
        <v>4.7165650000000003E-2</v>
      </c>
      <c r="E22" s="74">
        <f t="shared" si="0"/>
        <v>9.7661620268140048</v>
      </c>
      <c r="F22" s="94">
        <f t="shared" si="1"/>
        <v>1.1566919451939581E-2</v>
      </c>
      <c r="G22" s="161">
        <v>5.2244760940499999</v>
      </c>
      <c r="H22" s="124">
        <v>18.969090909090902</v>
      </c>
      <c r="J22" s="150">
        <v>0</v>
      </c>
      <c r="K22" s="166">
        <v>0</v>
      </c>
      <c r="L22" s="74" t="str">
        <f t="shared" si="2"/>
        <v/>
      </c>
      <c r="M22" s="74">
        <f t="shared" si="3"/>
        <v>0</v>
      </c>
    </row>
    <row r="23" spans="1:13" ht="12.75" customHeight="1" x14ac:dyDescent="0.2">
      <c r="A23" s="93" t="s">
        <v>446</v>
      </c>
      <c r="B23" s="93" t="s">
        <v>433</v>
      </c>
      <c r="C23" s="119">
        <v>0.46830459999999996</v>
      </c>
      <c r="D23" s="119">
        <v>0.51573124999999997</v>
      </c>
      <c r="E23" s="74">
        <f t="shared" si="0"/>
        <v>-9.1960008240726143E-2</v>
      </c>
      <c r="F23" s="94">
        <f t="shared" si="1"/>
        <v>1.0667420124243897E-2</v>
      </c>
      <c r="G23" s="161">
        <v>11.240292460000001</v>
      </c>
      <c r="H23" s="124">
        <v>40.059181818181798</v>
      </c>
      <c r="J23" s="150">
        <v>1.8609371799999999</v>
      </c>
      <c r="K23" s="166">
        <v>0.24214407000000002</v>
      </c>
      <c r="L23" s="74">
        <f t="shared" si="2"/>
        <v>6.6852477948355276</v>
      </c>
      <c r="M23" s="74">
        <f t="shared" si="3"/>
        <v>3.9737751454929122</v>
      </c>
    </row>
    <row r="24" spans="1:13" ht="12.75" customHeight="1" x14ac:dyDescent="0.2">
      <c r="A24" s="93" t="s">
        <v>1319</v>
      </c>
      <c r="B24" s="93" t="s">
        <v>1320</v>
      </c>
      <c r="C24" s="119">
        <v>0.39572826</v>
      </c>
      <c r="D24" s="119">
        <v>0.15465010000000001</v>
      </c>
      <c r="E24" s="74">
        <f t="shared" si="0"/>
        <v>1.5588619729311519</v>
      </c>
      <c r="F24" s="94">
        <f t="shared" si="1"/>
        <v>9.0142176789551522E-3</v>
      </c>
      <c r="G24" s="161">
        <v>1.5980107059999999</v>
      </c>
      <c r="H24" s="124">
        <v>325.369909090909</v>
      </c>
      <c r="J24" s="150">
        <v>0.30732661</v>
      </c>
      <c r="K24" s="166">
        <v>0.12245549</v>
      </c>
      <c r="L24" s="74">
        <f t="shared" si="2"/>
        <v>1.5097005450715195</v>
      </c>
      <c r="M24" s="74">
        <f t="shared" si="3"/>
        <v>0.77661021732438318</v>
      </c>
    </row>
    <row r="25" spans="1:13" ht="12.75" customHeight="1" x14ac:dyDescent="0.2">
      <c r="A25" s="93" t="s">
        <v>298</v>
      </c>
      <c r="B25" s="93" t="s">
        <v>299</v>
      </c>
      <c r="C25" s="119">
        <v>0.29378196000000001</v>
      </c>
      <c r="D25" s="119">
        <v>0</v>
      </c>
      <c r="E25" s="74" t="str">
        <f t="shared" si="0"/>
        <v/>
      </c>
      <c r="F25" s="94">
        <f t="shared" si="1"/>
        <v>6.6920025817466151E-3</v>
      </c>
      <c r="G25" s="161" t="s">
        <v>3321</v>
      </c>
      <c r="H25" s="124">
        <v>294.96800000000002</v>
      </c>
      <c r="J25" s="150">
        <v>0.45814390999999999</v>
      </c>
      <c r="K25" s="166">
        <v>4.1166910000000001E-2</v>
      </c>
      <c r="L25" s="74">
        <f t="shared" si="2"/>
        <v>10.128936079972968</v>
      </c>
      <c r="M25" s="74">
        <f t="shared" si="3"/>
        <v>1.5594691723072445</v>
      </c>
    </row>
    <row r="26" spans="1:13" ht="12.75" customHeight="1" x14ac:dyDescent="0.2">
      <c r="A26" s="93" t="s">
        <v>1282</v>
      </c>
      <c r="B26" s="93" t="s">
        <v>1283</v>
      </c>
      <c r="C26" s="119">
        <v>0.23919422700000001</v>
      </c>
      <c r="D26" s="119">
        <v>0.21659089000000001</v>
      </c>
      <c r="E26" s="74">
        <f t="shared" si="0"/>
        <v>0.10435959240944981</v>
      </c>
      <c r="F26" s="94">
        <f t="shared" si="1"/>
        <v>5.4485591444174645E-3</v>
      </c>
      <c r="G26" s="161">
        <v>2.4901055690000002</v>
      </c>
      <c r="H26" s="124">
        <v>158.01014285714299</v>
      </c>
      <c r="J26" s="150">
        <v>7.4686470000000005E-2</v>
      </c>
      <c r="K26" s="166">
        <v>5.6538819999999997E-2</v>
      </c>
      <c r="L26" s="74">
        <f t="shared" si="2"/>
        <v>0.32097680850077892</v>
      </c>
      <c r="M26" s="74">
        <f t="shared" si="3"/>
        <v>0.31224194219369683</v>
      </c>
    </row>
    <row r="27" spans="1:13" ht="12.75" customHeight="1" x14ac:dyDescent="0.2">
      <c r="A27" s="93" t="s">
        <v>1500</v>
      </c>
      <c r="B27" s="93" t="s">
        <v>1501</v>
      </c>
      <c r="C27" s="119">
        <v>0.23478639000000001</v>
      </c>
      <c r="D27" s="119">
        <v>5.0360429999999998E-2</v>
      </c>
      <c r="E27" s="74">
        <f t="shared" si="0"/>
        <v>3.6621204386062631</v>
      </c>
      <c r="F27" s="94">
        <f t="shared" si="1"/>
        <v>5.3481538758845763E-3</v>
      </c>
      <c r="G27" s="161">
        <v>8.5621479999999986E-3</v>
      </c>
      <c r="H27" s="124">
        <v>58.223136363636399</v>
      </c>
      <c r="J27" s="150">
        <v>0.23478639000000001</v>
      </c>
      <c r="K27" s="166">
        <v>4.8286030000000001E-2</v>
      </c>
      <c r="L27" s="74">
        <f t="shared" si="2"/>
        <v>3.8624082369165578</v>
      </c>
      <c r="M27" s="74">
        <f t="shared" si="3"/>
        <v>1</v>
      </c>
    </row>
    <row r="28" spans="1:13" ht="12.75" customHeight="1" x14ac:dyDescent="0.2">
      <c r="A28" s="93" t="s">
        <v>1212</v>
      </c>
      <c r="B28" s="93" t="s">
        <v>1211</v>
      </c>
      <c r="C28" s="119">
        <v>0.21525786</v>
      </c>
      <c r="D28" s="119">
        <v>0.14774365</v>
      </c>
      <c r="E28" s="74">
        <f t="shared" si="0"/>
        <v>0.45696860744945722</v>
      </c>
      <c r="F28" s="94">
        <f t="shared" si="1"/>
        <v>4.9033172590354128E-3</v>
      </c>
      <c r="G28" s="161">
        <v>1.1256085179999999</v>
      </c>
      <c r="H28" s="124">
        <v>210.758318181818</v>
      </c>
      <c r="J28" s="150">
        <v>0.16814520999999999</v>
      </c>
      <c r="K28" s="166">
        <v>4.0834550000000004E-2</v>
      </c>
      <c r="L28" s="74">
        <f t="shared" si="2"/>
        <v>3.1177191863262843</v>
      </c>
      <c r="M28" s="74">
        <f t="shared" si="3"/>
        <v>0.78113389216077866</v>
      </c>
    </row>
    <row r="29" spans="1:13" ht="12.75" customHeight="1" x14ac:dyDescent="0.2">
      <c r="A29" s="93" t="s">
        <v>1454</v>
      </c>
      <c r="B29" s="93" t="s">
        <v>1455</v>
      </c>
      <c r="C29" s="119">
        <v>0.19454204999999999</v>
      </c>
      <c r="D29" s="119">
        <v>0.27998664000000001</v>
      </c>
      <c r="E29" s="74">
        <f t="shared" si="0"/>
        <v>-0.30517381115041775</v>
      </c>
      <c r="F29" s="94">
        <f t="shared" si="1"/>
        <v>4.4314358201513766E-3</v>
      </c>
      <c r="G29" s="161">
        <v>0.53474419400000006</v>
      </c>
      <c r="H29" s="124">
        <v>34.960954545454499</v>
      </c>
      <c r="J29" s="150">
        <v>0</v>
      </c>
      <c r="K29" s="166">
        <v>0</v>
      </c>
      <c r="L29" s="74" t="str">
        <f t="shared" si="2"/>
        <v/>
      </c>
      <c r="M29" s="74">
        <f t="shared" si="3"/>
        <v>0</v>
      </c>
    </row>
    <row r="30" spans="1:13" ht="12.75" customHeight="1" x14ac:dyDescent="0.2">
      <c r="A30" s="93" t="s">
        <v>1286</v>
      </c>
      <c r="B30" s="93" t="s">
        <v>1287</v>
      </c>
      <c r="C30" s="119">
        <v>0.194518</v>
      </c>
      <c r="D30" s="119">
        <v>5.7149999999999996E-3</v>
      </c>
      <c r="E30" s="74">
        <f t="shared" si="0"/>
        <v>33.036395450568683</v>
      </c>
      <c r="F30" s="94">
        <f t="shared" si="1"/>
        <v>4.4308879898418132E-3</v>
      </c>
      <c r="G30" s="161">
        <v>3.569614E-3</v>
      </c>
      <c r="H30" s="124">
        <v>15.6124090909091</v>
      </c>
      <c r="J30" s="150">
        <v>0.30506152000000003</v>
      </c>
      <c r="K30" s="166">
        <v>0</v>
      </c>
      <c r="L30" s="74" t="str">
        <f t="shared" si="2"/>
        <v/>
      </c>
      <c r="M30" s="74">
        <f t="shared" si="3"/>
        <v>1.568294553717394</v>
      </c>
    </row>
    <row r="31" spans="1:13" ht="12.75" customHeight="1" x14ac:dyDescent="0.2">
      <c r="A31" s="93" t="s">
        <v>1098</v>
      </c>
      <c r="B31" s="93" t="s">
        <v>1099</v>
      </c>
      <c r="C31" s="119">
        <v>0.19131920000000002</v>
      </c>
      <c r="D31" s="119">
        <v>2.853112E-2</v>
      </c>
      <c r="E31" s="74">
        <f t="shared" si="0"/>
        <v>5.7056323060573861</v>
      </c>
      <c r="F31" s="94">
        <f t="shared" si="1"/>
        <v>4.3580231418487948E-3</v>
      </c>
      <c r="G31" s="161">
        <v>0.33185146799999998</v>
      </c>
      <c r="H31" s="124">
        <v>86.781090909090906</v>
      </c>
      <c r="J31" s="150">
        <v>7.2167200000000001E-2</v>
      </c>
      <c r="K31" s="166">
        <v>0</v>
      </c>
      <c r="L31" s="74" t="str">
        <f t="shared" si="2"/>
        <v/>
      </c>
      <c r="M31" s="74">
        <f t="shared" si="3"/>
        <v>0.37720835127890978</v>
      </c>
    </row>
    <row r="32" spans="1:13" ht="12.75" customHeight="1" x14ac:dyDescent="0.2">
      <c r="A32" s="93" t="s">
        <v>1301</v>
      </c>
      <c r="B32" s="93" t="s">
        <v>1302</v>
      </c>
      <c r="C32" s="119">
        <v>0.18596010000000002</v>
      </c>
      <c r="D32" s="119">
        <v>0</v>
      </c>
      <c r="E32" s="74" t="str">
        <f t="shared" si="0"/>
        <v/>
      </c>
      <c r="F32" s="94">
        <f t="shared" si="1"/>
        <v>4.2359492369846629E-3</v>
      </c>
      <c r="G32" s="161">
        <v>0</v>
      </c>
      <c r="H32" s="124">
        <v>96.554363636363604</v>
      </c>
      <c r="J32" s="150">
        <v>0.18917755999999999</v>
      </c>
      <c r="K32" s="166">
        <v>0</v>
      </c>
      <c r="L32" s="74" t="str">
        <f t="shared" si="2"/>
        <v/>
      </c>
      <c r="M32" s="74">
        <f t="shared" si="3"/>
        <v>1.0173018835761003</v>
      </c>
    </row>
    <row r="33" spans="1:13" ht="12.75" customHeight="1" x14ac:dyDescent="0.2">
      <c r="A33" s="93" t="s">
        <v>1295</v>
      </c>
      <c r="B33" s="93" t="s">
        <v>1296</v>
      </c>
      <c r="C33" s="119">
        <v>0.16701331</v>
      </c>
      <c r="D33" s="119">
        <v>4.212399E-2</v>
      </c>
      <c r="E33" s="74">
        <f t="shared" si="0"/>
        <v>2.9648027169316107</v>
      </c>
      <c r="F33" s="94">
        <f t="shared" si="1"/>
        <v>3.8043639633490349E-3</v>
      </c>
      <c r="G33" s="161">
        <v>1.0508738719999999</v>
      </c>
      <c r="H33" s="124">
        <v>121.262</v>
      </c>
      <c r="J33" s="150">
        <v>0.20255726000000002</v>
      </c>
      <c r="K33" s="166">
        <v>0</v>
      </c>
      <c r="L33" s="74" t="str">
        <f t="shared" si="2"/>
        <v/>
      </c>
      <c r="M33" s="74">
        <f t="shared" si="3"/>
        <v>1.2128210619860178</v>
      </c>
    </row>
    <row r="34" spans="1:13" ht="12.75" customHeight="1" x14ac:dyDescent="0.2">
      <c r="A34" s="93" t="s">
        <v>445</v>
      </c>
      <c r="B34" s="93" t="s">
        <v>432</v>
      </c>
      <c r="C34" s="119">
        <v>0.11640692</v>
      </c>
      <c r="D34" s="119">
        <v>1.8967650199999999</v>
      </c>
      <c r="E34" s="74">
        <f t="shared" si="0"/>
        <v>-0.93862870794612185</v>
      </c>
      <c r="F34" s="94">
        <f t="shared" si="1"/>
        <v>2.6516107700185936E-3</v>
      </c>
      <c r="G34" s="161">
        <v>4.5870396399999995</v>
      </c>
      <c r="H34" s="124">
        <v>61.052272727272701</v>
      </c>
      <c r="J34" s="150">
        <v>3.8547890000000001E-2</v>
      </c>
      <c r="K34" s="166">
        <v>0.61457574000000004</v>
      </c>
      <c r="L34" s="74">
        <f t="shared" si="2"/>
        <v>-0.93727723453581169</v>
      </c>
      <c r="M34" s="74">
        <f t="shared" si="3"/>
        <v>0.33114775307172462</v>
      </c>
    </row>
    <row r="35" spans="1:13" ht="12.75" customHeight="1" x14ac:dyDescent="0.2">
      <c r="A35" s="93" t="s">
        <v>1303</v>
      </c>
      <c r="B35" s="93" t="s">
        <v>1304</v>
      </c>
      <c r="C35" s="119">
        <v>0.11099487</v>
      </c>
      <c r="D35" s="119">
        <v>3.5493600000000001E-3</v>
      </c>
      <c r="E35" s="74">
        <f t="shared" si="0"/>
        <v>30.27179829603083</v>
      </c>
      <c r="F35" s="94">
        <f t="shared" si="1"/>
        <v>2.5283307273211392E-3</v>
      </c>
      <c r="G35" s="161">
        <v>0.19416905799999998</v>
      </c>
      <c r="H35" s="124">
        <v>106.32822727272701</v>
      </c>
      <c r="J35" s="150">
        <v>0.28335532000000002</v>
      </c>
      <c r="K35" s="166">
        <v>0</v>
      </c>
      <c r="L35" s="74" t="str">
        <f t="shared" si="2"/>
        <v/>
      </c>
      <c r="M35" s="74">
        <f t="shared" si="3"/>
        <v>2.5528686145584931</v>
      </c>
    </row>
    <row r="36" spans="1:13" ht="12.75" customHeight="1" x14ac:dyDescent="0.2">
      <c r="A36" s="93" t="s">
        <v>2647</v>
      </c>
      <c r="B36" s="93" t="s">
        <v>2643</v>
      </c>
      <c r="C36" s="119">
        <v>9.5894699999999999E-2</v>
      </c>
      <c r="D36" s="119">
        <v>1.4107578500000002</v>
      </c>
      <c r="E36" s="74">
        <f t="shared" si="0"/>
        <v>-0.93202610922916362</v>
      </c>
      <c r="F36" s="94">
        <f t="shared" si="1"/>
        <v>2.1843668684619609E-3</v>
      </c>
      <c r="G36" s="161">
        <v>6.0608960596800001</v>
      </c>
      <c r="H36" s="124">
        <v>131.52454545454501</v>
      </c>
      <c r="J36" s="150">
        <v>0</v>
      </c>
      <c r="K36" s="166">
        <v>0</v>
      </c>
      <c r="L36" s="74" t="str">
        <f t="shared" si="2"/>
        <v/>
      </c>
      <c r="M36" s="74">
        <f t="shared" si="3"/>
        <v>0</v>
      </c>
    </row>
    <row r="37" spans="1:13" ht="12.75" customHeight="1" x14ac:dyDescent="0.2">
      <c r="A37" s="93" t="s">
        <v>635</v>
      </c>
      <c r="B37" s="93" t="s">
        <v>623</v>
      </c>
      <c r="C37" s="119">
        <v>9.2526999999999998E-2</v>
      </c>
      <c r="D37" s="119">
        <v>2.9718479999999999E-2</v>
      </c>
      <c r="E37" s="74">
        <f t="shared" si="0"/>
        <v>2.1134499476420059</v>
      </c>
      <c r="F37" s="94">
        <f t="shared" si="1"/>
        <v>2.1076546799581194E-3</v>
      </c>
      <c r="G37" s="161">
        <v>0.84790193000000003</v>
      </c>
      <c r="H37" s="124">
        <v>38.560818181818199</v>
      </c>
      <c r="J37" s="150">
        <v>4.6622910000000004E-2</v>
      </c>
      <c r="K37" s="166">
        <v>2.2119360000000001E-2</v>
      </c>
      <c r="L37" s="74">
        <f t="shared" si="2"/>
        <v>1.1077874766720197</v>
      </c>
      <c r="M37" s="74">
        <f t="shared" si="3"/>
        <v>0.50388437969457567</v>
      </c>
    </row>
    <row r="38" spans="1:13" ht="12.75" customHeight="1" x14ac:dyDescent="0.2">
      <c r="A38" s="93" t="s">
        <v>2712</v>
      </c>
      <c r="B38" s="93" t="s">
        <v>2713</v>
      </c>
      <c r="C38" s="119">
        <v>8.7539179999999994E-2</v>
      </c>
      <c r="D38" s="119">
        <v>7.3503999999999996E-4</v>
      </c>
      <c r="E38" s="74" t="str">
        <f t="shared" si="0"/>
        <v/>
      </c>
      <c r="F38" s="94">
        <f t="shared" si="1"/>
        <v>1.9940380905756829E-3</v>
      </c>
      <c r="G38" s="161">
        <v>0.16928216000000001</v>
      </c>
      <c r="H38" s="124">
        <v>139.07040909090901</v>
      </c>
      <c r="J38" s="150">
        <v>0</v>
      </c>
      <c r="K38" s="166">
        <v>0</v>
      </c>
      <c r="L38" s="74" t="str">
        <f t="shared" si="2"/>
        <v/>
      </c>
      <c r="M38" s="74">
        <f t="shared" si="3"/>
        <v>0</v>
      </c>
    </row>
    <row r="39" spans="1:13" ht="12.75" customHeight="1" x14ac:dyDescent="0.2">
      <c r="A39" s="93" t="s">
        <v>1082</v>
      </c>
      <c r="B39" s="93" t="s">
        <v>1083</v>
      </c>
      <c r="C39" s="119">
        <v>6.2599100000000005E-2</v>
      </c>
      <c r="D39" s="119">
        <v>1.2688120000000001E-2</v>
      </c>
      <c r="E39" s="74">
        <f t="shared" ref="E39:E70" si="4">IF(ISERROR(C39/D39-1),"",IF((C39/D39-1)&gt;10000%,"",C39/D39-1))</f>
        <v>3.9336781177983813</v>
      </c>
      <c r="F39" s="94">
        <f t="shared" ref="F39:F70" si="5">C39/$C$159</f>
        <v>1.4259328204325908E-3</v>
      </c>
      <c r="G39" s="161">
        <v>0.13194204600000001</v>
      </c>
      <c r="H39" s="124">
        <v>12.5298181818182</v>
      </c>
      <c r="J39" s="150">
        <v>0</v>
      </c>
      <c r="K39" s="166">
        <v>0</v>
      </c>
      <c r="L39" s="74" t="str">
        <f t="shared" ref="L39:L70" si="6">IF(ISERROR(J39/K39-1),"",IF((J39/K39-1)&gt;10000%,"",J39/K39-1))</f>
        <v/>
      </c>
      <c r="M39" s="74">
        <f t="shared" ref="M39:M70" si="7">IF(ISERROR(J39/C39),"",IF(J39/C39&gt;10000%,"",J39/C39))</f>
        <v>0</v>
      </c>
    </row>
    <row r="40" spans="1:13" ht="12.75" customHeight="1" x14ac:dyDescent="0.2">
      <c r="A40" s="93" t="s">
        <v>1184</v>
      </c>
      <c r="B40" s="93" t="s">
        <v>1183</v>
      </c>
      <c r="C40" s="119">
        <v>6.2451629999999994E-2</v>
      </c>
      <c r="D40" s="119">
        <v>8.5701119999999992E-2</v>
      </c>
      <c r="E40" s="74">
        <f t="shared" si="4"/>
        <v>-0.27128571948651314</v>
      </c>
      <c r="F40" s="94">
        <f t="shared" si="5"/>
        <v>1.4225736297568588E-3</v>
      </c>
      <c r="G40" s="161">
        <v>0.14996767800000002</v>
      </c>
      <c r="H40" s="124">
        <v>94.6011363636364</v>
      </c>
      <c r="J40" s="150">
        <v>0</v>
      </c>
      <c r="K40" s="166">
        <v>0</v>
      </c>
      <c r="L40" s="74" t="str">
        <f t="shared" si="6"/>
        <v/>
      </c>
      <c r="M40" s="74">
        <f t="shared" si="7"/>
        <v>0</v>
      </c>
    </row>
    <row r="41" spans="1:13" ht="12.75" customHeight="1" x14ac:dyDescent="0.2">
      <c r="A41" s="93" t="s">
        <v>1317</v>
      </c>
      <c r="B41" s="93" t="s">
        <v>1318</v>
      </c>
      <c r="C41" s="119">
        <v>6.074036E-2</v>
      </c>
      <c r="D41" s="119">
        <v>0.19208506</v>
      </c>
      <c r="E41" s="74">
        <f t="shared" si="4"/>
        <v>-0.68378404858764141</v>
      </c>
      <c r="F41" s="94">
        <f t="shared" si="5"/>
        <v>1.3835929406156144E-3</v>
      </c>
      <c r="G41" s="161">
        <v>0.18986235300000001</v>
      </c>
      <c r="H41" s="124">
        <v>64.517473684210501</v>
      </c>
      <c r="J41" s="150">
        <v>3.9011700000000002E-3</v>
      </c>
      <c r="K41" s="166">
        <v>1.0044400000000001E-3</v>
      </c>
      <c r="L41" s="74">
        <f t="shared" si="6"/>
        <v>2.8839253713512005</v>
      </c>
      <c r="M41" s="74">
        <f t="shared" si="7"/>
        <v>6.4226981861813137E-2</v>
      </c>
    </row>
    <row r="42" spans="1:13" ht="12.75" customHeight="1" x14ac:dyDescent="0.2">
      <c r="A42" s="93" t="s">
        <v>451</v>
      </c>
      <c r="B42" s="93" t="s">
        <v>438</v>
      </c>
      <c r="C42" s="119">
        <v>5.6088586000000003E-2</v>
      </c>
      <c r="D42" s="119">
        <v>2.5370829000000001E-2</v>
      </c>
      <c r="E42" s="74">
        <f t="shared" si="4"/>
        <v>1.210751016452793</v>
      </c>
      <c r="F42" s="94">
        <f t="shared" si="5"/>
        <v>1.2776310782272576E-3</v>
      </c>
      <c r="G42" s="161" t="s">
        <v>3321</v>
      </c>
      <c r="H42" s="124">
        <v>392.238272727273</v>
      </c>
      <c r="J42" s="150">
        <v>6.5192899999999996E-3</v>
      </c>
      <c r="K42" s="166">
        <v>0.35658734999999997</v>
      </c>
      <c r="L42" s="74">
        <f t="shared" si="6"/>
        <v>-0.98171755111335268</v>
      </c>
      <c r="M42" s="74">
        <f t="shared" si="7"/>
        <v>0.11623202624505455</v>
      </c>
    </row>
    <row r="43" spans="1:13" ht="12.75" customHeight="1" x14ac:dyDescent="0.2">
      <c r="A43" s="93" t="s">
        <v>443</v>
      </c>
      <c r="B43" s="93" t="s">
        <v>430</v>
      </c>
      <c r="C43" s="119">
        <v>5.5426199999999995E-2</v>
      </c>
      <c r="D43" s="119">
        <v>4.5542230000000003E-2</v>
      </c>
      <c r="E43" s="74">
        <f t="shared" si="4"/>
        <v>0.21702867865714937</v>
      </c>
      <c r="F43" s="94">
        <f t="shared" si="5"/>
        <v>1.2625427153403299E-3</v>
      </c>
      <c r="G43" s="161">
        <v>1.24250376</v>
      </c>
      <c r="H43" s="124">
        <v>26.584499999999998</v>
      </c>
      <c r="J43" s="150">
        <v>0</v>
      </c>
      <c r="K43" s="166">
        <v>3.6834150000000003E-2</v>
      </c>
      <c r="L43" s="74">
        <f t="shared" si="6"/>
        <v>-1</v>
      </c>
      <c r="M43" s="74">
        <f t="shared" si="7"/>
        <v>0</v>
      </c>
    </row>
    <row r="44" spans="1:13" ht="12.75" customHeight="1" x14ac:dyDescent="0.2">
      <c r="A44" s="93" t="s">
        <v>2714</v>
      </c>
      <c r="B44" s="93" t="s">
        <v>2715</v>
      </c>
      <c r="C44" s="119">
        <v>5.0776190000000006E-2</v>
      </c>
      <c r="D44" s="119">
        <v>3.4834000000000002E-3</v>
      </c>
      <c r="E44" s="74">
        <f t="shared" si="4"/>
        <v>13.576617672389046</v>
      </c>
      <c r="F44" s="94">
        <f t="shared" si="5"/>
        <v>1.1566210347676103E-3</v>
      </c>
      <c r="G44" s="161">
        <v>0.16147374</v>
      </c>
      <c r="H44" s="124">
        <v>193.84322727272701</v>
      </c>
      <c r="J44" s="150">
        <v>0</v>
      </c>
      <c r="K44" s="166">
        <v>0</v>
      </c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2676</v>
      </c>
      <c r="B45" s="93" t="s">
        <v>2677</v>
      </c>
      <c r="C45" s="119">
        <v>5.0087050000000001E-2</v>
      </c>
      <c r="D45" s="119">
        <v>2.15225E-2</v>
      </c>
      <c r="E45" s="74">
        <f t="shared" si="4"/>
        <v>1.3271947961435706</v>
      </c>
      <c r="F45" s="94">
        <f t="shared" si="5"/>
        <v>1.1409232476768546E-3</v>
      </c>
      <c r="G45" s="161">
        <v>14.636621485321001</v>
      </c>
      <c r="H45" s="124">
        <v>29.489409090909099</v>
      </c>
      <c r="J45" s="150">
        <v>0</v>
      </c>
      <c r="K45" s="166">
        <v>0</v>
      </c>
      <c r="L45" s="74" t="str">
        <f t="shared" si="6"/>
        <v/>
      </c>
      <c r="M45" s="74">
        <f t="shared" si="7"/>
        <v>0</v>
      </c>
    </row>
    <row r="46" spans="1:13" ht="12.75" customHeight="1" x14ac:dyDescent="0.2">
      <c r="A46" s="93" t="s">
        <v>448</v>
      </c>
      <c r="B46" s="93" t="s">
        <v>435</v>
      </c>
      <c r="C46" s="119">
        <v>4.7159849999999996E-2</v>
      </c>
      <c r="D46" s="119">
        <v>1.189E-2</v>
      </c>
      <c r="E46" s="74">
        <f t="shared" si="4"/>
        <v>2.9663456686291001</v>
      </c>
      <c r="F46" s="94">
        <f t="shared" si="5"/>
        <v>1.0742451236787414E-3</v>
      </c>
      <c r="G46" s="161">
        <v>0.28119915000000001</v>
      </c>
      <c r="H46" s="124">
        <v>25.701000000000001</v>
      </c>
      <c r="J46" s="150">
        <v>0</v>
      </c>
      <c r="K46" s="166">
        <v>0</v>
      </c>
      <c r="L46" s="74" t="str">
        <f t="shared" si="6"/>
        <v/>
      </c>
      <c r="M46" s="74">
        <f t="shared" si="7"/>
        <v>0</v>
      </c>
    </row>
    <row r="47" spans="1:13" ht="12.75" customHeight="1" x14ac:dyDescent="0.2">
      <c r="A47" s="93" t="s">
        <v>444</v>
      </c>
      <c r="B47" s="93" t="s">
        <v>431</v>
      </c>
      <c r="C47" s="119">
        <v>4.3273470000000001E-2</v>
      </c>
      <c r="D47" s="119">
        <v>3.327227E-2</v>
      </c>
      <c r="E47" s="74">
        <f t="shared" si="4"/>
        <v>0.30058664467437901</v>
      </c>
      <c r="F47" s="94">
        <f t="shared" si="5"/>
        <v>9.8571802353396602E-4</v>
      </c>
      <c r="G47" s="161">
        <v>0.83614431</v>
      </c>
      <c r="H47" s="124">
        <v>38.053318181818199</v>
      </c>
      <c r="J47" s="150">
        <v>8.1075999999999995E-3</v>
      </c>
      <c r="K47" s="166">
        <v>9.0965000000000002E-4</v>
      </c>
      <c r="L47" s="74">
        <f t="shared" si="6"/>
        <v>7.9128785796734995</v>
      </c>
      <c r="M47" s="74">
        <f t="shared" si="7"/>
        <v>0.187357288426373</v>
      </c>
    </row>
    <row r="48" spans="1:13" ht="12.75" customHeight="1" x14ac:dyDescent="0.2">
      <c r="A48" s="93" t="s">
        <v>1188</v>
      </c>
      <c r="B48" s="93" t="s">
        <v>1187</v>
      </c>
      <c r="C48" s="119">
        <v>4.0712580000000005E-2</v>
      </c>
      <c r="D48" s="119">
        <v>0.11528652</v>
      </c>
      <c r="E48" s="74">
        <f t="shared" si="4"/>
        <v>-0.64685741229763893</v>
      </c>
      <c r="F48" s="94">
        <f t="shared" si="5"/>
        <v>9.2738400434650792E-4</v>
      </c>
      <c r="G48" s="161">
        <v>0.447041364</v>
      </c>
      <c r="H48" s="124">
        <v>164.455772727273</v>
      </c>
      <c r="J48" s="150">
        <v>1.805348E-2</v>
      </c>
      <c r="K48" s="166">
        <v>0</v>
      </c>
      <c r="L48" s="74" t="str">
        <f t="shared" si="6"/>
        <v/>
      </c>
      <c r="M48" s="74">
        <f t="shared" si="7"/>
        <v>0.44343738471008221</v>
      </c>
    </row>
    <row r="49" spans="1:13" ht="12.75" customHeight="1" x14ac:dyDescent="0.2">
      <c r="A49" s="93" t="s">
        <v>1458</v>
      </c>
      <c r="B49" s="93" t="s">
        <v>1459</v>
      </c>
      <c r="C49" s="119">
        <v>4.0359574999999995E-2</v>
      </c>
      <c r="D49" s="119">
        <v>1.36866E-2</v>
      </c>
      <c r="E49" s="74">
        <f t="shared" si="4"/>
        <v>1.9488386450981245</v>
      </c>
      <c r="F49" s="94">
        <f t="shared" si="5"/>
        <v>9.1934297156365924E-4</v>
      </c>
      <c r="G49" s="161">
        <v>2.0306715999999999E-2</v>
      </c>
      <c r="H49" s="124">
        <v>143.67349999999999</v>
      </c>
      <c r="J49" s="150">
        <v>0</v>
      </c>
      <c r="K49" s="166">
        <v>0</v>
      </c>
      <c r="L49" s="74" t="str">
        <f t="shared" si="6"/>
        <v/>
      </c>
      <c r="M49" s="74">
        <f t="shared" si="7"/>
        <v>0</v>
      </c>
    </row>
    <row r="50" spans="1:13" ht="12.75" customHeight="1" x14ac:dyDescent="0.2">
      <c r="A50" s="93" t="s">
        <v>634</v>
      </c>
      <c r="B50" s="93" t="s">
        <v>622</v>
      </c>
      <c r="C50" s="119">
        <v>3.632726E-2</v>
      </c>
      <c r="D50" s="119">
        <v>0.12022181</v>
      </c>
      <c r="E50" s="74">
        <f t="shared" si="4"/>
        <v>-0.69783136687095293</v>
      </c>
      <c r="F50" s="94">
        <f t="shared" si="5"/>
        <v>8.2749164621197474E-4</v>
      </c>
      <c r="G50" s="161">
        <v>1.5209266399999999</v>
      </c>
      <c r="H50" s="124">
        <v>33.363727272727303</v>
      </c>
      <c r="J50" s="150">
        <v>0</v>
      </c>
      <c r="K50" s="166">
        <v>0</v>
      </c>
      <c r="L50" s="74" t="str">
        <f t="shared" si="6"/>
        <v/>
      </c>
      <c r="M50" s="74">
        <f t="shared" si="7"/>
        <v>0</v>
      </c>
    </row>
    <row r="51" spans="1:13" ht="12.75" customHeight="1" x14ac:dyDescent="0.2">
      <c r="A51" s="93" t="s">
        <v>1438</v>
      </c>
      <c r="B51" s="93" t="s">
        <v>1439</v>
      </c>
      <c r="C51" s="119">
        <v>3.2632009999999996E-2</v>
      </c>
      <c r="D51" s="119">
        <v>1.0524219999999999E-2</v>
      </c>
      <c r="E51" s="74">
        <f t="shared" si="4"/>
        <v>2.1006582910657512</v>
      </c>
      <c r="F51" s="94">
        <f t="shared" si="5"/>
        <v>7.4331825945875415E-4</v>
      </c>
      <c r="G51" s="161">
        <v>0.118660616</v>
      </c>
      <c r="H51" s="124">
        <v>11.9947272727273</v>
      </c>
      <c r="J51" s="150">
        <v>0</v>
      </c>
      <c r="K51" s="166">
        <v>0</v>
      </c>
      <c r="L51" s="74" t="str">
        <f t="shared" si="6"/>
        <v/>
      </c>
      <c r="M51" s="74">
        <f t="shared" si="7"/>
        <v>0</v>
      </c>
    </row>
    <row r="52" spans="1:13" ht="12.75" customHeight="1" x14ac:dyDescent="0.2">
      <c r="A52" s="93" t="s">
        <v>636</v>
      </c>
      <c r="B52" s="93" t="s">
        <v>624</v>
      </c>
      <c r="C52" s="119">
        <v>3.1233110000000001E-2</v>
      </c>
      <c r="D52" s="119">
        <v>1.10536E-2</v>
      </c>
      <c r="E52" s="74">
        <f t="shared" si="4"/>
        <v>1.8256052326843744</v>
      </c>
      <c r="F52" s="94">
        <f t="shared" si="5"/>
        <v>7.1145298627586263E-4</v>
      </c>
      <c r="G52" s="161">
        <v>1.61388227</v>
      </c>
      <c r="H52" s="124">
        <v>242.84995454545501</v>
      </c>
      <c r="J52" s="150">
        <v>2.2627399999999996E-3</v>
      </c>
      <c r="K52" s="166">
        <v>0</v>
      </c>
      <c r="L52" s="74" t="str">
        <f t="shared" si="6"/>
        <v/>
      </c>
      <c r="M52" s="74">
        <f t="shared" si="7"/>
        <v>7.2446836065956907E-2</v>
      </c>
    </row>
    <row r="53" spans="1:13" ht="12.75" customHeight="1" x14ac:dyDescent="0.2">
      <c r="A53" s="93" t="s">
        <v>1100</v>
      </c>
      <c r="B53" s="93" t="s">
        <v>1101</v>
      </c>
      <c r="C53" s="119">
        <v>2.9527999999999999E-2</v>
      </c>
      <c r="D53" s="119">
        <v>0</v>
      </c>
      <c r="E53" s="74" t="str">
        <f t="shared" si="4"/>
        <v/>
      </c>
      <c r="F53" s="94">
        <f t="shared" si="5"/>
        <v>6.7261261458604889E-4</v>
      </c>
      <c r="G53" s="161">
        <v>0</v>
      </c>
      <c r="H53" s="124">
        <v>76.353136363636395</v>
      </c>
      <c r="J53" s="150">
        <v>0</v>
      </c>
      <c r="K53" s="166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1202</v>
      </c>
      <c r="B54" s="93" t="s">
        <v>1201</v>
      </c>
      <c r="C54" s="119">
        <v>2.9000000000000001E-2</v>
      </c>
      <c r="D54" s="119">
        <v>0</v>
      </c>
      <c r="E54" s="74" t="str">
        <f t="shared" si="4"/>
        <v/>
      </c>
      <c r="F54" s="94">
        <f t="shared" si="5"/>
        <v>6.6058540446340493E-4</v>
      </c>
      <c r="G54" s="161">
        <v>2.8230485E-2</v>
      </c>
      <c r="H54" s="124">
        <v>10.641636363636399</v>
      </c>
      <c r="J54" s="150">
        <v>0</v>
      </c>
      <c r="K54" s="166">
        <v>0</v>
      </c>
      <c r="L54" s="74" t="str">
        <f t="shared" si="6"/>
        <v/>
      </c>
      <c r="M54" s="74">
        <f t="shared" si="7"/>
        <v>0</v>
      </c>
    </row>
    <row r="55" spans="1:13" ht="12.75" customHeight="1" x14ac:dyDescent="0.2">
      <c r="A55" s="93" t="s">
        <v>1284</v>
      </c>
      <c r="B55" s="93" t="s">
        <v>1285</v>
      </c>
      <c r="C55" s="119">
        <v>2.6549990000000002E-2</v>
      </c>
      <c r="D55" s="119">
        <v>3.1503369999999996E-2</v>
      </c>
      <c r="E55" s="74">
        <f t="shared" si="4"/>
        <v>-0.15723333725883915</v>
      </c>
      <c r="F55" s="94">
        <f t="shared" si="5"/>
        <v>6.0477709940170196E-4</v>
      </c>
      <c r="G55" s="161">
        <v>2.4233126000000001E-2</v>
      </c>
      <c r="H55" s="124">
        <v>14.8698181818182</v>
      </c>
      <c r="J55" s="150">
        <v>0</v>
      </c>
      <c r="K55" s="166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1299</v>
      </c>
      <c r="B56" s="93" t="s">
        <v>1300</v>
      </c>
      <c r="C56" s="119">
        <v>2.6542779999999998E-2</v>
      </c>
      <c r="D56" s="119">
        <v>4.6160000000000003E-3</v>
      </c>
      <c r="E56" s="74">
        <f t="shared" si="4"/>
        <v>4.75016897746967</v>
      </c>
      <c r="F56" s="94">
        <f t="shared" si="5"/>
        <v>6.0461286420286804E-4</v>
      </c>
      <c r="G56" s="161">
        <v>0.115538287</v>
      </c>
      <c r="H56" s="124">
        <v>118.37370588235299</v>
      </c>
      <c r="J56" s="150">
        <v>3.0249999999999999E-3</v>
      </c>
      <c r="K56" s="166">
        <v>0</v>
      </c>
      <c r="L56" s="74" t="str">
        <f t="shared" si="6"/>
        <v/>
      </c>
      <c r="M56" s="74">
        <f t="shared" si="7"/>
        <v>0.1139669620137755</v>
      </c>
    </row>
    <row r="57" spans="1:13" ht="12.75" customHeight="1" x14ac:dyDescent="0.2">
      <c r="A57" s="93" t="s">
        <v>1206</v>
      </c>
      <c r="B57" s="93" t="s">
        <v>1205</v>
      </c>
      <c r="C57" s="119">
        <v>2.5171799999999998E-2</v>
      </c>
      <c r="D57" s="119">
        <v>0</v>
      </c>
      <c r="E57" s="74" t="str">
        <f t="shared" si="4"/>
        <v/>
      </c>
      <c r="F57" s="94">
        <f t="shared" si="5"/>
        <v>5.7338357531282527E-4</v>
      </c>
      <c r="G57" s="161">
        <v>2.5593559000000002E-2</v>
      </c>
      <c r="H57" s="124">
        <v>13.115863636363599</v>
      </c>
      <c r="J57" s="150">
        <v>0</v>
      </c>
      <c r="K57" s="166">
        <v>0</v>
      </c>
      <c r="L57" s="74" t="str">
        <f t="shared" si="6"/>
        <v/>
      </c>
      <c r="M57" s="74">
        <f t="shared" si="7"/>
        <v>0</v>
      </c>
    </row>
    <row r="58" spans="1:13" ht="12.75" customHeight="1" x14ac:dyDescent="0.2">
      <c r="A58" s="93" t="s">
        <v>1198</v>
      </c>
      <c r="B58" s="93" t="s">
        <v>1197</v>
      </c>
      <c r="C58" s="119">
        <v>2.4433150000000001E-2</v>
      </c>
      <c r="D58" s="119">
        <v>2.37944E-3</v>
      </c>
      <c r="E58" s="74">
        <f t="shared" si="4"/>
        <v>9.2684455165921396</v>
      </c>
      <c r="F58" s="94">
        <f t="shared" si="5"/>
        <v>5.565580094850014E-4</v>
      </c>
      <c r="G58" s="161">
        <v>0.13313456200000001</v>
      </c>
      <c r="H58" s="124">
        <v>10.936863636363601</v>
      </c>
      <c r="J58" s="150">
        <v>0</v>
      </c>
      <c r="K58" s="166">
        <v>0</v>
      </c>
      <c r="L58" s="74" t="str">
        <f t="shared" si="6"/>
        <v/>
      </c>
      <c r="M58" s="74">
        <f t="shared" si="7"/>
        <v>0</v>
      </c>
    </row>
    <row r="59" spans="1:13" ht="12.75" customHeight="1" x14ac:dyDescent="0.2">
      <c r="A59" s="93" t="s">
        <v>1502</v>
      </c>
      <c r="B59" s="93" t="s">
        <v>1503</v>
      </c>
      <c r="C59" s="119">
        <v>2.4337500000000001E-2</v>
      </c>
      <c r="D59" s="119">
        <v>1.1245799999999999E-2</v>
      </c>
      <c r="E59" s="74">
        <f t="shared" si="4"/>
        <v>1.1641412794109804</v>
      </c>
      <c r="F59" s="94">
        <f t="shared" si="5"/>
        <v>5.5437921659062469E-4</v>
      </c>
      <c r="G59" s="161">
        <v>1.2442784E-2</v>
      </c>
      <c r="H59" s="124">
        <v>167.54476923076899</v>
      </c>
      <c r="J59" s="150">
        <v>0</v>
      </c>
      <c r="K59" s="166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750</v>
      </c>
      <c r="B60" s="93" t="s">
        <v>628</v>
      </c>
      <c r="C60" s="119">
        <v>2.189924E-2</v>
      </c>
      <c r="D60" s="119">
        <v>4.7253969999999999E-2</v>
      </c>
      <c r="E60" s="74">
        <f t="shared" si="4"/>
        <v>-0.53656295968359902</v>
      </c>
      <c r="F60" s="94">
        <f t="shared" si="5"/>
        <v>4.9883856251176464E-4</v>
      </c>
      <c r="G60" s="161">
        <v>0.17605045000000002</v>
      </c>
      <c r="H60" s="124">
        <v>36.851409090909101</v>
      </c>
      <c r="J60" s="150">
        <v>6.1023000000000002E-4</v>
      </c>
      <c r="K60" s="166">
        <v>3.9096799999999996E-3</v>
      </c>
      <c r="L60" s="74">
        <f t="shared" si="6"/>
        <v>-0.84391817233123934</v>
      </c>
      <c r="M60" s="74">
        <f t="shared" si="7"/>
        <v>2.7865350578376236E-2</v>
      </c>
    </row>
    <row r="61" spans="1:13" ht="12.75" customHeight="1" x14ac:dyDescent="0.2">
      <c r="A61" s="93" t="s">
        <v>1290</v>
      </c>
      <c r="B61" s="93" t="s">
        <v>1291</v>
      </c>
      <c r="C61" s="119">
        <v>2.1863404999999999E-2</v>
      </c>
      <c r="D61" s="119">
        <v>0</v>
      </c>
      <c r="E61" s="74" t="str">
        <f t="shared" si="4"/>
        <v/>
      </c>
      <c r="F61" s="94">
        <f t="shared" si="5"/>
        <v>4.9802228396111134E-4</v>
      </c>
      <c r="G61" s="161">
        <v>4.1805396999999994E-2</v>
      </c>
      <c r="H61" s="124">
        <v>166.89321428571401</v>
      </c>
      <c r="J61" s="150">
        <v>0</v>
      </c>
      <c r="K61" s="166">
        <v>0</v>
      </c>
      <c r="L61" s="74" t="str">
        <f t="shared" si="6"/>
        <v/>
      </c>
      <c r="M61" s="74">
        <f t="shared" si="7"/>
        <v>0</v>
      </c>
    </row>
    <row r="62" spans="1:13" ht="12.75" customHeight="1" x14ac:dyDescent="0.2">
      <c r="A62" s="93" t="s">
        <v>1504</v>
      </c>
      <c r="B62" s="93" t="s">
        <v>1505</v>
      </c>
      <c r="C62" s="119">
        <v>2.1310889999999999E-2</v>
      </c>
      <c r="D62" s="119">
        <v>0</v>
      </c>
      <c r="E62" s="74" t="str">
        <f t="shared" si="4"/>
        <v/>
      </c>
      <c r="F62" s="94">
        <f t="shared" si="5"/>
        <v>4.8543665138362516E-4</v>
      </c>
      <c r="G62" s="161">
        <v>2.7887130000000004E-3</v>
      </c>
      <c r="H62" s="124">
        <v>164.83625000000001</v>
      </c>
      <c r="J62" s="150">
        <v>0</v>
      </c>
      <c r="K62" s="166">
        <v>0</v>
      </c>
      <c r="L62" s="74" t="str">
        <f t="shared" si="6"/>
        <v/>
      </c>
      <c r="M62" s="74">
        <f t="shared" si="7"/>
        <v>0</v>
      </c>
    </row>
    <row r="63" spans="1:13" ht="12.75" customHeight="1" x14ac:dyDescent="0.2">
      <c r="A63" s="93" t="s">
        <v>447</v>
      </c>
      <c r="B63" s="93" t="s">
        <v>434</v>
      </c>
      <c r="C63" s="119">
        <v>1.9797759999999998E-2</v>
      </c>
      <c r="D63" s="119">
        <v>0.11726191999999999</v>
      </c>
      <c r="E63" s="74">
        <f t="shared" si="4"/>
        <v>-0.83116633259970496</v>
      </c>
      <c r="F63" s="94">
        <f t="shared" si="5"/>
        <v>4.5096935507135921E-4</v>
      </c>
      <c r="G63" s="161">
        <v>2.0904786899999999</v>
      </c>
      <c r="H63" s="124">
        <v>36.892954545454501</v>
      </c>
      <c r="J63" s="150">
        <v>3.4199019999999997E-2</v>
      </c>
      <c r="K63" s="166">
        <v>3.5231309999999995E-2</v>
      </c>
      <c r="L63" s="74">
        <f t="shared" si="6"/>
        <v>-2.9300358118957259E-2</v>
      </c>
      <c r="M63" s="74">
        <f t="shared" si="7"/>
        <v>1.7274186574642789</v>
      </c>
    </row>
    <row r="64" spans="1:13" ht="12.75" customHeight="1" x14ac:dyDescent="0.2">
      <c r="A64" s="93" t="s">
        <v>2718</v>
      </c>
      <c r="B64" s="93" t="s">
        <v>2719</v>
      </c>
      <c r="C64" s="119">
        <v>1.8633E-2</v>
      </c>
      <c r="D64" s="119">
        <v>8.5974700000000001E-2</v>
      </c>
      <c r="E64" s="74">
        <f t="shared" si="4"/>
        <v>-0.78327345137581172</v>
      </c>
      <c r="F64" s="94">
        <f t="shared" si="5"/>
        <v>4.2443751177126285E-4</v>
      </c>
      <c r="G64" s="161">
        <v>0.18189792000000002</v>
      </c>
      <c r="H64" s="124">
        <v>112.59659090909101</v>
      </c>
      <c r="J64" s="150">
        <v>0</v>
      </c>
      <c r="K64" s="166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640</v>
      </c>
      <c r="B65" s="93" t="s">
        <v>629</v>
      </c>
      <c r="C65" s="119">
        <v>1.861111E-2</v>
      </c>
      <c r="D65" s="119">
        <v>6.5120100000000004E-3</v>
      </c>
      <c r="E65" s="74">
        <f t="shared" si="4"/>
        <v>1.8579670485763993</v>
      </c>
      <c r="F65" s="94">
        <f t="shared" si="5"/>
        <v>4.2393888368492824E-4</v>
      </c>
      <c r="G65" s="161">
        <v>8.9879689999999998E-2</v>
      </c>
      <c r="H65" s="124">
        <v>33.636636363636399</v>
      </c>
      <c r="J65" s="150">
        <v>9.8586000000000008E-4</v>
      </c>
      <c r="K65" s="166">
        <v>6.5113599999999999E-3</v>
      </c>
      <c r="L65" s="74">
        <f t="shared" si="6"/>
        <v>-0.84859384214664835</v>
      </c>
      <c r="M65" s="74">
        <f t="shared" si="7"/>
        <v>5.2971585252034943E-2</v>
      </c>
    </row>
    <row r="66" spans="1:13" ht="12.75" customHeight="1" x14ac:dyDescent="0.2">
      <c r="A66" s="93" t="s">
        <v>449</v>
      </c>
      <c r="B66" s="93" t="s">
        <v>436</v>
      </c>
      <c r="C66" s="119">
        <v>1.613469E-2</v>
      </c>
      <c r="D66" s="119">
        <v>3.313108E-2</v>
      </c>
      <c r="E66" s="74">
        <f t="shared" si="4"/>
        <v>-0.51300440553099991</v>
      </c>
      <c r="F66" s="94">
        <f t="shared" si="5"/>
        <v>3.6752899032902256E-4</v>
      </c>
      <c r="G66" s="161">
        <v>0.69563191000000002</v>
      </c>
      <c r="H66" s="124">
        <v>34.323999999999998</v>
      </c>
      <c r="J66" s="150">
        <v>1.5019059999999999E-2</v>
      </c>
      <c r="K66" s="166">
        <v>2.2083499999999999E-2</v>
      </c>
      <c r="L66" s="74">
        <f t="shared" si="6"/>
        <v>-0.3198967554961849</v>
      </c>
      <c r="M66" s="74">
        <f t="shared" si="7"/>
        <v>0.9308551946148329</v>
      </c>
    </row>
    <row r="67" spans="1:13" ht="12.75" customHeight="1" x14ac:dyDescent="0.2">
      <c r="A67" s="93" t="s">
        <v>1086</v>
      </c>
      <c r="B67" s="93" t="s">
        <v>1087</v>
      </c>
      <c r="C67" s="119">
        <v>1.5997239999999999E-2</v>
      </c>
      <c r="D67" s="119">
        <v>1.3362600000000001E-2</v>
      </c>
      <c r="E67" s="74">
        <f t="shared" si="4"/>
        <v>0.1971652223369702</v>
      </c>
      <c r="F67" s="94">
        <f t="shared" si="5"/>
        <v>3.6439804329993649E-4</v>
      </c>
      <c r="G67" s="161">
        <v>5.1107625999999996E-2</v>
      </c>
      <c r="H67" s="124">
        <v>83.492785714285702</v>
      </c>
      <c r="J67" s="150">
        <v>0</v>
      </c>
      <c r="K67" s="166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1080</v>
      </c>
      <c r="B68" s="93" t="s">
        <v>1081</v>
      </c>
      <c r="C68" s="119">
        <v>1.5966500000000002E-2</v>
      </c>
      <c r="D68" s="119">
        <v>1.9224000000000002E-4</v>
      </c>
      <c r="E68" s="74">
        <f t="shared" si="4"/>
        <v>82.055035372451101</v>
      </c>
      <c r="F68" s="94">
        <f t="shared" si="5"/>
        <v>3.6369782277120534E-4</v>
      </c>
      <c r="G68" s="161">
        <v>5.0305169999999996E-2</v>
      </c>
      <c r="H68" s="124">
        <v>7.6936818181818198</v>
      </c>
      <c r="J68" s="150">
        <v>0</v>
      </c>
      <c r="K68" s="166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1442</v>
      </c>
      <c r="B69" s="93" t="s">
        <v>1443</v>
      </c>
      <c r="C69" s="119">
        <v>1.5566100000000001E-2</v>
      </c>
      <c r="D69" s="119">
        <v>5.2946299999999998E-3</v>
      </c>
      <c r="E69" s="74">
        <f t="shared" si="4"/>
        <v>1.939978808717512</v>
      </c>
      <c r="F69" s="94">
        <f t="shared" si="5"/>
        <v>3.5457718842820025E-4</v>
      </c>
      <c r="G69" s="161">
        <v>1.5749370000000002E-2</v>
      </c>
      <c r="H69" s="124">
        <v>128.211863636364</v>
      </c>
      <c r="J69" s="150">
        <v>0</v>
      </c>
      <c r="K69" s="166">
        <v>0</v>
      </c>
      <c r="L69" s="74" t="str">
        <f t="shared" si="6"/>
        <v/>
      </c>
      <c r="M69" s="74">
        <f t="shared" si="7"/>
        <v>0</v>
      </c>
    </row>
    <row r="70" spans="1:13" ht="12.75" customHeight="1" x14ac:dyDescent="0.2">
      <c r="A70" s="93" t="s">
        <v>1200</v>
      </c>
      <c r="B70" s="93" t="s">
        <v>1199</v>
      </c>
      <c r="C70" s="119">
        <v>1.4171639999999999E-2</v>
      </c>
      <c r="D70" s="119">
        <v>0</v>
      </c>
      <c r="E70" s="74" t="str">
        <f t="shared" si="4"/>
        <v/>
      </c>
      <c r="F70" s="94">
        <f t="shared" si="5"/>
        <v>3.2281305314861265E-4</v>
      </c>
      <c r="G70" s="161">
        <v>9.2680669999999996E-3</v>
      </c>
      <c r="H70" s="124">
        <v>158.69662500000001</v>
      </c>
      <c r="J70" s="150">
        <v>0</v>
      </c>
      <c r="K70" s="166">
        <v>0</v>
      </c>
      <c r="L70" s="74" t="str">
        <f t="shared" si="6"/>
        <v/>
      </c>
      <c r="M70" s="74">
        <f t="shared" si="7"/>
        <v>0</v>
      </c>
    </row>
    <row r="71" spans="1:13" ht="12.75" customHeight="1" x14ac:dyDescent="0.2">
      <c r="A71" s="93" t="s">
        <v>1446</v>
      </c>
      <c r="B71" s="93" t="s">
        <v>1447</v>
      </c>
      <c r="C71" s="119">
        <v>1.2557E-2</v>
      </c>
      <c r="D71" s="119">
        <v>0.30285234000000005</v>
      </c>
      <c r="E71" s="74">
        <f t="shared" ref="E71:E89" si="8">IF(ISERROR(C71/D71-1),"",IF((C71/D71-1)&gt;10000%,"",C71/D71-1))</f>
        <v>-0.95853755001529795</v>
      </c>
      <c r="F71" s="94">
        <f t="shared" ref="F71:F102" si="9">C71/$C$159</f>
        <v>2.8603348013265433E-4</v>
      </c>
      <c r="G71" s="161">
        <v>5.4415930000000001E-2</v>
      </c>
      <c r="H71" s="124">
        <v>43.078318181818197</v>
      </c>
      <c r="J71" s="150">
        <v>0</v>
      </c>
      <c r="K71" s="166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2646</v>
      </c>
      <c r="B72" s="93" t="s">
        <v>2642</v>
      </c>
      <c r="C72" s="119">
        <v>1.0534E-2</v>
      </c>
      <c r="D72" s="119">
        <v>0.5353450500000001</v>
      </c>
      <c r="E72" s="74">
        <f t="shared" si="8"/>
        <v>-0.98032297113796041</v>
      </c>
      <c r="F72" s="94">
        <f t="shared" si="9"/>
        <v>2.3995195346956919E-4</v>
      </c>
      <c r="G72" s="161">
        <v>2.2007610290610002</v>
      </c>
      <c r="H72" s="124">
        <v>137.47059090909099</v>
      </c>
      <c r="J72" s="150">
        <v>0</v>
      </c>
      <c r="K72" s="166">
        <v>0</v>
      </c>
      <c r="L72" s="74" t="str">
        <f t="shared" si="10"/>
        <v/>
      </c>
      <c r="M72" s="74">
        <f t="shared" si="11"/>
        <v>0</v>
      </c>
    </row>
    <row r="73" spans="1:13" ht="12.75" customHeight="1" x14ac:dyDescent="0.2">
      <c r="A73" s="93" t="s">
        <v>1297</v>
      </c>
      <c r="B73" s="93" t="s">
        <v>1298</v>
      </c>
      <c r="C73" s="119">
        <v>1.0024999999999999E-2</v>
      </c>
      <c r="D73" s="119">
        <v>0</v>
      </c>
      <c r="E73" s="74" t="str">
        <f t="shared" si="8"/>
        <v/>
      </c>
      <c r="F73" s="94">
        <f t="shared" si="9"/>
        <v>2.283575406808839E-4</v>
      </c>
      <c r="G73" s="161">
        <v>7.1148864000000006E-2</v>
      </c>
      <c r="H73" s="124">
        <v>90.902272727272702</v>
      </c>
      <c r="J73" s="150">
        <v>0</v>
      </c>
      <c r="K73" s="166">
        <v>0</v>
      </c>
      <c r="L73" s="74" t="str">
        <f t="shared" si="10"/>
        <v/>
      </c>
      <c r="M73" s="74">
        <f t="shared" si="11"/>
        <v>0</v>
      </c>
    </row>
    <row r="74" spans="1:13" ht="12.75" customHeight="1" x14ac:dyDescent="0.2">
      <c r="A74" s="93" t="s">
        <v>1194</v>
      </c>
      <c r="B74" s="93" t="s">
        <v>1193</v>
      </c>
      <c r="C74" s="119">
        <v>9.7958999999999997E-3</v>
      </c>
      <c r="D74" s="119">
        <v>3.0892320099999999</v>
      </c>
      <c r="E74" s="74">
        <f t="shared" si="8"/>
        <v>-0.99682901770786714</v>
      </c>
      <c r="F74" s="94">
        <f t="shared" si="9"/>
        <v>2.2313891598562302E-4</v>
      </c>
      <c r="G74" s="161">
        <v>0.28563396099999999</v>
      </c>
      <c r="H74" s="124">
        <v>9.5756363636363595</v>
      </c>
      <c r="J74" s="150">
        <v>0</v>
      </c>
      <c r="K74" s="166">
        <v>0</v>
      </c>
      <c r="L74" s="74" t="str">
        <f t="shared" si="10"/>
        <v/>
      </c>
      <c r="M74" s="74">
        <f t="shared" si="11"/>
        <v>0</v>
      </c>
    </row>
    <row r="75" spans="1:13" ht="12.75" customHeight="1" x14ac:dyDescent="0.2">
      <c r="A75" s="93" t="s">
        <v>1452</v>
      </c>
      <c r="B75" s="93" t="s">
        <v>1453</v>
      </c>
      <c r="C75" s="119">
        <v>9.3147199999999986E-3</v>
      </c>
      <c r="D75" s="119">
        <v>7.9144000000000003E-4</v>
      </c>
      <c r="E75" s="74">
        <f t="shared" si="8"/>
        <v>10.769331850803596</v>
      </c>
      <c r="F75" s="94">
        <f t="shared" si="9"/>
        <v>2.1217820960908157E-4</v>
      </c>
      <c r="G75" s="161">
        <v>8.6504025999999998E-2</v>
      </c>
      <c r="H75" s="124">
        <v>18.624727272727299</v>
      </c>
      <c r="J75" s="150">
        <v>0</v>
      </c>
      <c r="K75" s="166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1182</v>
      </c>
      <c r="B76" s="93" t="s">
        <v>1181</v>
      </c>
      <c r="C76" s="119">
        <v>6.7499999999999999E-3</v>
      </c>
      <c r="D76" s="119">
        <v>0</v>
      </c>
      <c r="E76" s="74" t="str">
        <f t="shared" si="8"/>
        <v/>
      </c>
      <c r="F76" s="94">
        <f t="shared" si="9"/>
        <v>1.537569475906201E-4</v>
      </c>
      <c r="G76" s="161">
        <v>0.24764283799999998</v>
      </c>
      <c r="H76" s="124">
        <v>104.22777272727301</v>
      </c>
      <c r="J76" s="150">
        <v>0</v>
      </c>
      <c r="K76" s="166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2720</v>
      </c>
      <c r="B77" s="93" t="s">
        <v>2721</v>
      </c>
      <c r="C77" s="119">
        <v>6.4802499999999999E-3</v>
      </c>
      <c r="D77" s="119">
        <v>1.57494E-2</v>
      </c>
      <c r="E77" s="74">
        <f t="shared" si="8"/>
        <v>-0.58853988088435116</v>
      </c>
      <c r="F77" s="94">
        <f t="shared" si="9"/>
        <v>1.4761236438875789E-4</v>
      </c>
      <c r="G77" s="161">
        <v>7.6348780000000005E-2</v>
      </c>
      <c r="H77" s="124">
        <v>187.18595454545499</v>
      </c>
      <c r="J77" s="150">
        <v>0</v>
      </c>
      <c r="K77" s="166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642</v>
      </c>
      <c r="B78" s="93" t="s">
        <v>631</v>
      </c>
      <c r="C78" s="119">
        <v>5.6849999999999999E-3</v>
      </c>
      <c r="D78" s="119">
        <v>0</v>
      </c>
      <c r="E78" s="74" t="str">
        <f t="shared" si="8"/>
        <v/>
      </c>
      <c r="F78" s="94">
        <f t="shared" si="9"/>
        <v>1.2949751808187781E-4</v>
      </c>
      <c r="G78" s="161">
        <v>0.58117193999999994</v>
      </c>
      <c r="H78" s="124">
        <v>242.26045454545499</v>
      </c>
      <c r="J78" s="150">
        <v>0</v>
      </c>
      <c r="K78" s="166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1450</v>
      </c>
      <c r="B79" s="93" t="s">
        <v>1451</v>
      </c>
      <c r="C79" s="119">
        <v>5.5574999999999999E-3</v>
      </c>
      <c r="D79" s="119">
        <v>8.9554999999999999E-3</v>
      </c>
      <c r="E79" s="74">
        <f t="shared" si="8"/>
        <v>-0.37943163419127912</v>
      </c>
      <c r="F79" s="94">
        <f t="shared" si="9"/>
        <v>1.2659322018294388E-4</v>
      </c>
      <c r="G79" s="161">
        <v>1.0787093999999999E-2</v>
      </c>
      <c r="H79" s="124">
        <v>163.63422222222201</v>
      </c>
      <c r="J79" s="150">
        <v>5.5574999999999999E-3</v>
      </c>
      <c r="K79" s="166">
        <v>8.9554999999999999E-3</v>
      </c>
      <c r="L79" s="74">
        <f t="shared" si="10"/>
        <v>-0.37943163419127912</v>
      </c>
      <c r="M79" s="74">
        <f t="shared" si="11"/>
        <v>1</v>
      </c>
    </row>
    <row r="80" spans="1:13" ht="12.75" customHeight="1" x14ac:dyDescent="0.2">
      <c r="A80" s="93" t="s">
        <v>1444</v>
      </c>
      <c r="B80" s="93" t="s">
        <v>1445</v>
      </c>
      <c r="C80" s="119">
        <v>5.3483100000000002E-3</v>
      </c>
      <c r="D80" s="119">
        <v>6.3648000000000003E-4</v>
      </c>
      <c r="E80" s="74">
        <f t="shared" si="8"/>
        <v>7.4029506033182511</v>
      </c>
      <c r="F80" s="94">
        <f t="shared" si="9"/>
        <v>1.2182812153605769E-4</v>
      </c>
      <c r="G80" s="161">
        <v>4.8407449999999996E-3</v>
      </c>
      <c r="H80" s="124">
        <v>63.3587272727273</v>
      </c>
      <c r="J80" s="150">
        <v>9.4350300000000005E-3</v>
      </c>
      <c r="K80" s="166">
        <v>0</v>
      </c>
      <c r="L80" s="74" t="str">
        <f t="shared" si="10"/>
        <v/>
      </c>
      <c r="M80" s="74">
        <f t="shared" si="11"/>
        <v>1.7641142716110323</v>
      </c>
    </row>
    <row r="81" spans="1:13" ht="12.75" customHeight="1" x14ac:dyDescent="0.2">
      <c r="A81" s="93" t="s">
        <v>1196</v>
      </c>
      <c r="B81" s="93" t="s">
        <v>1195</v>
      </c>
      <c r="C81" s="119">
        <v>3.7309999999999999E-3</v>
      </c>
      <c r="D81" s="119">
        <v>0</v>
      </c>
      <c r="E81" s="74" t="str">
        <f t="shared" si="8"/>
        <v/>
      </c>
      <c r="F81" s="94">
        <f t="shared" si="9"/>
        <v>8.49877291052746E-5</v>
      </c>
      <c r="G81" s="161">
        <v>3.2233769999999999E-3</v>
      </c>
      <c r="H81" s="124">
        <v>50.528909090909103</v>
      </c>
      <c r="J81" s="150">
        <v>0</v>
      </c>
      <c r="K81" s="166">
        <v>0</v>
      </c>
      <c r="L81" s="74" t="str">
        <f t="shared" si="10"/>
        <v/>
      </c>
      <c r="M81" s="74">
        <f t="shared" si="11"/>
        <v>0</v>
      </c>
    </row>
    <row r="82" spans="1:13" ht="12.75" customHeight="1" x14ac:dyDescent="0.2">
      <c r="A82" s="93" t="s">
        <v>1293</v>
      </c>
      <c r="B82" s="93" t="s">
        <v>1294</v>
      </c>
      <c r="C82" s="119">
        <v>3.51045E-3</v>
      </c>
      <c r="D82" s="119">
        <v>0</v>
      </c>
      <c r="E82" s="74" t="str">
        <f t="shared" si="8"/>
        <v/>
      </c>
      <c r="F82" s="94">
        <f t="shared" si="9"/>
        <v>7.9963863210295161E-5</v>
      </c>
      <c r="G82" s="161">
        <v>1.6876119999999998E-2</v>
      </c>
      <c r="H82" s="124">
        <v>91.678681818181801</v>
      </c>
      <c r="J82" s="150">
        <v>0</v>
      </c>
      <c r="K82" s="166">
        <v>0</v>
      </c>
      <c r="L82" s="74" t="str">
        <f t="shared" si="10"/>
        <v/>
      </c>
      <c r="M82" s="74">
        <f t="shared" si="11"/>
        <v>0</v>
      </c>
    </row>
    <row r="83" spans="1:13" ht="12.75" customHeight="1" x14ac:dyDescent="0.2">
      <c r="A83" s="93" t="s">
        <v>1440</v>
      </c>
      <c r="B83" s="93" t="s">
        <v>1441</v>
      </c>
      <c r="C83" s="119">
        <v>3.3314999999999998E-3</v>
      </c>
      <c r="D83" s="119">
        <v>4.3303000000000001E-2</v>
      </c>
      <c r="E83" s="74">
        <f t="shared" si="8"/>
        <v>-0.92306537653280374</v>
      </c>
      <c r="F83" s="94">
        <f t="shared" si="9"/>
        <v>7.5887595688614931E-5</v>
      </c>
      <c r="G83" s="161">
        <v>3.3564910000000001E-3</v>
      </c>
      <c r="H83" s="124">
        <v>70.369909090909104</v>
      </c>
      <c r="J83" s="150">
        <v>0</v>
      </c>
      <c r="K83" s="166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641</v>
      </c>
      <c r="B84" s="93" t="s">
        <v>630</v>
      </c>
      <c r="C84" s="119">
        <v>1.9635E-3</v>
      </c>
      <c r="D84" s="119">
        <v>0</v>
      </c>
      <c r="E84" s="74" t="str">
        <f t="shared" si="8"/>
        <v/>
      </c>
      <c r="F84" s="94">
        <f t="shared" si="9"/>
        <v>4.4726187643582603E-5</v>
      </c>
      <c r="G84" s="161">
        <v>0.6241384499999999</v>
      </c>
      <c r="H84" s="124">
        <v>243.52404545454499</v>
      </c>
      <c r="J84" s="150">
        <v>0</v>
      </c>
      <c r="K84" s="166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1186</v>
      </c>
      <c r="B85" s="93" t="s">
        <v>1185</v>
      </c>
      <c r="C85" s="119">
        <v>1.704E-3</v>
      </c>
      <c r="D85" s="119">
        <v>1.738E-2</v>
      </c>
      <c r="E85" s="74">
        <f t="shared" si="8"/>
        <v>-0.90195627157652469</v>
      </c>
      <c r="F85" s="94">
        <f t="shared" si="9"/>
        <v>3.8815087213987653E-5</v>
      </c>
      <c r="G85" s="161">
        <v>1.4061776319999999</v>
      </c>
      <c r="H85" s="124">
        <v>154.479047619048</v>
      </c>
      <c r="J85" s="150">
        <v>0.33092832</v>
      </c>
      <c r="K85" s="166">
        <v>9.9100000000000004E-3</v>
      </c>
      <c r="L85" s="74">
        <f t="shared" si="10"/>
        <v>32.393372351160444</v>
      </c>
      <c r="M85" s="74" t="str">
        <f t="shared" si="11"/>
        <v/>
      </c>
    </row>
    <row r="86" spans="1:13" ht="12.75" customHeight="1" x14ac:dyDescent="0.2">
      <c r="A86" s="93" t="s">
        <v>1276</v>
      </c>
      <c r="B86" s="93" t="s">
        <v>1277</v>
      </c>
      <c r="C86" s="119">
        <v>1.0938E-3</v>
      </c>
      <c r="D86" s="119">
        <v>3.0872600000000001E-3</v>
      </c>
      <c r="E86" s="74">
        <f t="shared" si="8"/>
        <v>-0.64570525320186833</v>
      </c>
      <c r="F86" s="94">
        <f t="shared" si="9"/>
        <v>2.4915459151795595E-5</v>
      </c>
      <c r="G86" s="161">
        <v>1.4670641999999999E-2</v>
      </c>
      <c r="H86" s="124">
        <v>12.5462272727273</v>
      </c>
      <c r="J86" s="150">
        <v>0</v>
      </c>
      <c r="K86" s="166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1192</v>
      </c>
      <c r="B87" s="93" t="s">
        <v>1191</v>
      </c>
      <c r="C87" s="119">
        <v>1.026E-3</v>
      </c>
      <c r="D87" s="119">
        <v>0</v>
      </c>
      <c r="E87" s="74" t="str">
        <f t="shared" si="8"/>
        <v/>
      </c>
      <c r="F87" s="94">
        <f t="shared" si="9"/>
        <v>2.3371056033774253E-5</v>
      </c>
      <c r="G87" s="161">
        <v>2.2277748999999999E-2</v>
      </c>
      <c r="H87" s="124">
        <v>35.3260454545455</v>
      </c>
      <c r="J87" s="150">
        <v>0</v>
      </c>
      <c r="K87" s="166">
        <v>0</v>
      </c>
      <c r="L87" s="74" t="str">
        <f t="shared" si="10"/>
        <v/>
      </c>
      <c r="M87" s="74">
        <f t="shared" si="11"/>
        <v>0</v>
      </c>
    </row>
    <row r="88" spans="1:13" ht="12.75" customHeight="1" x14ac:dyDescent="0.2">
      <c r="A88" s="93" t="s">
        <v>452</v>
      </c>
      <c r="B88" s="93" t="s">
        <v>439</v>
      </c>
      <c r="C88" s="119">
        <v>9.2849999999999996E-4</v>
      </c>
      <c r="D88" s="119">
        <v>1.7103750000000001E-2</v>
      </c>
      <c r="E88" s="74">
        <f t="shared" si="8"/>
        <v>-0.94571365928524442</v>
      </c>
      <c r="F88" s="94">
        <f t="shared" si="9"/>
        <v>2.1150122346354184E-5</v>
      </c>
      <c r="G88" s="161">
        <v>6.454261E-2</v>
      </c>
      <c r="H88" s="124">
        <v>50.628272727272702</v>
      </c>
      <c r="J88" s="150">
        <v>2.75699E-3</v>
      </c>
      <c r="K88" s="166">
        <v>0</v>
      </c>
      <c r="L88" s="74" t="str">
        <f t="shared" si="10"/>
        <v/>
      </c>
      <c r="M88" s="74">
        <f t="shared" si="11"/>
        <v>2.9692945611200861</v>
      </c>
    </row>
    <row r="89" spans="1:13" ht="12.75" customHeight="1" x14ac:dyDescent="0.2">
      <c r="A89" s="93" t="s">
        <v>2963</v>
      </c>
      <c r="B89" s="93" t="s">
        <v>2964</v>
      </c>
      <c r="C89" s="119">
        <v>7.4646000000000001E-4</v>
      </c>
      <c r="D89" s="119">
        <v>7.5389999999999995E-4</v>
      </c>
      <c r="E89" s="74">
        <f t="shared" si="8"/>
        <v>-9.8686828491841849E-3</v>
      </c>
      <c r="F89" s="94">
        <f t="shared" si="9"/>
        <v>1.7003468310888041E-5</v>
      </c>
      <c r="G89" s="161">
        <v>2.7164931423661502</v>
      </c>
      <c r="H89" s="124">
        <v>41.188538461538499</v>
      </c>
      <c r="J89" s="150">
        <v>0</v>
      </c>
      <c r="K89" s="166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1210</v>
      </c>
      <c r="B90" s="93" t="s">
        <v>1209</v>
      </c>
      <c r="C90" s="119">
        <v>6.7639600000000001E-4</v>
      </c>
      <c r="D90" s="119">
        <v>2.3323189999999998E-3</v>
      </c>
      <c r="E90" s="74">
        <f t="shared" ref="E90:E153" si="12">IF(ISERROR(C90/D90-1),"",IF((C90/D90-1)&gt;10000%,"",C90/D90-1))</f>
        <v>-0.70998992847890874</v>
      </c>
      <c r="F90" s="94">
        <f t="shared" si="9"/>
        <v>1.5407493973704456E-5</v>
      </c>
      <c r="G90" s="161">
        <v>4.6878131000000003E-2</v>
      </c>
      <c r="H90" s="124">
        <v>6377.0033333333304</v>
      </c>
      <c r="J90" s="150">
        <v>0</v>
      </c>
      <c r="K90" s="166">
        <v>0</v>
      </c>
      <c r="L90" s="74" t="str">
        <f t="shared" si="10"/>
        <v/>
      </c>
      <c r="M90" s="74">
        <f t="shared" si="11"/>
        <v>0</v>
      </c>
    </row>
    <row r="91" spans="1:13" ht="12.75" customHeight="1" x14ac:dyDescent="0.2">
      <c r="A91" s="93" t="s">
        <v>2716</v>
      </c>
      <c r="B91" s="93" t="s">
        <v>2717</v>
      </c>
      <c r="C91" s="119">
        <v>2.2023E-4</v>
      </c>
      <c r="D91" s="119">
        <v>4.8926999999999998E-4</v>
      </c>
      <c r="E91" s="74">
        <f t="shared" si="12"/>
        <v>-0.54988043411613219</v>
      </c>
      <c r="F91" s="94">
        <f t="shared" si="9"/>
        <v>5.0165766767232984E-6</v>
      </c>
      <c r="G91" s="161">
        <v>0.18792364</v>
      </c>
      <c r="H91" s="124">
        <v>139.25495454545501</v>
      </c>
      <c r="J91" s="150">
        <v>0</v>
      </c>
      <c r="K91" s="166">
        <v>0</v>
      </c>
      <c r="L91" s="74" t="str">
        <f t="shared" si="10"/>
        <v/>
      </c>
      <c r="M91" s="74">
        <f t="shared" si="11"/>
        <v>0</v>
      </c>
    </row>
    <row r="92" spans="1:13" ht="12.75" customHeight="1" x14ac:dyDescent="0.2">
      <c r="A92" s="93" t="s">
        <v>1084</v>
      </c>
      <c r="B92" s="93" t="s">
        <v>1085</v>
      </c>
      <c r="C92" s="119">
        <v>2.0240000000000001E-4</v>
      </c>
      <c r="D92" s="119">
        <v>1.31673E-2</v>
      </c>
      <c r="E92" s="74">
        <f t="shared" si="12"/>
        <v>-0.98462858748566529</v>
      </c>
      <c r="F92" s="94">
        <f t="shared" si="9"/>
        <v>4.6104305470135567E-6</v>
      </c>
      <c r="G92" s="161">
        <v>0.78733987399999994</v>
      </c>
      <c r="H92" s="124">
        <v>24.423681818181802</v>
      </c>
      <c r="J92" s="150">
        <v>8.3139999999999993E-4</v>
      </c>
      <c r="K92" s="166">
        <v>0</v>
      </c>
      <c r="L92" s="74" t="str">
        <f t="shared" si="10"/>
        <v/>
      </c>
      <c r="M92" s="74">
        <f t="shared" si="11"/>
        <v>4.107707509881422</v>
      </c>
    </row>
    <row r="93" spans="1:13" ht="12.75" customHeight="1" x14ac:dyDescent="0.2">
      <c r="A93" s="93" t="s">
        <v>1307</v>
      </c>
      <c r="B93" s="93" t="s">
        <v>1308</v>
      </c>
      <c r="C93" s="119">
        <v>9.4500000000000007E-5</v>
      </c>
      <c r="D93" s="119">
        <v>6.2E-4</v>
      </c>
      <c r="E93" s="74">
        <f t="shared" si="12"/>
        <v>-0.84758064516129028</v>
      </c>
      <c r="F93" s="94">
        <f t="shared" si="9"/>
        <v>2.1525972662686814E-6</v>
      </c>
      <c r="G93" s="161">
        <v>5.1185900000000001E-3</v>
      </c>
      <c r="H93" s="124">
        <v>107.50725</v>
      </c>
      <c r="J93" s="150">
        <v>0</v>
      </c>
      <c r="K93" s="166">
        <v>0</v>
      </c>
      <c r="L93" s="74" t="str">
        <f t="shared" si="10"/>
        <v/>
      </c>
      <c r="M93" s="74">
        <f t="shared" si="11"/>
        <v>0</v>
      </c>
    </row>
    <row r="94" spans="1:13" ht="12.75" customHeight="1" x14ac:dyDescent="0.2">
      <c r="A94" s="93" t="s">
        <v>1436</v>
      </c>
      <c r="B94" s="93" t="s">
        <v>1437</v>
      </c>
      <c r="C94" s="119">
        <v>0</v>
      </c>
      <c r="D94" s="119">
        <v>5.2723438399999996</v>
      </c>
      <c r="E94" s="74">
        <f t="shared" si="12"/>
        <v>-1</v>
      </c>
      <c r="F94" s="94">
        <f t="shared" si="9"/>
        <v>0</v>
      </c>
      <c r="G94" s="161">
        <v>6.2189579999999993E-3</v>
      </c>
      <c r="H94" s="124">
        <v>12.042318181818199</v>
      </c>
      <c r="J94" s="150">
        <v>0</v>
      </c>
      <c r="K94" s="166">
        <v>0</v>
      </c>
      <c r="L94" s="74" t="str">
        <f t="shared" si="10"/>
        <v/>
      </c>
      <c r="M94" s="74" t="str">
        <f t="shared" si="11"/>
        <v/>
      </c>
    </row>
    <row r="95" spans="1:13" ht="12.75" customHeight="1" x14ac:dyDescent="0.2">
      <c r="A95" s="93" t="s">
        <v>1094</v>
      </c>
      <c r="B95" s="93" t="s">
        <v>1095</v>
      </c>
      <c r="C95" s="119">
        <v>0</v>
      </c>
      <c r="D95" s="119">
        <v>0.20995349999999999</v>
      </c>
      <c r="E95" s="74">
        <f t="shared" si="12"/>
        <v>-1</v>
      </c>
      <c r="F95" s="94">
        <f t="shared" si="9"/>
        <v>0</v>
      </c>
      <c r="G95" s="161">
        <v>0.54957015399999998</v>
      </c>
      <c r="H95" s="124">
        <v>61.129894736842097</v>
      </c>
      <c r="J95" s="150">
        <v>0.16451499999999999</v>
      </c>
      <c r="K95" s="166">
        <v>0.19716</v>
      </c>
      <c r="L95" s="74">
        <f t="shared" si="10"/>
        <v>-0.16557618178129441</v>
      </c>
      <c r="M95" s="74" t="str">
        <f t="shared" si="11"/>
        <v/>
      </c>
    </row>
    <row r="96" spans="1:13" ht="12.75" customHeight="1" x14ac:dyDescent="0.2">
      <c r="A96" s="93" t="s">
        <v>1514</v>
      </c>
      <c r="B96" s="93" t="s">
        <v>1515</v>
      </c>
      <c r="C96" s="119">
        <v>0</v>
      </c>
      <c r="D96" s="119">
        <v>7.5520500000000004E-2</v>
      </c>
      <c r="E96" s="74">
        <f t="shared" si="12"/>
        <v>-1</v>
      </c>
      <c r="F96" s="94">
        <f t="shared" si="9"/>
        <v>0</v>
      </c>
      <c r="G96" s="161">
        <v>1.327886025</v>
      </c>
      <c r="H96" s="124">
        <v>120.60036363636399</v>
      </c>
      <c r="J96" s="150">
        <v>1.2815149999999999E-2</v>
      </c>
      <c r="K96" s="166">
        <v>0.12717935999999999</v>
      </c>
      <c r="L96" s="74">
        <f t="shared" si="10"/>
        <v>-0.89923561496142146</v>
      </c>
      <c r="M96" s="74" t="str">
        <f t="shared" si="11"/>
        <v/>
      </c>
    </row>
    <row r="97" spans="1:13" ht="12.75" customHeight="1" x14ac:dyDescent="0.2">
      <c r="A97" s="93" t="s">
        <v>2520</v>
      </c>
      <c r="B97" s="93" t="s">
        <v>2521</v>
      </c>
      <c r="C97" s="119">
        <v>0</v>
      </c>
      <c r="D97" s="119">
        <v>7.5323979999999999E-2</v>
      </c>
      <c r="E97" s="74">
        <f t="shared" si="12"/>
        <v>-1</v>
      </c>
      <c r="F97" s="94">
        <f t="shared" si="9"/>
        <v>0</v>
      </c>
      <c r="G97" s="161">
        <v>0.40892978999999996</v>
      </c>
      <c r="H97" s="124">
        <v>111.39</v>
      </c>
      <c r="J97" s="150">
        <v>0</v>
      </c>
      <c r="K97" s="166">
        <v>0</v>
      </c>
      <c r="L97" s="74" t="str">
        <f t="shared" si="10"/>
        <v/>
      </c>
      <c r="M97" s="74" t="str">
        <f t="shared" si="11"/>
        <v/>
      </c>
    </row>
    <row r="98" spans="1:13" ht="12.75" customHeight="1" x14ac:dyDescent="0.2">
      <c r="A98" s="93" t="s">
        <v>1216</v>
      </c>
      <c r="B98" s="93" t="s">
        <v>1215</v>
      </c>
      <c r="C98" s="119">
        <v>0</v>
      </c>
      <c r="D98" s="119">
        <v>6.1680589999999993E-2</v>
      </c>
      <c r="E98" s="74">
        <f t="shared" si="12"/>
        <v>-1</v>
      </c>
      <c r="F98" s="94">
        <f t="shared" si="9"/>
        <v>0</v>
      </c>
      <c r="G98" s="161">
        <v>0.91621222699999993</v>
      </c>
      <c r="H98" s="124">
        <v>403.91506249999998</v>
      </c>
      <c r="J98" s="150">
        <v>0</v>
      </c>
      <c r="K98" s="166">
        <v>9.8420919999999995E-2</v>
      </c>
      <c r="L98" s="74">
        <f t="shared" si="10"/>
        <v>-1</v>
      </c>
      <c r="M98" s="74" t="str">
        <f t="shared" si="11"/>
        <v/>
      </c>
    </row>
    <row r="99" spans="1:13" ht="12.75" customHeight="1" x14ac:dyDescent="0.2">
      <c r="A99" s="93" t="s">
        <v>1516</v>
      </c>
      <c r="B99" s="93" t="s">
        <v>1517</v>
      </c>
      <c r="C99" s="119">
        <v>0</v>
      </c>
      <c r="D99" s="119">
        <v>3.9170209999999997E-2</v>
      </c>
      <c r="E99" s="74">
        <f t="shared" si="12"/>
        <v>-1</v>
      </c>
      <c r="F99" s="94">
        <f t="shared" si="9"/>
        <v>0</v>
      </c>
      <c r="G99" s="161">
        <v>1.4616274E-2</v>
      </c>
      <c r="H99" s="124">
        <v>160.207727272727</v>
      </c>
      <c r="J99" s="150">
        <v>0</v>
      </c>
      <c r="K99" s="166">
        <v>0</v>
      </c>
      <c r="L99" s="74" t="str">
        <f t="shared" si="10"/>
        <v/>
      </c>
      <c r="M99" s="74" t="str">
        <f t="shared" si="11"/>
        <v/>
      </c>
    </row>
    <row r="100" spans="1:13" ht="12.75" customHeight="1" x14ac:dyDescent="0.2">
      <c r="A100" s="93" t="s">
        <v>638</v>
      </c>
      <c r="B100" s="93" t="s">
        <v>626</v>
      </c>
      <c r="C100" s="119">
        <v>0</v>
      </c>
      <c r="D100" s="119">
        <v>3.7359910000000003E-2</v>
      </c>
      <c r="E100" s="74">
        <f t="shared" si="12"/>
        <v>-1</v>
      </c>
      <c r="F100" s="94">
        <f t="shared" si="9"/>
        <v>0</v>
      </c>
      <c r="G100" s="161">
        <v>9.8979750000000005E-2</v>
      </c>
      <c r="H100" s="124">
        <v>34.3704545454545</v>
      </c>
      <c r="J100" s="150">
        <v>0</v>
      </c>
      <c r="K100" s="166">
        <v>0</v>
      </c>
      <c r="L100" s="74" t="str">
        <f t="shared" si="10"/>
        <v/>
      </c>
      <c r="M100" s="74" t="str">
        <f t="shared" si="11"/>
        <v/>
      </c>
    </row>
    <row r="101" spans="1:13" ht="12.75" customHeight="1" x14ac:dyDescent="0.2">
      <c r="A101" s="93" t="s">
        <v>1506</v>
      </c>
      <c r="B101" s="93" t="s">
        <v>1507</v>
      </c>
      <c r="C101" s="119">
        <v>0</v>
      </c>
      <c r="D101" s="119">
        <v>1.5887399999999999E-2</v>
      </c>
      <c r="E101" s="74">
        <f t="shared" si="12"/>
        <v>-1</v>
      </c>
      <c r="F101" s="94">
        <f t="shared" si="9"/>
        <v>0</v>
      </c>
      <c r="G101" s="161">
        <v>9.5978490000000003E-3</v>
      </c>
      <c r="H101" s="124">
        <v>121.335681818182</v>
      </c>
      <c r="J101" s="150">
        <v>0</v>
      </c>
      <c r="K101" s="166">
        <v>0</v>
      </c>
      <c r="L101" s="74" t="str">
        <f t="shared" si="10"/>
        <v/>
      </c>
      <c r="M101" s="74" t="str">
        <f t="shared" si="11"/>
        <v/>
      </c>
    </row>
    <row r="102" spans="1:13" ht="12.75" customHeight="1" x14ac:dyDescent="0.2">
      <c r="A102" s="93" t="s">
        <v>1214</v>
      </c>
      <c r="B102" s="93" t="s">
        <v>1213</v>
      </c>
      <c r="C102" s="119">
        <v>0</v>
      </c>
      <c r="D102" s="119">
        <v>1.2831E-2</v>
      </c>
      <c r="E102" s="74">
        <f t="shared" si="12"/>
        <v>-1</v>
      </c>
      <c r="F102" s="94">
        <f t="shared" si="9"/>
        <v>0</v>
      </c>
      <c r="G102" s="161">
        <v>0.18781902</v>
      </c>
      <c r="H102" s="124">
        <v>723.61909523809504</v>
      </c>
      <c r="J102" s="150">
        <v>2.5999999999999999E-2</v>
      </c>
      <c r="K102" s="166">
        <v>0</v>
      </c>
      <c r="L102" s="74" t="str">
        <f t="shared" si="10"/>
        <v/>
      </c>
      <c r="M102" s="74" t="str">
        <f t="shared" si="11"/>
        <v/>
      </c>
    </row>
    <row r="103" spans="1:13" ht="12.75" customHeight="1" x14ac:dyDescent="0.2">
      <c r="A103" s="93" t="s">
        <v>1246</v>
      </c>
      <c r="B103" s="93" t="s">
        <v>1247</v>
      </c>
      <c r="C103" s="119">
        <v>0</v>
      </c>
      <c r="D103" s="119">
        <v>1.1991E-2</v>
      </c>
      <c r="E103" s="74">
        <f t="shared" si="12"/>
        <v>-1</v>
      </c>
      <c r="F103" s="94">
        <f t="shared" ref="F103:F134" si="13">C103/$C$159</f>
        <v>0</v>
      </c>
      <c r="G103" s="161">
        <v>1.1375059E-2</v>
      </c>
      <c r="H103" s="124">
        <v>80.819227272727304</v>
      </c>
      <c r="J103" s="150">
        <v>0</v>
      </c>
      <c r="K103" s="166">
        <v>0</v>
      </c>
      <c r="L103" s="74" t="str">
        <f t="shared" ref="L103:L134" si="14">IF(ISERROR(J103/K103-1),"",IF((J103/K103-1)&gt;10000%,"",J103/K103-1))</f>
        <v/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2522</v>
      </c>
      <c r="B104" s="93" t="s">
        <v>2523</v>
      </c>
      <c r="C104" s="119">
        <v>0</v>
      </c>
      <c r="D104" s="119">
        <v>6.0966249999999996E-3</v>
      </c>
      <c r="E104" s="74">
        <f t="shared" si="12"/>
        <v>-1</v>
      </c>
      <c r="F104" s="94">
        <f t="shared" si="13"/>
        <v>0</v>
      </c>
      <c r="G104" s="161">
        <v>7.4487299999999998E-3</v>
      </c>
      <c r="H104" s="124">
        <v>70.531136363636406</v>
      </c>
      <c r="J104" s="150">
        <v>0</v>
      </c>
      <c r="K104" s="166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1280</v>
      </c>
      <c r="B105" s="93" t="s">
        <v>1281</v>
      </c>
      <c r="C105" s="119">
        <v>0</v>
      </c>
      <c r="D105" s="119">
        <v>5.7888000000000002E-3</v>
      </c>
      <c r="E105" s="74">
        <f t="shared" si="12"/>
        <v>-1</v>
      </c>
      <c r="F105" s="94">
        <f t="shared" si="13"/>
        <v>0</v>
      </c>
      <c r="G105" s="161">
        <v>8.2099066999999998E-2</v>
      </c>
      <c r="H105" s="124">
        <v>160.3398</v>
      </c>
      <c r="J105" s="150">
        <v>0</v>
      </c>
      <c r="K105" s="166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2518</v>
      </c>
      <c r="B106" s="93" t="s">
        <v>2519</v>
      </c>
      <c r="C106" s="119">
        <v>0</v>
      </c>
      <c r="D106" s="119">
        <v>1.3864749999999999E-3</v>
      </c>
      <c r="E106" s="74">
        <f t="shared" si="12"/>
        <v>-1</v>
      </c>
      <c r="F106" s="94">
        <f t="shared" si="13"/>
        <v>0</v>
      </c>
      <c r="G106" s="161">
        <v>8.5505900000000003E-3</v>
      </c>
      <c r="H106" s="124">
        <v>308.40536363636397</v>
      </c>
      <c r="J106" s="150">
        <v>0</v>
      </c>
      <c r="K106" s="166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1313</v>
      </c>
      <c r="B107" s="93" t="s">
        <v>1314</v>
      </c>
      <c r="C107" s="119">
        <v>0</v>
      </c>
      <c r="D107" s="119">
        <v>1.0003600000000001E-3</v>
      </c>
      <c r="E107" s="74">
        <f t="shared" si="12"/>
        <v>-1</v>
      </c>
      <c r="F107" s="94">
        <f t="shared" si="13"/>
        <v>0</v>
      </c>
      <c r="G107" s="161">
        <v>2.5041657999999998E-2</v>
      </c>
      <c r="H107" s="124">
        <v>69.391045454545406</v>
      </c>
      <c r="J107" s="150">
        <v>0</v>
      </c>
      <c r="K107" s="166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643</v>
      </c>
      <c r="B108" s="93" t="s">
        <v>632</v>
      </c>
      <c r="C108" s="119">
        <v>0</v>
      </c>
      <c r="D108" s="119">
        <v>0</v>
      </c>
      <c r="E108" s="74" t="str">
        <f t="shared" si="12"/>
        <v/>
      </c>
      <c r="F108" s="94">
        <f t="shared" si="13"/>
        <v>0</v>
      </c>
      <c r="G108" s="161">
        <v>1.0399756600000001</v>
      </c>
      <c r="H108" s="124">
        <v>37.458818181818202</v>
      </c>
      <c r="J108" s="150">
        <v>0</v>
      </c>
      <c r="K108" s="166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2514</v>
      </c>
      <c r="B109" s="93" t="s">
        <v>2515</v>
      </c>
      <c r="C109" s="119">
        <v>0</v>
      </c>
      <c r="D109" s="119">
        <v>0</v>
      </c>
      <c r="E109" s="74" t="str">
        <f t="shared" si="12"/>
        <v/>
      </c>
      <c r="F109" s="94">
        <f t="shared" si="13"/>
        <v>0</v>
      </c>
      <c r="G109" s="161">
        <v>2.285539E-2</v>
      </c>
      <c r="H109" s="124">
        <v>178.91436363636399</v>
      </c>
      <c r="J109" s="150">
        <v>0</v>
      </c>
      <c r="K109" s="166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1162</v>
      </c>
      <c r="B110" s="93" t="s">
        <v>1161</v>
      </c>
      <c r="C110" s="119">
        <v>0</v>
      </c>
      <c r="D110" s="119">
        <v>0</v>
      </c>
      <c r="E110" s="74" t="str">
        <f t="shared" si="12"/>
        <v/>
      </c>
      <c r="F110" s="94">
        <f t="shared" si="13"/>
        <v>0</v>
      </c>
      <c r="G110" s="161">
        <v>6.0685050000000001E-3</v>
      </c>
      <c r="H110" s="124">
        <v>9.0350909090909095</v>
      </c>
      <c r="J110" s="150">
        <v>0</v>
      </c>
      <c r="K110" s="166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1508</v>
      </c>
      <c r="B111" s="93" t="s">
        <v>1509</v>
      </c>
      <c r="C111" s="119">
        <v>0</v>
      </c>
      <c r="D111" s="119">
        <v>0</v>
      </c>
      <c r="E111" s="74" t="str">
        <f t="shared" si="12"/>
        <v/>
      </c>
      <c r="F111" s="94">
        <f t="shared" si="13"/>
        <v>0</v>
      </c>
      <c r="G111" s="161">
        <v>1.3717460000000001E-3</v>
      </c>
      <c r="H111" s="124">
        <v>160.577454545455</v>
      </c>
      <c r="J111" s="150">
        <v>0</v>
      </c>
      <c r="K111" s="166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1323</v>
      </c>
      <c r="B112" s="93" t="s">
        <v>1324</v>
      </c>
      <c r="C112" s="119">
        <v>0</v>
      </c>
      <c r="D112" s="119">
        <v>0</v>
      </c>
      <c r="E112" s="74" t="str">
        <f t="shared" si="12"/>
        <v/>
      </c>
      <c r="F112" s="94">
        <f t="shared" si="13"/>
        <v>0</v>
      </c>
      <c r="G112" s="161">
        <v>0</v>
      </c>
      <c r="H112" s="124">
        <v>24.762818181818201</v>
      </c>
      <c r="J112" s="150">
        <v>0</v>
      </c>
      <c r="K112" s="166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1204</v>
      </c>
      <c r="B113" s="93" t="s">
        <v>1203</v>
      </c>
      <c r="C113" s="119">
        <v>0</v>
      </c>
      <c r="D113" s="119">
        <v>0</v>
      </c>
      <c r="E113" s="74" t="str">
        <f t="shared" si="12"/>
        <v/>
      </c>
      <c r="F113" s="94">
        <f t="shared" si="13"/>
        <v>0</v>
      </c>
      <c r="G113" s="161">
        <v>2.2320342E-2</v>
      </c>
      <c r="H113" s="124">
        <v>42.886272727272697</v>
      </c>
      <c r="J113" s="150">
        <v>0</v>
      </c>
      <c r="K113" s="166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2965</v>
      </c>
      <c r="B114" s="93" t="s">
        <v>2966</v>
      </c>
      <c r="C114" s="119">
        <v>0</v>
      </c>
      <c r="D114" s="119">
        <v>0</v>
      </c>
      <c r="E114" s="74" t="str">
        <f t="shared" si="12"/>
        <v/>
      </c>
      <c r="F114" s="94">
        <f t="shared" si="13"/>
        <v>0</v>
      </c>
      <c r="G114" s="161">
        <v>4.3088018750462158</v>
      </c>
      <c r="H114" s="124">
        <v>54.565809523809499</v>
      </c>
      <c r="J114" s="150">
        <v>0</v>
      </c>
      <c r="K114" s="166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1248</v>
      </c>
      <c r="B115" s="93" t="s">
        <v>1249</v>
      </c>
      <c r="C115" s="119">
        <v>0</v>
      </c>
      <c r="D115" s="119">
        <v>0</v>
      </c>
      <c r="E115" s="74" t="str">
        <f t="shared" si="12"/>
        <v/>
      </c>
      <c r="F115" s="94">
        <f t="shared" si="13"/>
        <v>0</v>
      </c>
      <c r="G115" s="161">
        <v>0</v>
      </c>
      <c r="H115" s="124">
        <v>42.222454545454497</v>
      </c>
      <c r="J115" s="150">
        <v>0</v>
      </c>
      <c r="K115" s="166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1168</v>
      </c>
      <c r="B116" s="93" t="s">
        <v>1167</v>
      </c>
      <c r="C116" s="119">
        <v>0</v>
      </c>
      <c r="D116" s="119">
        <v>0</v>
      </c>
      <c r="E116" s="74" t="str">
        <f t="shared" si="12"/>
        <v/>
      </c>
      <c r="F116" s="94">
        <f t="shared" si="13"/>
        <v>0</v>
      </c>
      <c r="G116" s="161">
        <v>4.1745337E-2</v>
      </c>
      <c r="H116" s="124">
        <v>16.514681818181799</v>
      </c>
      <c r="J116" s="150">
        <v>0</v>
      </c>
      <c r="K116" s="166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1174</v>
      </c>
      <c r="B117" s="93" t="s">
        <v>1173</v>
      </c>
      <c r="C117" s="119">
        <v>0</v>
      </c>
      <c r="D117" s="119">
        <v>0</v>
      </c>
      <c r="E117" s="74" t="str">
        <f t="shared" si="12"/>
        <v/>
      </c>
      <c r="F117" s="94">
        <f t="shared" si="13"/>
        <v>0</v>
      </c>
      <c r="G117" s="161">
        <v>0</v>
      </c>
      <c r="H117" s="124">
        <v>8.3859090909090899</v>
      </c>
      <c r="J117" s="150">
        <v>0</v>
      </c>
      <c r="K117" s="166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1164</v>
      </c>
      <c r="B118" s="93" t="s">
        <v>1163</v>
      </c>
      <c r="C118" s="119">
        <v>0</v>
      </c>
      <c r="D118" s="119">
        <v>0</v>
      </c>
      <c r="E118" s="74" t="str">
        <f t="shared" si="12"/>
        <v/>
      </c>
      <c r="F118" s="94">
        <f t="shared" si="13"/>
        <v>0</v>
      </c>
      <c r="G118" s="161">
        <v>1.5362332000000001E-2</v>
      </c>
      <c r="H118" s="124">
        <v>14.4471818181818</v>
      </c>
      <c r="J118" s="150">
        <v>0</v>
      </c>
      <c r="K118" s="166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1288</v>
      </c>
      <c r="B119" s="93" t="s">
        <v>1289</v>
      </c>
      <c r="C119" s="119">
        <v>0</v>
      </c>
      <c r="D119" s="119">
        <v>0</v>
      </c>
      <c r="E119" s="74" t="str">
        <f t="shared" si="12"/>
        <v/>
      </c>
      <c r="F119" s="94">
        <f t="shared" si="13"/>
        <v>0</v>
      </c>
      <c r="G119" s="161">
        <v>1.3186200000000001E-4</v>
      </c>
      <c r="H119" s="124">
        <v>124.375090909091</v>
      </c>
      <c r="J119" s="150">
        <v>0</v>
      </c>
      <c r="K119" s="166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637</v>
      </c>
      <c r="B120" s="93" t="s">
        <v>625</v>
      </c>
      <c r="C120" s="119">
        <v>0</v>
      </c>
      <c r="D120" s="119">
        <v>0</v>
      </c>
      <c r="E120" s="74" t="str">
        <f t="shared" si="12"/>
        <v/>
      </c>
      <c r="F120" s="94">
        <f t="shared" si="13"/>
        <v>0</v>
      </c>
      <c r="G120" s="161">
        <v>0.30263796999999998</v>
      </c>
      <c r="H120" s="124">
        <v>242.03195454545499</v>
      </c>
      <c r="J120" s="150">
        <v>0</v>
      </c>
      <c r="K120" s="166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1180</v>
      </c>
      <c r="B121" s="93" t="s">
        <v>1179</v>
      </c>
      <c r="C121" s="119">
        <v>0</v>
      </c>
      <c r="D121" s="119">
        <v>0</v>
      </c>
      <c r="E121" s="74" t="str">
        <f t="shared" si="12"/>
        <v/>
      </c>
      <c r="F121" s="94">
        <f t="shared" si="13"/>
        <v>0</v>
      </c>
      <c r="G121" s="161">
        <v>0.14513549100000001</v>
      </c>
      <c r="H121" s="124">
        <v>17.746500000000001</v>
      </c>
      <c r="J121" s="150">
        <v>0</v>
      </c>
      <c r="K121" s="166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1092</v>
      </c>
      <c r="B122" s="93" t="s">
        <v>1093</v>
      </c>
      <c r="C122" s="119">
        <v>0</v>
      </c>
      <c r="D122" s="119">
        <v>0</v>
      </c>
      <c r="E122" s="74" t="str">
        <f t="shared" si="12"/>
        <v/>
      </c>
      <c r="F122" s="94">
        <f t="shared" si="13"/>
        <v>0</v>
      </c>
      <c r="G122" s="161">
        <v>0.26584640900000001</v>
      </c>
      <c r="H122" s="124">
        <v>32.420090909090902</v>
      </c>
      <c r="J122" s="150">
        <v>0</v>
      </c>
      <c r="K122" s="166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1315</v>
      </c>
      <c r="B123" s="93" t="s">
        <v>1316</v>
      </c>
      <c r="C123" s="119">
        <v>0</v>
      </c>
      <c r="D123" s="119">
        <v>0</v>
      </c>
      <c r="E123" s="74" t="str">
        <f t="shared" si="12"/>
        <v/>
      </c>
      <c r="F123" s="94">
        <f t="shared" si="13"/>
        <v>0</v>
      </c>
      <c r="G123" s="161">
        <v>7.9410389999999997E-2</v>
      </c>
      <c r="H123" s="124">
        <v>33.277772727272698</v>
      </c>
      <c r="J123" s="150">
        <v>0</v>
      </c>
      <c r="K123" s="166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1172</v>
      </c>
      <c r="B124" s="93" t="s">
        <v>1171</v>
      </c>
      <c r="C124" s="119">
        <v>0</v>
      </c>
      <c r="D124" s="119">
        <v>0</v>
      </c>
      <c r="E124" s="74" t="str">
        <f t="shared" si="12"/>
        <v/>
      </c>
      <c r="F124" s="94">
        <f t="shared" si="13"/>
        <v>0</v>
      </c>
      <c r="G124" s="161">
        <v>5.0344229999999997E-3</v>
      </c>
      <c r="H124" s="124">
        <v>37.642000000000003</v>
      </c>
      <c r="J124" s="150">
        <v>0</v>
      </c>
      <c r="K124" s="166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1244</v>
      </c>
      <c r="B125" s="93" t="s">
        <v>1245</v>
      </c>
      <c r="C125" s="119">
        <v>0</v>
      </c>
      <c r="D125" s="119">
        <v>0</v>
      </c>
      <c r="E125" s="74" t="str">
        <f t="shared" si="12"/>
        <v/>
      </c>
      <c r="F125" s="94">
        <f t="shared" si="13"/>
        <v>0</v>
      </c>
      <c r="G125" s="161">
        <v>3.4992370000000001E-3</v>
      </c>
      <c r="H125" s="124">
        <v>42.670181818181803</v>
      </c>
      <c r="J125" s="150">
        <v>0</v>
      </c>
      <c r="K125" s="166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454</v>
      </c>
      <c r="B126" s="93" t="s">
        <v>441</v>
      </c>
      <c r="C126" s="119">
        <v>0</v>
      </c>
      <c r="D126" s="119">
        <v>0</v>
      </c>
      <c r="E126" s="74" t="str">
        <f t="shared" si="12"/>
        <v/>
      </c>
      <c r="F126" s="94">
        <f t="shared" si="13"/>
        <v>0</v>
      </c>
      <c r="G126" s="161" t="s">
        <v>3321</v>
      </c>
      <c r="H126" s="124">
        <v>317.0915</v>
      </c>
      <c r="J126" s="150">
        <v>0</v>
      </c>
      <c r="K126" s="166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1510</v>
      </c>
      <c r="B127" s="93" t="s">
        <v>1511</v>
      </c>
      <c r="C127" s="119">
        <v>0</v>
      </c>
      <c r="D127" s="119">
        <v>0</v>
      </c>
      <c r="E127" s="74" t="str">
        <f t="shared" si="12"/>
        <v/>
      </c>
      <c r="F127" s="94">
        <f t="shared" si="13"/>
        <v>0</v>
      </c>
      <c r="G127" s="161">
        <v>0</v>
      </c>
      <c r="H127" s="124">
        <v>120.958636363636</v>
      </c>
      <c r="J127" s="150">
        <v>0</v>
      </c>
      <c r="K127" s="166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1170</v>
      </c>
      <c r="B128" s="93" t="s">
        <v>1169</v>
      </c>
      <c r="C128" s="119">
        <v>0</v>
      </c>
      <c r="D128" s="119">
        <v>0</v>
      </c>
      <c r="E128" s="74" t="str">
        <f t="shared" si="12"/>
        <v/>
      </c>
      <c r="F128" s="94">
        <f t="shared" si="13"/>
        <v>0</v>
      </c>
      <c r="G128" s="161">
        <v>0</v>
      </c>
      <c r="H128" s="124">
        <v>13.0713636363636</v>
      </c>
      <c r="J128" s="150">
        <v>0</v>
      </c>
      <c r="K128" s="166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1321</v>
      </c>
      <c r="B129" s="93" t="s">
        <v>1322</v>
      </c>
      <c r="C129" s="119">
        <v>0</v>
      </c>
      <c r="D129" s="119">
        <v>0</v>
      </c>
      <c r="E129" s="74" t="str">
        <f t="shared" si="12"/>
        <v/>
      </c>
      <c r="F129" s="94">
        <f t="shared" si="13"/>
        <v>0</v>
      </c>
      <c r="G129" s="161">
        <v>0</v>
      </c>
      <c r="H129" s="124">
        <v>14.0339090909091</v>
      </c>
      <c r="J129" s="150">
        <v>0</v>
      </c>
      <c r="K129" s="166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1331</v>
      </c>
      <c r="B130" s="93" t="s">
        <v>1332</v>
      </c>
      <c r="C130" s="119">
        <v>0</v>
      </c>
      <c r="D130" s="119">
        <v>0</v>
      </c>
      <c r="E130" s="74" t="str">
        <f t="shared" si="12"/>
        <v/>
      </c>
      <c r="F130" s="94">
        <f t="shared" si="13"/>
        <v>0</v>
      </c>
      <c r="G130" s="161">
        <v>1.7782255E-2</v>
      </c>
      <c r="H130" s="124">
        <v>33.280999999999999</v>
      </c>
      <c r="J130" s="150">
        <v>0</v>
      </c>
      <c r="K130" s="166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1309</v>
      </c>
      <c r="B131" s="93" t="s">
        <v>1310</v>
      </c>
      <c r="C131" s="119">
        <v>0</v>
      </c>
      <c r="D131" s="119">
        <v>0</v>
      </c>
      <c r="E131" s="74" t="str">
        <f t="shared" si="12"/>
        <v/>
      </c>
      <c r="F131" s="94">
        <f t="shared" si="13"/>
        <v>0</v>
      </c>
      <c r="G131" s="161">
        <v>2.5013729999999999E-3</v>
      </c>
      <c r="H131" s="124">
        <v>33.410363636363599</v>
      </c>
      <c r="J131" s="150">
        <v>0</v>
      </c>
      <c r="K131" s="166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1176</v>
      </c>
      <c r="B132" s="93" t="s">
        <v>1175</v>
      </c>
      <c r="C132" s="119">
        <v>0</v>
      </c>
      <c r="D132" s="119">
        <v>0</v>
      </c>
      <c r="E132" s="74" t="str">
        <f t="shared" si="12"/>
        <v/>
      </c>
      <c r="F132" s="94">
        <f t="shared" si="13"/>
        <v>0</v>
      </c>
      <c r="G132" s="161">
        <v>0</v>
      </c>
      <c r="H132" s="124">
        <v>15.446636363636401</v>
      </c>
      <c r="J132" s="150">
        <v>0</v>
      </c>
      <c r="K132" s="166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1311</v>
      </c>
      <c r="B133" s="93" t="s">
        <v>1312</v>
      </c>
      <c r="C133" s="119">
        <v>0</v>
      </c>
      <c r="D133" s="119">
        <v>0</v>
      </c>
      <c r="E133" s="74" t="str">
        <f t="shared" si="12"/>
        <v/>
      </c>
      <c r="F133" s="94">
        <f t="shared" si="13"/>
        <v>0</v>
      </c>
      <c r="G133" s="161">
        <v>3.8499879999999999E-3</v>
      </c>
      <c r="H133" s="124">
        <v>52.579227272727302</v>
      </c>
      <c r="J133" s="150">
        <v>0</v>
      </c>
      <c r="K133" s="166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1088</v>
      </c>
      <c r="B134" s="93" t="s">
        <v>1089</v>
      </c>
      <c r="C134" s="119">
        <v>0</v>
      </c>
      <c r="D134" s="119">
        <v>0</v>
      </c>
      <c r="E134" s="74" t="str">
        <f t="shared" si="12"/>
        <v/>
      </c>
      <c r="F134" s="94">
        <f t="shared" si="13"/>
        <v>0</v>
      </c>
      <c r="G134" s="161">
        <v>0</v>
      </c>
      <c r="H134" s="124">
        <v>32.847272727272703</v>
      </c>
      <c r="J134" s="150">
        <v>0</v>
      </c>
      <c r="K134" s="166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1254</v>
      </c>
      <c r="B135" s="93" t="s">
        <v>1255</v>
      </c>
      <c r="C135" s="119">
        <v>0</v>
      </c>
      <c r="D135" s="119">
        <v>0</v>
      </c>
      <c r="E135" s="74" t="str">
        <f t="shared" si="12"/>
        <v/>
      </c>
      <c r="F135" s="94">
        <f t="shared" ref="F135:F158" si="16">C135/$C$159</f>
        <v>0</v>
      </c>
      <c r="G135" s="161">
        <v>0</v>
      </c>
      <c r="H135" s="124">
        <v>81.739500000000007</v>
      </c>
      <c r="J135" s="150">
        <v>0</v>
      </c>
      <c r="K135" s="166">
        <v>0</v>
      </c>
      <c r="L135" s="74" t="str">
        <f t="shared" ref="L135:L158" si="17">IF(ISERROR(J135/K135-1),"",IF((J135/K135-1)&gt;10000%,"",J135/K135-1))</f>
        <v/>
      </c>
      <c r="M135" s="74" t="str">
        <f t="shared" ref="M135:M158" si="18">IF(ISERROR(J135/C135),"",IF(J135/C135&gt;10000%,"",J135/C135))</f>
        <v/>
      </c>
    </row>
    <row r="136" spans="1:13" ht="12.75" customHeight="1" x14ac:dyDescent="0.2">
      <c r="A136" s="93" t="s">
        <v>1190</v>
      </c>
      <c r="B136" s="93" t="s">
        <v>1189</v>
      </c>
      <c r="C136" s="119">
        <v>0</v>
      </c>
      <c r="D136" s="119">
        <v>0</v>
      </c>
      <c r="E136" s="74" t="str">
        <f t="shared" si="12"/>
        <v/>
      </c>
      <c r="F136" s="94">
        <f t="shared" si="16"/>
        <v>0</v>
      </c>
      <c r="G136" s="161">
        <v>3.6618726000000004E-2</v>
      </c>
      <c r="H136" s="124">
        <v>12.387863636363599</v>
      </c>
      <c r="J136" s="150">
        <v>0</v>
      </c>
      <c r="K136" s="166">
        <v>0</v>
      </c>
      <c r="L136" s="74" t="str">
        <f t="shared" si="17"/>
        <v/>
      </c>
      <c r="M136" s="74" t="str">
        <f t="shared" si="18"/>
        <v/>
      </c>
    </row>
    <row r="137" spans="1:13" ht="12.75" customHeight="1" x14ac:dyDescent="0.2">
      <c r="A137" s="93" t="s">
        <v>1166</v>
      </c>
      <c r="B137" s="93" t="s">
        <v>1165</v>
      </c>
      <c r="C137" s="119">
        <v>0</v>
      </c>
      <c r="D137" s="119">
        <v>0</v>
      </c>
      <c r="E137" s="74" t="str">
        <f t="shared" si="12"/>
        <v/>
      </c>
      <c r="F137" s="94">
        <f t="shared" si="16"/>
        <v>0</v>
      </c>
      <c r="G137" s="161">
        <v>0</v>
      </c>
      <c r="H137" s="124">
        <v>8.3722727272727298</v>
      </c>
      <c r="J137" s="150">
        <v>0</v>
      </c>
      <c r="K137" s="166">
        <v>0</v>
      </c>
      <c r="L137" s="74" t="str">
        <f t="shared" si="17"/>
        <v/>
      </c>
      <c r="M137" s="74" t="str">
        <f t="shared" si="18"/>
        <v/>
      </c>
    </row>
    <row r="138" spans="1:13" ht="12.75" customHeight="1" x14ac:dyDescent="0.2">
      <c r="A138" s="93" t="s">
        <v>1456</v>
      </c>
      <c r="B138" s="93" t="s">
        <v>1457</v>
      </c>
      <c r="C138" s="119">
        <v>0</v>
      </c>
      <c r="D138" s="119">
        <v>0</v>
      </c>
      <c r="E138" s="74" t="str">
        <f t="shared" si="12"/>
        <v/>
      </c>
      <c r="F138" s="94">
        <f t="shared" si="16"/>
        <v>0</v>
      </c>
      <c r="G138" s="161">
        <v>0</v>
      </c>
      <c r="H138" s="124">
        <v>122.80781818181801</v>
      </c>
      <c r="J138" s="150">
        <v>0</v>
      </c>
      <c r="K138" s="166">
        <v>0</v>
      </c>
      <c r="L138" s="74" t="str">
        <f t="shared" si="17"/>
        <v/>
      </c>
      <c r="M138" s="74" t="str">
        <f t="shared" si="18"/>
        <v/>
      </c>
    </row>
    <row r="139" spans="1:13" ht="12.75" customHeight="1" x14ac:dyDescent="0.2">
      <c r="A139" s="93" t="s">
        <v>1498</v>
      </c>
      <c r="B139" s="93" t="s">
        <v>1499</v>
      </c>
      <c r="C139" s="119">
        <v>0</v>
      </c>
      <c r="D139" s="119">
        <v>0</v>
      </c>
      <c r="E139" s="74" t="str">
        <f t="shared" si="12"/>
        <v/>
      </c>
      <c r="F139" s="94">
        <f t="shared" si="16"/>
        <v>0</v>
      </c>
      <c r="G139" s="161">
        <v>0.38086748399999998</v>
      </c>
      <c r="H139" s="124">
        <v>65.612045454545495</v>
      </c>
      <c r="J139" s="150">
        <v>0.25270372000000002</v>
      </c>
      <c r="K139" s="166">
        <v>0</v>
      </c>
      <c r="L139" s="74" t="str">
        <f t="shared" si="17"/>
        <v/>
      </c>
      <c r="M139" s="74" t="str">
        <f t="shared" si="18"/>
        <v/>
      </c>
    </row>
    <row r="140" spans="1:13" ht="12.75" customHeight="1" x14ac:dyDescent="0.2">
      <c r="A140" s="93" t="s">
        <v>1448</v>
      </c>
      <c r="B140" s="93" t="s">
        <v>1449</v>
      </c>
      <c r="C140" s="119">
        <v>0</v>
      </c>
      <c r="D140" s="119">
        <v>0</v>
      </c>
      <c r="E140" s="74" t="str">
        <f t="shared" si="12"/>
        <v/>
      </c>
      <c r="F140" s="94">
        <f t="shared" si="16"/>
        <v>0</v>
      </c>
      <c r="G140" s="161">
        <v>0</v>
      </c>
      <c r="H140" s="124">
        <v>88.5892727272727</v>
      </c>
      <c r="J140" s="150">
        <v>0</v>
      </c>
      <c r="K140" s="166">
        <v>0</v>
      </c>
      <c r="L140" s="74" t="str">
        <f t="shared" si="17"/>
        <v/>
      </c>
      <c r="M140" s="74" t="str">
        <f t="shared" si="18"/>
        <v/>
      </c>
    </row>
    <row r="141" spans="1:13" ht="12.75" customHeight="1" x14ac:dyDescent="0.2">
      <c r="A141" s="93" t="s">
        <v>1512</v>
      </c>
      <c r="B141" s="93" t="s">
        <v>1513</v>
      </c>
      <c r="C141" s="119">
        <v>0</v>
      </c>
      <c r="D141" s="119">
        <v>0</v>
      </c>
      <c r="E141" s="74" t="str">
        <f t="shared" si="12"/>
        <v/>
      </c>
      <c r="F141" s="94">
        <f t="shared" si="16"/>
        <v>0</v>
      </c>
      <c r="G141" s="161">
        <v>6.3526000000000001E-5</v>
      </c>
      <c r="H141" s="124">
        <v>160.39322727272699</v>
      </c>
      <c r="J141" s="150">
        <v>0</v>
      </c>
      <c r="K141" s="166">
        <v>0</v>
      </c>
      <c r="L141" s="74" t="str">
        <f t="shared" si="17"/>
        <v/>
      </c>
      <c r="M141" s="74" t="str">
        <f t="shared" si="18"/>
        <v/>
      </c>
    </row>
    <row r="142" spans="1:13" ht="12.75" customHeight="1" x14ac:dyDescent="0.2">
      <c r="A142" s="93" t="s">
        <v>1518</v>
      </c>
      <c r="B142" s="93" t="s">
        <v>1519</v>
      </c>
      <c r="C142" s="119">
        <v>0</v>
      </c>
      <c r="D142" s="119">
        <v>0</v>
      </c>
      <c r="E142" s="74" t="str">
        <f t="shared" si="12"/>
        <v/>
      </c>
      <c r="F142" s="94">
        <f t="shared" si="16"/>
        <v>0</v>
      </c>
      <c r="G142" s="161">
        <v>0</v>
      </c>
      <c r="H142" s="124">
        <v>120.857181818182</v>
      </c>
      <c r="J142" s="150">
        <v>0</v>
      </c>
      <c r="K142" s="166">
        <v>0</v>
      </c>
      <c r="L142" s="74" t="str">
        <f t="shared" si="17"/>
        <v/>
      </c>
      <c r="M142" s="74" t="str">
        <f t="shared" si="18"/>
        <v/>
      </c>
    </row>
    <row r="143" spans="1:13" ht="12.75" customHeight="1" x14ac:dyDescent="0.2">
      <c r="A143" s="93" t="s">
        <v>1208</v>
      </c>
      <c r="B143" s="93" t="s">
        <v>1207</v>
      </c>
      <c r="C143" s="119">
        <v>0</v>
      </c>
      <c r="D143" s="119">
        <v>0</v>
      </c>
      <c r="E143" s="74" t="str">
        <f t="shared" si="12"/>
        <v/>
      </c>
      <c r="F143" s="94">
        <f t="shared" si="16"/>
        <v>0</v>
      </c>
      <c r="G143" s="161">
        <v>0</v>
      </c>
      <c r="H143" s="124">
        <v>51.616363636363602</v>
      </c>
      <c r="J143" s="150">
        <v>0</v>
      </c>
      <c r="K143" s="166">
        <v>0</v>
      </c>
      <c r="L143" s="74" t="str">
        <f t="shared" si="17"/>
        <v/>
      </c>
      <c r="M143" s="74" t="str">
        <f t="shared" si="18"/>
        <v/>
      </c>
    </row>
    <row r="144" spans="1:13" ht="12.75" customHeight="1" x14ac:dyDescent="0.2">
      <c r="A144" s="93" t="s">
        <v>1096</v>
      </c>
      <c r="B144" s="93" t="s">
        <v>1097</v>
      </c>
      <c r="C144" s="119">
        <v>0</v>
      </c>
      <c r="D144" s="119">
        <v>0</v>
      </c>
      <c r="E144" s="74" t="str">
        <f t="shared" si="12"/>
        <v/>
      </c>
      <c r="F144" s="94">
        <f t="shared" si="16"/>
        <v>0</v>
      </c>
      <c r="G144" s="161">
        <v>7.1519214000000011E-2</v>
      </c>
      <c r="H144" s="124">
        <v>77.079363636363595</v>
      </c>
      <c r="J144" s="150">
        <v>0</v>
      </c>
      <c r="K144" s="166">
        <v>0</v>
      </c>
      <c r="L144" s="74" t="str">
        <f t="shared" si="17"/>
        <v/>
      </c>
      <c r="M144" s="74" t="str">
        <f t="shared" si="18"/>
        <v/>
      </c>
    </row>
    <row r="145" spans="1:13" ht="12.75" customHeight="1" x14ac:dyDescent="0.2">
      <c r="A145" s="93" t="s">
        <v>1102</v>
      </c>
      <c r="B145" s="93" t="s">
        <v>1103</v>
      </c>
      <c r="C145" s="119">
        <v>0</v>
      </c>
      <c r="D145" s="119">
        <v>0</v>
      </c>
      <c r="E145" s="74" t="str">
        <f t="shared" si="12"/>
        <v/>
      </c>
      <c r="F145" s="94">
        <f t="shared" si="16"/>
        <v>0</v>
      </c>
      <c r="G145" s="161">
        <v>0</v>
      </c>
      <c r="H145" s="124">
        <v>85.478090909090895</v>
      </c>
      <c r="J145" s="150">
        <v>0</v>
      </c>
      <c r="K145" s="166">
        <v>0</v>
      </c>
      <c r="L145" s="74" t="str">
        <f t="shared" si="17"/>
        <v/>
      </c>
      <c r="M145" s="74" t="str">
        <f t="shared" si="18"/>
        <v/>
      </c>
    </row>
    <row r="146" spans="1:13" ht="12.75" customHeight="1" x14ac:dyDescent="0.2">
      <c r="A146" s="93" t="s">
        <v>1178</v>
      </c>
      <c r="B146" s="93" t="s">
        <v>1177</v>
      </c>
      <c r="C146" s="119">
        <v>0</v>
      </c>
      <c r="D146" s="119">
        <v>0</v>
      </c>
      <c r="E146" s="74" t="str">
        <f t="shared" si="12"/>
        <v/>
      </c>
      <c r="F146" s="94">
        <f t="shared" si="16"/>
        <v>0</v>
      </c>
      <c r="G146" s="161">
        <v>0</v>
      </c>
      <c r="H146" s="124">
        <v>9.8001363636363603</v>
      </c>
      <c r="J146" s="150">
        <v>0</v>
      </c>
      <c r="K146" s="166">
        <v>0</v>
      </c>
      <c r="L146" s="74" t="str">
        <f t="shared" si="17"/>
        <v/>
      </c>
      <c r="M146" s="74" t="str">
        <f t="shared" si="18"/>
        <v/>
      </c>
    </row>
    <row r="147" spans="1:13" ht="12.75" customHeight="1" x14ac:dyDescent="0.2">
      <c r="A147" s="93" t="s">
        <v>1250</v>
      </c>
      <c r="B147" s="93" t="s">
        <v>1251</v>
      </c>
      <c r="C147" s="119">
        <v>0</v>
      </c>
      <c r="D147" s="119">
        <v>0</v>
      </c>
      <c r="E147" s="74" t="str">
        <f t="shared" si="12"/>
        <v/>
      </c>
      <c r="F147" s="94">
        <f t="shared" si="16"/>
        <v>0</v>
      </c>
      <c r="G147" s="161">
        <v>0</v>
      </c>
      <c r="H147" s="124">
        <v>81.413409090909099</v>
      </c>
      <c r="J147" s="150">
        <v>0</v>
      </c>
      <c r="K147" s="166">
        <v>0</v>
      </c>
      <c r="L147" s="74" t="str">
        <f t="shared" si="17"/>
        <v/>
      </c>
      <c r="M147" s="74" t="str">
        <f t="shared" si="18"/>
        <v/>
      </c>
    </row>
    <row r="148" spans="1:13" ht="12.75" customHeight="1" x14ac:dyDescent="0.2">
      <c r="A148" s="93" t="s">
        <v>1252</v>
      </c>
      <c r="B148" s="93" t="s">
        <v>1253</v>
      </c>
      <c r="C148" s="119">
        <v>0</v>
      </c>
      <c r="D148" s="119">
        <v>0</v>
      </c>
      <c r="E148" s="74" t="str">
        <f t="shared" si="12"/>
        <v/>
      </c>
      <c r="F148" s="94">
        <f t="shared" si="16"/>
        <v>0</v>
      </c>
      <c r="G148" s="161">
        <v>0</v>
      </c>
      <c r="H148" s="124">
        <v>41.160227272727298</v>
      </c>
      <c r="J148" s="150">
        <v>0</v>
      </c>
      <c r="K148" s="166">
        <v>0</v>
      </c>
      <c r="L148" s="74" t="str">
        <f t="shared" si="17"/>
        <v/>
      </c>
      <c r="M148" s="74" t="str">
        <f t="shared" si="18"/>
        <v/>
      </c>
    </row>
    <row r="149" spans="1:13" ht="12.75" customHeight="1" x14ac:dyDescent="0.2">
      <c r="A149" s="93" t="s">
        <v>1256</v>
      </c>
      <c r="B149" s="93" t="s">
        <v>1257</v>
      </c>
      <c r="C149" s="119">
        <v>0</v>
      </c>
      <c r="D149" s="119">
        <v>0</v>
      </c>
      <c r="E149" s="74" t="str">
        <f t="shared" si="12"/>
        <v/>
      </c>
      <c r="F149" s="94">
        <f t="shared" si="16"/>
        <v>0</v>
      </c>
      <c r="G149" s="161">
        <v>0</v>
      </c>
      <c r="H149" s="124">
        <v>42.325681818181799</v>
      </c>
      <c r="J149" s="150">
        <v>0</v>
      </c>
      <c r="K149" s="166">
        <v>0</v>
      </c>
      <c r="L149" s="74" t="str">
        <f t="shared" si="17"/>
        <v/>
      </c>
      <c r="M149" s="74" t="str">
        <f t="shared" si="18"/>
        <v/>
      </c>
    </row>
    <row r="150" spans="1:13" ht="12.75" customHeight="1" x14ac:dyDescent="0.2">
      <c r="A150" s="93" t="s">
        <v>1258</v>
      </c>
      <c r="B150" s="93" t="s">
        <v>1259</v>
      </c>
      <c r="C150" s="119">
        <v>0</v>
      </c>
      <c r="D150" s="119">
        <v>0</v>
      </c>
      <c r="E150" s="74" t="str">
        <f t="shared" si="12"/>
        <v/>
      </c>
      <c r="F150" s="94">
        <f t="shared" si="16"/>
        <v>0</v>
      </c>
      <c r="G150" s="161">
        <v>0</v>
      </c>
      <c r="H150" s="124">
        <v>81.477545454545506</v>
      </c>
      <c r="J150" s="150">
        <v>0</v>
      </c>
      <c r="K150" s="166">
        <v>0</v>
      </c>
      <c r="L150" s="74" t="str">
        <f t="shared" si="17"/>
        <v/>
      </c>
      <c r="M150" s="74" t="str">
        <f t="shared" si="18"/>
        <v/>
      </c>
    </row>
    <row r="151" spans="1:13" ht="12.75" customHeight="1" x14ac:dyDescent="0.2">
      <c r="A151" s="93" t="s">
        <v>1325</v>
      </c>
      <c r="B151" s="93" t="s">
        <v>1326</v>
      </c>
      <c r="C151" s="119">
        <v>0</v>
      </c>
      <c r="D151" s="119">
        <v>0</v>
      </c>
      <c r="E151" s="74" t="str">
        <f t="shared" si="12"/>
        <v/>
      </c>
      <c r="F151" s="94">
        <f t="shared" si="16"/>
        <v>0</v>
      </c>
      <c r="G151" s="161">
        <v>0</v>
      </c>
      <c r="H151" s="124">
        <v>33.903863636363603</v>
      </c>
      <c r="J151" s="150">
        <v>0</v>
      </c>
      <c r="K151" s="166">
        <v>0</v>
      </c>
      <c r="L151" s="74" t="str">
        <f t="shared" si="17"/>
        <v/>
      </c>
      <c r="M151" s="74" t="str">
        <f t="shared" si="18"/>
        <v/>
      </c>
    </row>
    <row r="152" spans="1:13" ht="12.75" customHeight="1" x14ac:dyDescent="0.2">
      <c r="A152" s="93" t="s">
        <v>1327</v>
      </c>
      <c r="B152" s="93" t="s">
        <v>1328</v>
      </c>
      <c r="C152" s="119">
        <v>0</v>
      </c>
      <c r="D152" s="119">
        <v>0</v>
      </c>
      <c r="E152" s="74" t="str">
        <f t="shared" si="12"/>
        <v/>
      </c>
      <c r="F152" s="94">
        <f t="shared" si="16"/>
        <v>0</v>
      </c>
      <c r="G152" s="161">
        <v>0</v>
      </c>
      <c r="H152" s="124">
        <v>13.953954545454501</v>
      </c>
      <c r="J152" s="150">
        <v>0</v>
      </c>
      <c r="K152" s="166">
        <v>0</v>
      </c>
      <c r="L152" s="74" t="str">
        <f t="shared" si="17"/>
        <v/>
      </c>
      <c r="M152" s="74" t="str">
        <f t="shared" si="18"/>
        <v/>
      </c>
    </row>
    <row r="153" spans="1:13" ht="12.75" customHeight="1" x14ac:dyDescent="0.2">
      <c r="A153" s="93" t="s">
        <v>1329</v>
      </c>
      <c r="B153" s="93" t="s">
        <v>1330</v>
      </c>
      <c r="C153" s="119">
        <v>0</v>
      </c>
      <c r="D153" s="119">
        <v>0</v>
      </c>
      <c r="E153" s="74" t="str">
        <f t="shared" si="12"/>
        <v/>
      </c>
      <c r="F153" s="94">
        <f t="shared" si="16"/>
        <v>0</v>
      </c>
      <c r="G153" s="161">
        <v>0</v>
      </c>
      <c r="H153" s="124">
        <v>25.606045454545502</v>
      </c>
      <c r="J153" s="150">
        <v>0</v>
      </c>
      <c r="K153" s="166">
        <v>0</v>
      </c>
      <c r="L153" s="74" t="str">
        <f t="shared" si="17"/>
        <v/>
      </c>
      <c r="M153" s="74" t="str">
        <f t="shared" si="18"/>
        <v/>
      </c>
    </row>
    <row r="154" spans="1:13" ht="12.75" customHeight="1" x14ac:dyDescent="0.2">
      <c r="A154" s="93" t="s">
        <v>1305</v>
      </c>
      <c r="B154" s="93" t="s">
        <v>1306</v>
      </c>
      <c r="C154" s="119">
        <v>0</v>
      </c>
      <c r="D154" s="119">
        <v>0</v>
      </c>
      <c r="E154" s="74" t="str">
        <f t="shared" ref="E154:E158" si="19">IF(ISERROR(C154/D154-1),"",IF((C154/D154-1)&gt;10000%,"",C154/D154-1))</f>
        <v/>
      </c>
      <c r="F154" s="94">
        <f t="shared" si="16"/>
        <v>0</v>
      </c>
      <c r="G154" s="161">
        <v>7.1099209999999999E-3</v>
      </c>
      <c r="H154" s="124">
        <v>96.426937499999994</v>
      </c>
      <c r="J154" s="150">
        <v>0</v>
      </c>
      <c r="K154" s="166">
        <v>0</v>
      </c>
      <c r="L154" s="74" t="str">
        <f t="shared" si="17"/>
        <v/>
      </c>
      <c r="M154" s="74" t="str">
        <f t="shared" si="18"/>
        <v/>
      </c>
    </row>
    <row r="155" spans="1:13" ht="12.75" customHeight="1" x14ac:dyDescent="0.2">
      <c r="A155" s="93" t="s">
        <v>1520</v>
      </c>
      <c r="B155" s="93" t="s">
        <v>1521</v>
      </c>
      <c r="C155" s="119">
        <v>0</v>
      </c>
      <c r="D155" s="119">
        <v>0</v>
      </c>
      <c r="E155" s="74" t="str">
        <f t="shared" si="19"/>
        <v/>
      </c>
      <c r="F155" s="94">
        <f t="shared" si="16"/>
        <v>0</v>
      </c>
      <c r="G155" s="161">
        <v>3.1074000000000001E-5</v>
      </c>
      <c r="H155" s="124">
        <v>160.360772727273</v>
      </c>
      <c r="J155" s="150">
        <v>0</v>
      </c>
      <c r="K155" s="166">
        <v>0</v>
      </c>
      <c r="L155" s="74" t="str">
        <f t="shared" si="17"/>
        <v/>
      </c>
      <c r="M155" s="74" t="str">
        <f t="shared" si="18"/>
        <v/>
      </c>
    </row>
    <row r="156" spans="1:13" ht="12.75" customHeight="1" x14ac:dyDescent="0.2">
      <c r="A156" s="93" t="s">
        <v>2516</v>
      </c>
      <c r="B156" s="93" t="s">
        <v>2517</v>
      </c>
      <c r="C156" s="119">
        <v>0</v>
      </c>
      <c r="D156" s="119">
        <v>0</v>
      </c>
      <c r="E156" s="74" t="str">
        <f t="shared" si="19"/>
        <v/>
      </c>
      <c r="F156" s="94">
        <f t="shared" si="16"/>
        <v>0</v>
      </c>
      <c r="G156" s="161">
        <v>7.6184399999999998E-3</v>
      </c>
      <c r="H156" s="124">
        <v>176.059909090909</v>
      </c>
      <c r="J156" s="150">
        <v>0</v>
      </c>
      <c r="K156" s="166">
        <v>0</v>
      </c>
      <c r="L156" s="74" t="str">
        <f t="shared" si="17"/>
        <v/>
      </c>
      <c r="M156" s="74" t="str">
        <f t="shared" si="18"/>
        <v/>
      </c>
    </row>
    <row r="157" spans="1:13" ht="12.75" customHeight="1" x14ac:dyDescent="0.2">
      <c r="A157" s="93" t="s">
        <v>2967</v>
      </c>
      <c r="B157" s="93" t="s">
        <v>2968</v>
      </c>
      <c r="C157" s="119">
        <v>0</v>
      </c>
      <c r="D157" s="119">
        <v>0</v>
      </c>
      <c r="E157" s="74" t="str">
        <f t="shared" si="19"/>
        <v/>
      </c>
      <c r="F157" s="94">
        <f t="shared" si="16"/>
        <v>0</v>
      </c>
      <c r="G157" s="161">
        <v>1.8652264077574512</v>
      </c>
      <c r="H157" s="124">
        <v>62.0489545454545</v>
      </c>
      <c r="J157" s="150">
        <v>0</v>
      </c>
      <c r="K157" s="166">
        <v>0</v>
      </c>
      <c r="L157" s="74" t="str">
        <f t="shared" si="17"/>
        <v/>
      </c>
      <c r="M157" s="74" t="str">
        <f t="shared" si="18"/>
        <v/>
      </c>
    </row>
    <row r="158" spans="1:13" ht="12.75" customHeight="1" x14ac:dyDescent="0.2">
      <c r="A158" s="93" t="s">
        <v>2969</v>
      </c>
      <c r="B158" s="93" t="s">
        <v>2970</v>
      </c>
      <c r="C158" s="119">
        <v>0</v>
      </c>
      <c r="D158" s="119">
        <v>0</v>
      </c>
      <c r="E158" s="74" t="str">
        <f t="shared" si="19"/>
        <v/>
      </c>
      <c r="F158" s="94">
        <f t="shared" si="16"/>
        <v>0</v>
      </c>
      <c r="G158" s="161">
        <v>0.45754452795249284</v>
      </c>
      <c r="H158" s="124">
        <v>62.848999999999997</v>
      </c>
      <c r="J158" s="150">
        <v>0</v>
      </c>
      <c r="K158" s="166">
        <v>0</v>
      </c>
      <c r="L158" s="74" t="str">
        <f t="shared" si="17"/>
        <v/>
      </c>
      <c r="M158" s="74" t="str">
        <f t="shared" si="18"/>
        <v/>
      </c>
    </row>
    <row r="159" spans="1:13" ht="12.75" customHeight="1" x14ac:dyDescent="0.2">
      <c r="A159" s="95"/>
      <c r="B159" s="149">
        <f>COUNTA(B7:B158)</f>
        <v>152</v>
      </c>
      <c r="C159" s="63">
        <f>SUM(C7:C158)</f>
        <v>43.900455269000034</v>
      </c>
      <c r="D159" s="63">
        <f>SUM(D7:D158)</f>
        <v>43.733244805999981</v>
      </c>
      <c r="E159" s="72">
        <f>IF(ISERROR(C159/D159-1),"",((C159/D159-1)))</f>
        <v>3.8234177167002503E-3</v>
      </c>
      <c r="F159" s="96">
        <f>SUM(F7:F158)</f>
        <v>0.99999999999999922</v>
      </c>
      <c r="G159" s="97">
        <f>SUM(G7:G158)</f>
        <v>177.23180388541425</v>
      </c>
      <c r="H159" s="112"/>
      <c r="J159" s="82">
        <f>SUM(J7:J158)</f>
        <v>28.804043069999992</v>
      </c>
      <c r="K159" s="63">
        <f>SUM(K7:K158)</f>
        <v>11.328332420000001</v>
      </c>
      <c r="L159" s="72">
        <f>IF(ISERROR(J159/K159-1),"",((J159/K159-1)))</f>
        <v>1.5426551766036534</v>
      </c>
      <c r="M159" s="51">
        <f>IF(ISERROR(J159/C159),"",(J159/C159))</f>
        <v>0.65612173936473372</v>
      </c>
    </row>
    <row r="160" spans="1:13" ht="12.75" customHeight="1" x14ac:dyDescent="0.2">
      <c r="B160" s="98"/>
      <c r="C160" s="85"/>
      <c r="D160" s="85"/>
      <c r="E160" s="86"/>
      <c r="F160" s="99"/>
    </row>
    <row r="161" spans="1:8" ht="12.75" customHeight="1" x14ac:dyDescent="0.2">
      <c r="A161" s="54" t="s">
        <v>284</v>
      </c>
      <c r="B161" s="98"/>
      <c r="C161" s="85"/>
      <c r="D161" s="85"/>
      <c r="E161" s="86"/>
      <c r="F161" s="98"/>
      <c r="G161" s="101"/>
    </row>
    <row r="162" spans="1:8" ht="12.75" customHeight="1" x14ac:dyDescent="0.2">
      <c r="A162" s="67" t="s">
        <v>1997</v>
      </c>
      <c r="B162" s="98"/>
      <c r="C162" s="85"/>
      <c r="D162" s="85"/>
      <c r="E162" s="86"/>
      <c r="F162" s="98"/>
    </row>
    <row r="163" spans="1:8" ht="12.75" customHeight="1" x14ac:dyDescent="0.2">
      <c r="A163" s="88"/>
      <c r="B163" s="98"/>
      <c r="C163" s="85"/>
      <c r="D163" s="85"/>
      <c r="E163" s="86"/>
      <c r="F163" s="98"/>
      <c r="H163" s="142"/>
    </row>
    <row r="164" spans="1:8" x14ac:dyDescent="0.2">
      <c r="A164" s="100" t="s">
        <v>63</v>
      </c>
    </row>
  </sheetData>
  <autoFilter ref="A6:M159"/>
  <sortState ref="A7:M158">
    <sortCondition descending="1" ref="C7:C158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9"/>
  <sheetViews>
    <sheetView showGridLines="0" workbookViewId="0"/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5" t="s">
        <v>285</v>
      </c>
      <c r="B1" s="19"/>
      <c r="C1" s="19"/>
      <c r="D1" s="19"/>
    </row>
    <row r="2" spans="1:4" ht="15" x14ac:dyDescent="0.2">
      <c r="A2" s="20" t="s">
        <v>3320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376</v>
      </c>
      <c r="B5" s="22" t="s">
        <v>98</v>
      </c>
      <c r="C5" s="22" t="s">
        <v>2208</v>
      </c>
      <c r="D5" s="22" t="s">
        <v>743</v>
      </c>
    </row>
    <row r="6" spans="1:4" x14ac:dyDescent="0.2">
      <c r="A6" s="22"/>
      <c r="B6" s="22"/>
      <c r="C6" s="22"/>
      <c r="D6" s="22"/>
    </row>
    <row r="7" spans="1:4" x14ac:dyDescent="0.2">
      <c r="A7" s="27" t="s">
        <v>3059</v>
      </c>
      <c r="B7" s="27" t="s">
        <v>318</v>
      </c>
      <c r="C7" s="27" t="s">
        <v>876</v>
      </c>
      <c r="D7" s="27" t="s">
        <v>262</v>
      </c>
    </row>
    <row r="8" spans="1:4" x14ac:dyDescent="0.2">
      <c r="A8" s="27"/>
      <c r="B8" s="27"/>
      <c r="C8" s="27"/>
      <c r="D8" s="27" t="s">
        <v>744</v>
      </c>
    </row>
    <row r="9" spans="1:4" x14ac:dyDescent="0.2">
      <c r="A9" s="27" t="s">
        <v>3060</v>
      </c>
      <c r="B9" s="27" t="s">
        <v>191</v>
      </c>
      <c r="C9" s="27" t="s">
        <v>876</v>
      </c>
      <c r="D9" s="27" t="s">
        <v>744</v>
      </c>
    </row>
    <row r="10" spans="1:4" x14ac:dyDescent="0.2">
      <c r="A10" s="27"/>
      <c r="B10" s="27"/>
      <c r="C10" s="27"/>
      <c r="D10" s="27" t="s">
        <v>258</v>
      </c>
    </row>
    <row r="11" spans="1:4" x14ac:dyDescent="0.2">
      <c r="A11" s="27" t="s">
        <v>2390</v>
      </c>
      <c r="B11" s="27" t="s">
        <v>956</v>
      </c>
      <c r="C11" s="27" t="s">
        <v>876</v>
      </c>
      <c r="D11" s="27" t="s">
        <v>263</v>
      </c>
    </row>
    <row r="12" spans="1:4" x14ac:dyDescent="0.2">
      <c r="A12" s="27" t="s">
        <v>3061</v>
      </c>
      <c r="B12" s="27" t="s">
        <v>973</v>
      </c>
      <c r="C12" s="27" t="s">
        <v>876</v>
      </c>
      <c r="D12" s="27" t="s">
        <v>744</v>
      </c>
    </row>
    <row r="13" spans="1:4" x14ac:dyDescent="0.2">
      <c r="A13" s="27"/>
      <c r="B13" s="27"/>
      <c r="C13" s="27"/>
      <c r="D13" s="27" t="s">
        <v>258</v>
      </c>
    </row>
    <row r="14" spans="1:4" x14ac:dyDescent="0.2">
      <c r="A14" s="27" t="s">
        <v>3062</v>
      </c>
      <c r="B14" s="27" t="s">
        <v>972</v>
      </c>
      <c r="C14" s="27" t="s">
        <v>876</v>
      </c>
      <c r="D14" s="27" t="s">
        <v>744</v>
      </c>
    </row>
    <row r="15" spans="1:4" x14ac:dyDescent="0.2">
      <c r="A15" s="27"/>
      <c r="B15" s="27"/>
      <c r="C15" s="27"/>
      <c r="D15" s="27" t="s">
        <v>258</v>
      </c>
    </row>
    <row r="16" spans="1:4" x14ac:dyDescent="0.2">
      <c r="A16" s="27" t="s">
        <v>3063</v>
      </c>
      <c r="B16" s="27" t="s">
        <v>183</v>
      </c>
      <c r="C16" s="27" t="s">
        <v>876</v>
      </c>
      <c r="D16" s="27" t="s">
        <v>744</v>
      </c>
    </row>
    <row r="17" spans="1:4" x14ac:dyDescent="0.2">
      <c r="A17" s="27"/>
      <c r="B17" s="27"/>
      <c r="C17" s="27"/>
      <c r="D17" s="27" t="s">
        <v>258</v>
      </c>
    </row>
    <row r="18" spans="1:4" x14ac:dyDescent="0.2">
      <c r="A18" s="27" t="s">
        <v>3064</v>
      </c>
      <c r="B18" s="27" t="s">
        <v>2453</v>
      </c>
      <c r="C18" s="27" t="s">
        <v>876</v>
      </c>
      <c r="D18" s="27" t="s">
        <v>744</v>
      </c>
    </row>
    <row r="19" spans="1:4" x14ac:dyDescent="0.2">
      <c r="A19" s="27"/>
      <c r="B19" s="27"/>
      <c r="C19" s="27"/>
      <c r="D19" s="27" t="s">
        <v>258</v>
      </c>
    </row>
    <row r="20" spans="1:4" x14ac:dyDescent="0.2">
      <c r="A20" s="27" t="s">
        <v>3065</v>
      </c>
      <c r="B20" s="27" t="s">
        <v>184</v>
      </c>
      <c r="C20" s="27" t="s">
        <v>876</v>
      </c>
      <c r="D20" s="27" t="s">
        <v>258</v>
      </c>
    </row>
    <row r="21" spans="1:4" x14ac:dyDescent="0.2">
      <c r="A21" s="27" t="s">
        <v>3066</v>
      </c>
      <c r="B21" s="27" t="s">
        <v>64</v>
      </c>
      <c r="C21" s="27" t="s">
        <v>876</v>
      </c>
      <c r="D21" s="27" t="s">
        <v>262</v>
      </c>
    </row>
    <row r="22" spans="1:4" x14ac:dyDescent="0.2">
      <c r="A22" s="27"/>
      <c r="B22" s="27"/>
      <c r="C22" s="27"/>
      <c r="D22" s="27" t="s">
        <v>744</v>
      </c>
    </row>
    <row r="23" spans="1:4" x14ac:dyDescent="0.2">
      <c r="A23" s="27"/>
      <c r="B23" s="27"/>
      <c r="C23" s="27"/>
      <c r="D23" s="27" t="s">
        <v>745</v>
      </c>
    </row>
    <row r="24" spans="1:4" x14ac:dyDescent="0.2">
      <c r="A24" s="27"/>
      <c r="B24" s="27"/>
      <c r="C24" s="27"/>
      <c r="D24" s="27" t="s">
        <v>746</v>
      </c>
    </row>
    <row r="25" spans="1:4" x14ac:dyDescent="0.2">
      <c r="A25" s="27" t="s">
        <v>2395</v>
      </c>
      <c r="B25" s="27" t="s">
        <v>314</v>
      </c>
      <c r="C25" s="27" t="s">
        <v>876</v>
      </c>
      <c r="D25" s="27" t="s">
        <v>262</v>
      </c>
    </row>
    <row r="26" spans="1:4" x14ac:dyDescent="0.2">
      <c r="A26" s="27" t="s">
        <v>3067</v>
      </c>
      <c r="B26" s="27" t="s">
        <v>3005</v>
      </c>
      <c r="C26" s="27" t="s">
        <v>876</v>
      </c>
      <c r="D26" s="27" t="s">
        <v>258</v>
      </c>
    </row>
    <row r="27" spans="1:4" x14ac:dyDescent="0.2">
      <c r="A27" s="27" t="s">
        <v>2396</v>
      </c>
      <c r="B27" s="27" t="s">
        <v>961</v>
      </c>
      <c r="C27" s="27" t="s">
        <v>876</v>
      </c>
      <c r="D27" s="27" t="s">
        <v>262</v>
      </c>
    </row>
    <row r="28" spans="1:4" x14ac:dyDescent="0.2">
      <c r="A28" s="27"/>
      <c r="B28" s="27"/>
      <c r="C28" s="27"/>
      <c r="D28" s="27" t="s">
        <v>744</v>
      </c>
    </row>
    <row r="29" spans="1:4" x14ac:dyDescent="0.2">
      <c r="A29" s="27" t="s">
        <v>2913</v>
      </c>
      <c r="B29" s="27" t="s">
        <v>2687</v>
      </c>
      <c r="C29" s="27" t="s">
        <v>876</v>
      </c>
      <c r="D29" s="27" t="s">
        <v>262</v>
      </c>
    </row>
    <row r="30" spans="1:4" x14ac:dyDescent="0.2">
      <c r="A30" s="27" t="s">
        <v>3068</v>
      </c>
      <c r="B30" s="27" t="s">
        <v>186</v>
      </c>
      <c r="C30" s="27" t="s">
        <v>876</v>
      </c>
      <c r="D30" s="27" t="s">
        <v>744</v>
      </c>
    </row>
    <row r="31" spans="1:4" x14ac:dyDescent="0.2">
      <c r="A31" s="27"/>
      <c r="B31" s="27"/>
      <c r="C31" s="27"/>
      <c r="D31" s="27" t="s">
        <v>258</v>
      </c>
    </row>
    <row r="32" spans="1:4" x14ac:dyDescent="0.2">
      <c r="A32" s="27" t="s">
        <v>3069</v>
      </c>
      <c r="B32" s="27" t="s">
        <v>187</v>
      </c>
      <c r="C32" s="27" t="s">
        <v>876</v>
      </c>
      <c r="D32" s="27" t="s">
        <v>744</v>
      </c>
    </row>
    <row r="33" spans="1:4" x14ac:dyDescent="0.2">
      <c r="A33" s="27"/>
      <c r="B33" s="27"/>
      <c r="C33" s="27"/>
      <c r="D33" s="27" t="s">
        <v>258</v>
      </c>
    </row>
    <row r="34" spans="1:4" x14ac:dyDescent="0.2">
      <c r="A34" s="27" t="s">
        <v>3070</v>
      </c>
      <c r="B34" s="27" t="s">
        <v>188</v>
      </c>
      <c r="C34" s="27" t="s">
        <v>876</v>
      </c>
      <c r="D34" s="27" t="s">
        <v>744</v>
      </c>
    </row>
    <row r="35" spans="1:4" x14ac:dyDescent="0.2">
      <c r="A35" s="27"/>
      <c r="B35" s="27"/>
      <c r="C35" s="27"/>
      <c r="D35" s="27" t="s">
        <v>258</v>
      </c>
    </row>
    <row r="36" spans="1:4" x14ac:dyDescent="0.2">
      <c r="A36" s="27" t="s">
        <v>3071</v>
      </c>
      <c r="B36" s="27" t="s">
        <v>189</v>
      </c>
      <c r="C36" s="27" t="s">
        <v>876</v>
      </c>
      <c r="D36" s="27" t="s">
        <v>744</v>
      </c>
    </row>
    <row r="37" spans="1:4" x14ac:dyDescent="0.2">
      <c r="A37" s="27"/>
      <c r="B37" s="27"/>
      <c r="C37" s="27"/>
      <c r="D37" s="27" t="s">
        <v>258</v>
      </c>
    </row>
    <row r="38" spans="1:4" x14ac:dyDescent="0.2">
      <c r="A38" s="27" t="s">
        <v>3072</v>
      </c>
      <c r="B38" s="27" t="s">
        <v>190</v>
      </c>
      <c r="C38" s="27" t="s">
        <v>876</v>
      </c>
      <c r="D38" s="27" t="s">
        <v>744</v>
      </c>
    </row>
    <row r="39" spans="1:4" x14ac:dyDescent="0.2">
      <c r="A39" s="27"/>
      <c r="B39" s="27"/>
      <c r="C39" s="27"/>
      <c r="D39" s="27" t="s">
        <v>258</v>
      </c>
    </row>
    <row r="40" spans="1:4" x14ac:dyDescent="0.2">
      <c r="A40" s="27" t="s">
        <v>3073</v>
      </c>
      <c r="B40" s="27" t="s">
        <v>185</v>
      </c>
      <c r="C40" s="27" t="s">
        <v>876</v>
      </c>
      <c r="D40" s="27" t="s">
        <v>744</v>
      </c>
    </row>
    <row r="41" spans="1:4" x14ac:dyDescent="0.2">
      <c r="A41" s="27"/>
      <c r="B41" s="27"/>
      <c r="C41" s="27"/>
      <c r="D41" s="27" t="s">
        <v>258</v>
      </c>
    </row>
    <row r="42" spans="1:4" x14ac:dyDescent="0.2">
      <c r="A42" s="27" t="s">
        <v>3074</v>
      </c>
      <c r="B42" s="27" t="s">
        <v>473</v>
      </c>
      <c r="C42" s="27" t="s">
        <v>876</v>
      </c>
      <c r="D42" s="27" t="s">
        <v>744</v>
      </c>
    </row>
    <row r="43" spans="1:4" x14ac:dyDescent="0.2">
      <c r="A43" s="27"/>
      <c r="B43" s="27"/>
      <c r="C43" s="27"/>
      <c r="D43" s="27" t="s">
        <v>258</v>
      </c>
    </row>
    <row r="44" spans="1:4" x14ac:dyDescent="0.2">
      <c r="A44" s="27" t="s">
        <v>3075</v>
      </c>
      <c r="B44" s="27" t="s">
        <v>3003</v>
      </c>
      <c r="C44" s="27" t="s">
        <v>876</v>
      </c>
      <c r="D44" s="27" t="s">
        <v>258</v>
      </c>
    </row>
    <row r="45" spans="1:4" x14ac:dyDescent="0.2">
      <c r="A45" s="27" t="s">
        <v>3076</v>
      </c>
      <c r="B45" s="27" t="s">
        <v>317</v>
      </c>
      <c r="C45" s="27" t="s">
        <v>876</v>
      </c>
      <c r="D45" s="27" t="s">
        <v>744</v>
      </c>
    </row>
    <row r="46" spans="1:4" x14ac:dyDescent="0.2">
      <c r="A46" s="27"/>
      <c r="B46" s="27"/>
      <c r="C46" s="27"/>
      <c r="D46" s="27" t="s">
        <v>258</v>
      </c>
    </row>
    <row r="47" spans="1:4" x14ac:dyDescent="0.2">
      <c r="A47" s="27" t="s">
        <v>2405</v>
      </c>
      <c r="B47" s="27" t="s">
        <v>1729</v>
      </c>
      <c r="C47" s="27" t="s">
        <v>876</v>
      </c>
      <c r="D47" s="27" t="s">
        <v>262</v>
      </c>
    </row>
    <row r="48" spans="1:4" x14ac:dyDescent="0.2">
      <c r="A48" s="27"/>
      <c r="B48" s="27"/>
      <c r="C48" s="27"/>
      <c r="D48" s="27" t="s">
        <v>261</v>
      </c>
    </row>
    <row r="49" spans="1:4" x14ac:dyDescent="0.2">
      <c r="A49" s="27"/>
      <c r="B49" s="27"/>
      <c r="C49" s="27"/>
      <c r="D49" s="27" t="s">
        <v>745</v>
      </c>
    </row>
    <row r="50" spans="1:4" x14ac:dyDescent="0.2">
      <c r="A50" s="27" t="s">
        <v>3077</v>
      </c>
      <c r="B50" s="27" t="s">
        <v>3012</v>
      </c>
      <c r="C50" s="27" t="s">
        <v>876</v>
      </c>
      <c r="D50" s="27" t="s">
        <v>262</v>
      </c>
    </row>
    <row r="51" spans="1:4" x14ac:dyDescent="0.2">
      <c r="A51" s="27"/>
      <c r="B51" s="27"/>
      <c r="C51" s="27"/>
      <c r="D51" s="27" t="s">
        <v>745</v>
      </c>
    </row>
    <row r="52" spans="1:4" x14ac:dyDescent="0.2">
      <c r="A52" s="27" t="s">
        <v>2406</v>
      </c>
      <c r="B52" s="27" t="s">
        <v>65</v>
      </c>
      <c r="C52" s="27" t="s">
        <v>876</v>
      </c>
      <c r="D52" s="27" t="s">
        <v>262</v>
      </c>
    </row>
    <row r="53" spans="1:4" x14ac:dyDescent="0.2">
      <c r="A53" s="27"/>
      <c r="B53" s="27"/>
      <c r="C53" s="27"/>
      <c r="D53" s="27" t="s">
        <v>744</v>
      </c>
    </row>
    <row r="54" spans="1:4" x14ac:dyDescent="0.2">
      <c r="A54" s="27" t="s">
        <v>2407</v>
      </c>
      <c r="B54" s="27" t="s">
        <v>66</v>
      </c>
      <c r="C54" s="27" t="s">
        <v>876</v>
      </c>
      <c r="D54" s="27" t="s">
        <v>262</v>
      </c>
    </row>
    <row r="55" spans="1:4" x14ac:dyDescent="0.2">
      <c r="A55" s="27"/>
      <c r="B55" s="27"/>
      <c r="C55" s="27"/>
      <c r="D55" s="27" t="s">
        <v>744</v>
      </c>
    </row>
    <row r="56" spans="1:4" x14ac:dyDescent="0.2">
      <c r="A56" s="27" t="s">
        <v>3078</v>
      </c>
      <c r="B56" s="27" t="s">
        <v>67</v>
      </c>
      <c r="C56" s="27" t="s">
        <v>876</v>
      </c>
      <c r="D56" s="27" t="s">
        <v>262</v>
      </c>
    </row>
    <row r="57" spans="1:4" x14ac:dyDescent="0.2">
      <c r="A57" s="27" t="s">
        <v>2409</v>
      </c>
      <c r="B57" s="27" t="s">
        <v>957</v>
      </c>
      <c r="C57" s="27" t="s">
        <v>876</v>
      </c>
      <c r="D57" s="27" t="s">
        <v>262</v>
      </c>
    </row>
    <row r="58" spans="1:4" x14ac:dyDescent="0.2">
      <c r="A58" s="27"/>
      <c r="B58" s="27"/>
      <c r="C58" s="27"/>
      <c r="D58" s="27" t="s">
        <v>745</v>
      </c>
    </row>
    <row r="59" spans="1:4" x14ac:dyDescent="0.2">
      <c r="A59" s="27"/>
      <c r="B59" s="27"/>
      <c r="C59" s="27"/>
      <c r="D59" s="27" t="s">
        <v>263</v>
      </c>
    </row>
    <row r="60" spans="1:4" x14ac:dyDescent="0.2">
      <c r="A60" s="27" t="s">
        <v>2894</v>
      </c>
      <c r="B60" s="27" t="s">
        <v>68</v>
      </c>
      <c r="C60" s="27" t="s">
        <v>876</v>
      </c>
      <c r="D60" s="27" t="s">
        <v>262</v>
      </c>
    </row>
    <row r="61" spans="1:4" x14ac:dyDescent="0.2">
      <c r="A61" s="27"/>
      <c r="B61" s="27"/>
      <c r="C61" s="27"/>
      <c r="D61" s="27" t="s">
        <v>744</v>
      </c>
    </row>
    <row r="62" spans="1:4" x14ac:dyDescent="0.2">
      <c r="A62" s="27"/>
      <c r="B62" s="27"/>
      <c r="C62" s="27"/>
      <c r="D62" s="27" t="s">
        <v>261</v>
      </c>
    </row>
    <row r="63" spans="1:4" x14ac:dyDescent="0.2">
      <c r="A63" s="27"/>
      <c r="B63" s="27"/>
      <c r="C63" s="27"/>
      <c r="D63" s="27" t="s">
        <v>263</v>
      </c>
    </row>
    <row r="64" spans="1:4" x14ac:dyDescent="0.2">
      <c r="A64" s="27" t="s">
        <v>2900</v>
      </c>
      <c r="B64" s="27" t="s">
        <v>946</v>
      </c>
      <c r="C64" s="27" t="s">
        <v>876</v>
      </c>
      <c r="D64" s="27" t="s">
        <v>262</v>
      </c>
    </row>
    <row r="65" spans="1:4" x14ac:dyDescent="0.2">
      <c r="A65" s="27"/>
      <c r="B65" s="27"/>
      <c r="C65" s="27"/>
      <c r="D65" s="27" t="s">
        <v>744</v>
      </c>
    </row>
    <row r="66" spans="1:4" x14ac:dyDescent="0.2">
      <c r="A66" s="27"/>
      <c r="B66" s="27"/>
      <c r="C66" s="27"/>
      <c r="D66" s="27" t="s">
        <v>263</v>
      </c>
    </row>
    <row r="67" spans="1:4" x14ac:dyDescent="0.2">
      <c r="A67" s="27" t="s">
        <v>2902</v>
      </c>
      <c r="B67" s="27" t="s">
        <v>1226</v>
      </c>
      <c r="C67" s="27" t="s">
        <v>876</v>
      </c>
      <c r="D67" s="27" t="s">
        <v>262</v>
      </c>
    </row>
    <row r="68" spans="1:4" x14ac:dyDescent="0.2">
      <c r="A68" s="27"/>
      <c r="B68" s="27"/>
      <c r="C68" s="27"/>
      <c r="D68" s="27" t="s">
        <v>744</v>
      </c>
    </row>
    <row r="69" spans="1:4" x14ac:dyDescent="0.2">
      <c r="A69" s="27"/>
      <c r="B69" s="27"/>
      <c r="C69" s="27"/>
      <c r="D69" s="27" t="s">
        <v>261</v>
      </c>
    </row>
    <row r="70" spans="1:4" x14ac:dyDescent="0.2">
      <c r="A70" s="27"/>
      <c r="B70" s="27"/>
      <c r="C70" s="27"/>
      <c r="D70" s="27" t="s">
        <v>259</v>
      </c>
    </row>
    <row r="71" spans="1:4" x14ac:dyDescent="0.2">
      <c r="A71" s="27"/>
      <c r="B71" s="27"/>
      <c r="C71" s="27"/>
      <c r="D71" s="27" t="s">
        <v>745</v>
      </c>
    </row>
    <row r="72" spans="1:4" x14ac:dyDescent="0.2">
      <c r="A72" s="27"/>
      <c r="B72" s="27"/>
      <c r="C72" s="27"/>
      <c r="D72" s="27" t="s">
        <v>263</v>
      </c>
    </row>
    <row r="73" spans="1:4" x14ac:dyDescent="0.2">
      <c r="A73" s="27" t="s">
        <v>2901</v>
      </c>
      <c r="B73" s="27" t="s">
        <v>1225</v>
      </c>
      <c r="C73" s="27" t="s">
        <v>876</v>
      </c>
      <c r="D73" s="27" t="s">
        <v>262</v>
      </c>
    </row>
    <row r="74" spans="1:4" x14ac:dyDescent="0.2">
      <c r="A74" s="27"/>
      <c r="B74" s="27"/>
      <c r="C74" s="27"/>
      <c r="D74" s="27" t="s">
        <v>744</v>
      </c>
    </row>
    <row r="75" spans="1:4" x14ac:dyDescent="0.2">
      <c r="A75" s="27"/>
      <c r="B75" s="27"/>
      <c r="C75" s="27"/>
      <c r="D75" s="27" t="s">
        <v>261</v>
      </c>
    </row>
    <row r="76" spans="1:4" x14ac:dyDescent="0.2">
      <c r="A76" s="27"/>
      <c r="B76" s="27"/>
      <c r="C76" s="27"/>
      <c r="D76" s="27" t="s">
        <v>263</v>
      </c>
    </row>
    <row r="77" spans="1:4" x14ac:dyDescent="0.2">
      <c r="A77" s="27" t="s">
        <v>3079</v>
      </c>
      <c r="B77" s="27" t="s">
        <v>479</v>
      </c>
      <c r="C77" s="27" t="s">
        <v>876</v>
      </c>
      <c r="D77" s="27" t="s">
        <v>262</v>
      </c>
    </row>
    <row r="78" spans="1:4" x14ac:dyDescent="0.2">
      <c r="A78" s="27"/>
      <c r="B78" s="27"/>
      <c r="C78" s="27"/>
      <c r="D78" s="27" t="s">
        <v>744</v>
      </c>
    </row>
    <row r="79" spans="1:4" x14ac:dyDescent="0.2">
      <c r="A79" s="27"/>
      <c r="B79" s="27"/>
      <c r="C79" s="27"/>
      <c r="D79" s="27" t="s">
        <v>261</v>
      </c>
    </row>
    <row r="80" spans="1:4" x14ac:dyDescent="0.2">
      <c r="A80" s="27"/>
      <c r="B80" s="27"/>
      <c r="C80" s="27"/>
      <c r="D80" s="27" t="s">
        <v>263</v>
      </c>
    </row>
    <row r="81" spans="1:4" x14ac:dyDescent="0.2">
      <c r="A81" s="27" t="s">
        <v>3080</v>
      </c>
      <c r="B81" s="27" t="s">
        <v>192</v>
      </c>
      <c r="C81" s="27" t="s">
        <v>876</v>
      </c>
      <c r="D81" s="27" t="s">
        <v>262</v>
      </c>
    </row>
    <row r="82" spans="1:4" x14ac:dyDescent="0.2">
      <c r="A82" s="27"/>
      <c r="B82" s="27"/>
      <c r="C82" s="27"/>
      <c r="D82" s="27" t="s">
        <v>744</v>
      </c>
    </row>
    <row r="83" spans="1:4" x14ac:dyDescent="0.2">
      <c r="A83" s="27" t="s">
        <v>2412</v>
      </c>
      <c r="B83" s="27" t="s">
        <v>69</v>
      </c>
      <c r="C83" s="27" t="s">
        <v>876</v>
      </c>
      <c r="D83" s="27" t="s">
        <v>262</v>
      </c>
    </row>
    <row r="84" spans="1:4" x14ac:dyDescent="0.2">
      <c r="A84" s="27"/>
      <c r="B84" s="27"/>
      <c r="C84" s="27"/>
      <c r="D84" s="27" t="s">
        <v>744</v>
      </c>
    </row>
    <row r="85" spans="1:4" x14ac:dyDescent="0.2">
      <c r="A85" s="27"/>
      <c r="B85" s="27"/>
      <c r="C85" s="27"/>
      <c r="D85" s="27" t="s">
        <v>259</v>
      </c>
    </row>
    <row r="86" spans="1:4" x14ac:dyDescent="0.2">
      <c r="A86" s="27"/>
      <c r="B86" s="27"/>
      <c r="C86" s="27"/>
      <c r="D86" s="27" t="s">
        <v>745</v>
      </c>
    </row>
    <row r="87" spans="1:4" x14ac:dyDescent="0.2">
      <c r="A87" s="27" t="s">
        <v>2413</v>
      </c>
      <c r="B87" s="27" t="s">
        <v>193</v>
      </c>
      <c r="C87" s="27" t="s">
        <v>876</v>
      </c>
      <c r="D87" s="27" t="s">
        <v>262</v>
      </c>
    </row>
    <row r="88" spans="1:4" x14ac:dyDescent="0.2">
      <c r="A88" s="27"/>
      <c r="B88" s="27"/>
      <c r="C88" s="27"/>
      <c r="D88" s="27" t="s">
        <v>744</v>
      </c>
    </row>
    <row r="89" spans="1:4" x14ac:dyDescent="0.2">
      <c r="A89" s="27" t="s">
        <v>2414</v>
      </c>
      <c r="B89" s="27" t="s">
        <v>194</v>
      </c>
      <c r="C89" s="27" t="s">
        <v>876</v>
      </c>
      <c r="D89" s="27" t="s">
        <v>262</v>
      </c>
    </row>
    <row r="90" spans="1:4" x14ac:dyDescent="0.2">
      <c r="A90" s="27"/>
      <c r="B90" s="27"/>
      <c r="C90" s="27"/>
      <c r="D90" s="27" t="s">
        <v>744</v>
      </c>
    </row>
    <row r="91" spans="1:4" x14ac:dyDescent="0.2">
      <c r="A91" s="27" t="s">
        <v>2415</v>
      </c>
      <c r="B91" s="27" t="s">
        <v>195</v>
      </c>
      <c r="C91" s="27" t="s">
        <v>876</v>
      </c>
      <c r="D91" s="27" t="s">
        <v>262</v>
      </c>
    </row>
    <row r="92" spans="1:4" x14ac:dyDescent="0.2">
      <c r="A92" s="27"/>
      <c r="B92" s="27"/>
      <c r="C92" s="27"/>
      <c r="D92" s="27" t="s">
        <v>744</v>
      </c>
    </row>
    <row r="93" spans="1:4" x14ac:dyDescent="0.2">
      <c r="A93" s="27" t="s">
        <v>2416</v>
      </c>
      <c r="B93" s="27" t="s">
        <v>476</v>
      </c>
      <c r="C93" s="27" t="s">
        <v>876</v>
      </c>
      <c r="D93" s="27" t="s">
        <v>262</v>
      </c>
    </row>
    <row r="94" spans="1:4" x14ac:dyDescent="0.2">
      <c r="A94" s="27"/>
      <c r="B94" s="27"/>
      <c r="C94" s="27"/>
      <c r="D94" s="27" t="s">
        <v>744</v>
      </c>
    </row>
    <row r="95" spans="1:4" x14ac:dyDescent="0.2">
      <c r="A95" s="27" t="s">
        <v>2417</v>
      </c>
      <c r="B95" s="27" t="s">
        <v>958</v>
      </c>
      <c r="C95" s="27" t="s">
        <v>876</v>
      </c>
      <c r="D95" s="27" t="s">
        <v>262</v>
      </c>
    </row>
    <row r="96" spans="1:4" x14ac:dyDescent="0.2">
      <c r="A96" s="27"/>
      <c r="B96" s="27"/>
      <c r="C96" s="27"/>
      <c r="D96" s="27" t="s">
        <v>744</v>
      </c>
    </row>
    <row r="97" spans="1:4" x14ac:dyDescent="0.2">
      <c r="A97" s="27" t="s">
        <v>2418</v>
      </c>
      <c r="B97" s="27" t="s">
        <v>1732</v>
      </c>
      <c r="C97" s="27" t="s">
        <v>876</v>
      </c>
      <c r="D97" s="27" t="s">
        <v>262</v>
      </c>
    </row>
    <row r="98" spans="1:4" x14ac:dyDescent="0.2">
      <c r="A98" s="27"/>
      <c r="B98" s="27"/>
      <c r="C98" s="27"/>
      <c r="D98" s="27" t="s">
        <v>744</v>
      </c>
    </row>
    <row r="99" spans="1:4" x14ac:dyDescent="0.2">
      <c r="A99" s="27" t="s">
        <v>2419</v>
      </c>
      <c r="B99" s="27" t="s">
        <v>196</v>
      </c>
      <c r="C99" s="27" t="s">
        <v>876</v>
      </c>
      <c r="D99" s="27" t="s">
        <v>262</v>
      </c>
    </row>
    <row r="100" spans="1:4" x14ac:dyDescent="0.2">
      <c r="A100" s="27"/>
      <c r="B100" s="27"/>
      <c r="C100" s="27"/>
      <c r="D100" s="27" t="s">
        <v>744</v>
      </c>
    </row>
    <row r="101" spans="1:4" x14ac:dyDescent="0.2">
      <c r="A101" s="27" t="s">
        <v>2420</v>
      </c>
      <c r="B101" s="27" t="s">
        <v>197</v>
      </c>
      <c r="C101" s="27" t="s">
        <v>876</v>
      </c>
      <c r="D101" s="27" t="s">
        <v>262</v>
      </c>
    </row>
    <row r="102" spans="1:4" x14ac:dyDescent="0.2">
      <c r="A102" s="27"/>
      <c r="B102" s="27"/>
      <c r="C102" s="27"/>
      <c r="D102" s="27" t="s">
        <v>744</v>
      </c>
    </row>
    <row r="103" spans="1:4" x14ac:dyDescent="0.2">
      <c r="A103" s="27" t="s">
        <v>2421</v>
      </c>
      <c r="B103" s="27" t="s">
        <v>198</v>
      </c>
      <c r="C103" s="27" t="s">
        <v>876</v>
      </c>
      <c r="D103" s="27" t="s">
        <v>262</v>
      </c>
    </row>
    <row r="104" spans="1:4" x14ac:dyDescent="0.2">
      <c r="A104" s="27"/>
      <c r="B104" s="27"/>
      <c r="C104" s="27"/>
      <c r="D104" s="27" t="s">
        <v>744</v>
      </c>
    </row>
    <row r="105" spans="1:4" x14ac:dyDescent="0.2">
      <c r="A105" s="27" t="s">
        <v>2422</v>
      </c>
      <c r="B105" s="27" t="s">
        <v>201</v>
      </c>
      <c r="C105" s="27" t="s">
        <v>876</v>
      </c>
      <c r="D105" s="27" t="s">
        <v>262</v>
      </c>
    </row>
    <row r="106" spans="1:4" x14ac:dyDescent="0.2">
      <c r="A106" s="27"/>
      <c r="B106" s="27"/>
      <c r="C106" s="27"/>
      <c r="D106" s="27" t="s">
        <v>744</v>
      </c>
    </row>
    <row r="107" spans="1:4" x14ac:dyDescent="0.2">
      <c r="A107" s="27" t="s">
        <v>2423</v>
      </c>
      <c r="B107" s="27" t="s">
        <v>200</v>
      </c>
      <c r="C107" s="27" t="s">
        <v>876</v>
      </c>
      <c r="D107" s="27" t="s">
        <v>262</v>
      </c>
    </row>
    <row r="108" spans="1:4" x14ac:dyDescent="0.2">
      <c r="A108" s="27"/>
      <c r="B108" s="27"/>
      <c r="C108" s="27"/>
      <c r="D108" s="27" t="s">
        <v>744</v>
      </c>
    </row>
    <row r="109" spans="1:4" x14ac:dyDescent="0.2">
      <c r="A109" s="27" t="s">
        <v>2424</v>
      </c>
      <c r="B109" s="27" t="s">
        <v>202</v>
      </c>
      <c r="C109" s="27" t="s">
        <v>876</v>
      </c>
      <c r="D109" s="27" t="s">
        <v>262</v>
      </c>
    </row>
    <row r="110" spans="1:4" x14ac:dyDescent="0.2">
      <c r="A110" s="27"/>
      <c r="B110" s="27"/>
      <c r="C110" s="27"/>
      <c r="D110" s="27" t="s">
        <v>744</v>
      </c>
    </row>
    <row r="111" spans="1:4" x14ac:dyDescent="0.2">
      <c r="A111" s="27" t="s">
        <v>2425</v>
      </c>
      <c r="B111" s="27" t="s">
        <v>70</v>
      </c>
      <c r="C111" s="27" t="s">
        <v>876</v>
      </c>
      <c r="D111" s="27" t="s">
        <v>262</v>
      </c>
    </row>
    <row r="112" spans="1:4" x14ac:dyDescent="0.2">
      <c r="A112" s="27"/>
      <c r="B112" s="27"/>
      <c r="C112" s="27"/>
      <c r="D112" s="27" t="s">
        <v>744</v>
      </c>
    </row>
    <row r="113" spans="1:4" x14ac:dyDescent="0.2">
      <c r="A113" s="27"/>
      <c r="B113" s="27"/>
      <c r="C113" s="27"/>
      <c r="D113" s="27" t="s">
        <v>261</v>
      </c>
    </row>
    <row r="114" spans="1:4" x14ac:dyDescent="0.2">
      <c r="A114" s="27"/>
      <c r="B114" s="27"/>
      <c r="C114" s="27"/>
      <c r="D114" s="27" t="s">
        <v>745</v>
      </c>
    </row>
    <row r="115" spans="1:4" x14ac:dyDescent="0.2">
      <c r="A115" s="27" t="s">
        <v>2426</v>
      </c>
      <c r="B115" s="27" t="s">
        <v>203</v>
      </c>
      <c r="C115" s="27" t="s">
        <v>876</v>
      </c>
      <c r="D115" s="27" t="s">
        <v>262</v>
      </c>
    </row>
    <row r="116" spans="1:4" x14ac:dyDescent="0.2">
      <c r="A116" s="27"/>
      <c r="B116" s="27"/>
      <c r="C116" s="27"/>
      <c r="D116" s="27" t="s">
        <v>744</v>
      </c>
    </row>
    <row r="117" spans="1:4" x14ac:dyDescent="0.2">
      <c r="A117" s="27" t="s">
        <v>2427</v>
      </c>
      <c r="B117" s="27" t="s">
        <v>71</v>
      </c>
      <c r="C117" s="27" t="s">
        <v>876</v>
      </c>
      <c r="D117" s="27" t="s">
        <v>262</v>
      </c>
    </row>
    <row r="118" spans="1:4" x14ac:dyDescent="0.2">
      <c r="A118" s="27"/>
      <c r="B118" s="27"/>
      <c r="C118" s="27"/>
      <c r="D118" s="27" t="s">
        <v>744</v>
      </c>
    </row>
    <row r="119" spans="1:4" x14ac:dyDescent="0.2">
      <c r="A119" s="27" t="s">
        <v>2890</v>
      </c>
      <c r="B119" s="27" t="s">
        <v>72</v>
      </c>
      <c r="C119" s="27" t="s">
        <v>876</v>
      </c>
      <c r="D119" s="27" t="s">
        <v>262</v>
      </c>
    </row>
    <row r="120" spans="1:4" x14ac:dyDescent="0.2">
      <c r="A120" s="27"/>
      <c r="B120" s="27"/>
      <c r="C120" s="27"/>
      <c r="D120" s="27" t="s">
        <v>744</v>
      </c>
    </row>
    <row r="121" spans="1:4" x14ac:dyDescent="0.2">
      <c r="A121" s="27"/>
      <c r="B121" s="27"/>
      <c r="C121" s="27"/>
      <c r="D121" s="27" t="s">
        <v>263</v>
      </c>
    </row>
    <row r="122" spans="1:4" x14ac:dyDescent="0.2">
      <c r="A122" s="27" t="s">
        <v>2489</v>
      </c>
      <c r="B122" s="27" t="s">
        <v>2490</v>
      </c>
      <c r="C122" s="27" t="s">
        <v>876</v>
      </c>
      <c r="D122" s="27" t="s">
        <v>262</v>
      </c>
    </row>
    <row r="123" spans="1:4" x14ac:dyDescent="0.2">
      <c r="A123" s="27" t="s">
        <v>2899</v>
      </c>
      <c r="B123" s="27" t="s">
        <v>73</v>
      </c>
      <c r="C123" s="27" t="s">
        <v>876</v>
      </c>
      <c r="D123" s="27" t="s">
        <v>262</v>
      </c>
    </row>
    <row r="124" spans="1:4" x14ac:dyDescent="0.2">
      <c r="A124" s="27"/>
      <c r="B124" s="27"/>
      <c r="C124" s="27"/>
      <c r="D124" s="27" t="s">
        <v>744</v>
      </c>
    </row>
    <row r="125" spans="1:4" x14ac:dyDescent="0.2">
      <c r="A125" s="27"/>
      <c r="B125" s="27"/>
      <c r="C125" s="27"/>
      <c r="D125" s="27" t="s">
        <v>259</v>
      </c>
    </row>
    <row r="126" spans="1:4" x14ac:dyDescent="0.2">
      <c r="A126" s="27"/>
      <c r="B126" s="27"/>
      <c r="C126" s="27"/>
      <c r="D126" s="27" t="s">
        <v>263</v>
      </c>
    </row>
    <row r="127" spans="1:4" x14ac:dyDescent="0.2">
      <c r="A127" s="27" t="s">
        <v>2428</v>
      </c>
      <c r="B127" s="27" t="s">
        <v>948</v>
      </c>
      <c r="C127" s="27" t="s">
        <v>876</v>
      </c>
      <c r="D127" s="27" t="s">
        <v>262</v>
      </c>
    </row>
    <row r="128" spans="1:4" x14ac:dyDescent="0.2">
      <c r="A128" s="27"/>
      <c r="B128" s="27"/>
      <c r="C128" s="27"/>
      <c r="D128" s="27" t="s">
        <v>744</v>
      </c>
    </row>
    <row r="129" spans="1:4" x14ac:dyDescent="0.2">
      <c r="A129" s="27" t="s">
        <v>2906</v>
      </c>
      <c r="B129" s="27" t="s">
        <v>74</v>
      </c>
      <c r="C129" s="27" t="s">
        <v>876</v>
      </c>
      <c r="D129" s="27" t="s">
        <v>262</v>
      </c>
    </row>
    <row r="130" spans="1:4" x14ac:dyDescent="0.2">
      <c r="A130" s="27"/>
      <c r="B130" s="27"/>
      <c r="C130" s="27"/>
      <c r="D130" s="27" t="s">
        <v>744</v>
      </c>
    </row>
    <row r="131" spans="1:4" x14ac:dyDescent="0.2">
      <c r="A131" s="27"/>
      <c r="B131" s="27"/>
      <c r="C131" s="27"/>
      <c r="D131" s="27" t="s">
        <v>261</v>
      </c>
    </row>
    <row r="132" spans="1:4" x14ac:dyDescent="0.2">
      <c r="A132" s="27"/>
      <c r="B132" s="27"/>
      <c r="C132" s="27"/>
      <c r="D132" s="27" t="s">
        <v>263</v>
      </c>
    </row>
    <row r="133" spans="1:4" x14ac:dyDescent="0.2">
      <c r="A133" s="27" t="s">
        <v>2429</v>
      </c>
      <c r="B133" s="27" t="s">
        <v>1227</v>
      </c>
      <c r="C133" s="27" t="s">
        <v>876</v>
      </c>
      <c r="D133" s="27" t="s">
        <v>262</v>
      </c>
    </row>
    <row r="134" spans="1:4" x14ac:dyDescent="0.2">
      <c r="A134" s="27"/>
      <c r="B134" s="27"/>
      <c r="C134" s="27"/>
      <c r="D134" s="27" t="s">
        <v>744</v>
      </c>
    </row>
    <row r="135" spans="1:4" x14ac:dyDescent="0.2">
      <c r="A135" s="27"/>
      <c r="B135" s="27"/>
      <c r="C135" s="27"/>
      <c r="D135" s="27" t="s">
        <v>259</v>
      </c>
    </row>
    <row r="136" spans="1:4" x14ac:dyDescent="0.2">
      <c r="A136" s="27" t="s">
        <v>2905</v>
      </c>
      <c r="B136" s="27" t="s">
        <v>952</v>
      </c>
      <c r="C136" s="27" t="s">
        <v>876</v>
      </c>
      <c r="D136" s="27" t="s">
        <v>262</v>
      </c>
    </row>
    <row r="137" spans="1:4" x14ac:dyDescent="0.2">
      <c r="A137" s="27"/>
      <c r="B137" s="27"/>
      <c r="C137" s="27"/>
      <c r="D137" s="27" t="s">
        <v>744</v>
      </c>
    </row>
    <row r="138" spans="1:4" x14ac:dyDescent="0.2">
      <c r="A138" s="27" t="s">
        <v>2430</v>
      </c>
      <c r="B138" s="27" t="s">
        <v>959</v>
      </c>
      <c r="C138" s="27" t="s">
        <v>876</v>
      </c>
      <c r="D138" s="27" t="s">
        <v>262</v>
      </c>
    </row>
    <row r="139" spans="1:4" x14ac:dyDescent="0.2">
      <c r="A139" s="27"/>
      <c r="B139" s="27"/>
      <c r="C139" s="27"/>
      <c r="D139" s="27" t="s">
        <v>744</v>
      </c>
    </row>
    <row r="140" spans="1:4" x14ac:dyDescent="0.2">
      <c r="A140" s="27" t="s">
        <v>2896</v>
      </c>
      <c r="B140" s="27" t="s">
        <v>75</v>
      </c>
      <c r="C140" s="27" t="s">
        <v>876</v>
      </c>
      <c r="D140" s="27" t="s">
        <v>262</v>
      </c>
    </row>
    <row r="141" spans="1:4" x14ac:dyDescent="0.2">
      <c r="A141" s="27"/>
      <c r="B141" s="27"/>
      <c r="C141" s="27"/>
      <c r="D141" s="27" t="s">
        <v>744</v>
      </c>
    </row>
    <row r="142" spans="1:4" x14ac:dyDescent="0.2">
      <c r="A142" s="27"/>
      <c r="B142" s="27"/>
      <c r="C142" s="27"/>
      <c r="D142" s="27" t="s">
        <v>261</v>
      </c>
    </row>
    <row r="143" spans="1:4" x14ac:dyDescent="0.2">
      <c r="A143" s="27" t="s">
        <v>2907</v>
      </c>
      <c r="B143" s="27" t="s">
        <v>960</v>
      </c>
      <c r="C143" s="27" t="s">
        <v>876</v>
      </c>
      <c r="D143" s="27" t="s">
        <v>262</v>
      </c>
    </row>
    <row r="144" spans="1:4" x14ac:dyDescent="0.2">
      <c r="A144" s="27"/>
      <c r="B144" s="27"/>
      <c r="C144" s="27"/>
      <c r="D144" s="27" t="s">
        <v>744</v>
      </c>
    </row>
    <row r="145" spans="1:4" x14ac:dyDescent="0.2">
      <c r="A145" s="27" t="s">
        <v>2431</v>
      </c>
      <c r="B145" s="27" t="s">
        <v>76</v>
      </c>
      <c r="C145" s="27" t="s">
        <v>876</v>
      </c>
      <c r="D145" s="27" t="s">
        <v>262</v>
      </c>
    </row>
    <row r="146" spans="1:4" x14ac:dyDescent="0.2">
      <c r="A146" s="27"/>
      <c r="B146" s="27"/>
      <c r="C146" s="27"/>
      <c r="D146" s="27" t="s">
        <v>744</v>
      </c>
    </row>
    <row r="147" spans="1:4" x14ac:dyDescent="0.2">
      <c r="A147" s="27" t="s">
        <v>2908</v>
      </c>
      <c r="B147" s="27" t="s">
        <v>77</v>
      </c>
      <c r="C147" s="27" t="s">
        <v>876</v>
      </c>
      <c r="D147" s="27" t="s">
        <v>262</v>
      </c>
    </row>
    <row r="148" spans="1:4" x14ac:dyDescent="0.2">
      <c r="A148" s="27"/>
      <c r="B148" s="27"/>
      <c r="C148" s="27"/>
      <c r="D148" s="27" t="s">
        <v>744</v>
      </c>
    </row>
    <row r="149" spans="1:4" x14ac:dyDescent="0.2">
      <c r="A149" s="27" t="s">
        <v>2914</v>
      </c>
      <c r="B149" s="27" t="s">
        <v>954</v>
      </c>
      <c r="C149" s="27" t="s">
        <v>876</v>
      </c>
      <c r="D149" s="27" t="s">
        <v>262</v>
      </c>
    </row>
    <row r="150" spans="1:4" x14ac:dyDescent="0.2">
      <c r="A150" s="27"/>
      <c r="B150" s="27"/>
      <c r="C150" s="27"/>
      <c r="D150" s="27" t="s">
        <v>744</v>
      </c>
    </row>
    <row r="151" spans="1:4" x14ac:dyDescent="0.2">
      <c r="A151" s="27" t="s">
        <v>2897</v>
      </c>
      <c r="B151" s="27" t="s">
        <v>1224</v>
      </c>
      <c r="C151" s="27" t="s">
        <v>876</v>
      </c>
      <c r="D151" s="27" t="s">
        <v>262</v>
      </c>
    </row>
    <row r="152" spans="1:4" x14ac:dyDescent="0.2">
      <c r="A152" s="27"/>
      <c r="B152" s="27"/>
      <c r="C152" s="27"/>
      <c r="D152" s="27" t="s">
        <v>744</v>
      </c>
    </row>
    <row r="153" spans="1:4" x14ac:dyDescent="0.2">
      <c r="A153" s="27"/>
      <c r="B153" s="27"/>
      <c r="C153" s="27"/>
      <c r="D153" s="27" t="s">
        <v>261</v>
      </c>
    </row>
    <row r="154" spans="1:4" x14ac:dyDescent="0.2">
      <c r="A154" s="27"/>
      <c r="B154" s="27"/>
      <c r="C154" s="27"/>
      <c r="D154" s="27" t="s">
        <v>745</v>
      </c>
    </row>
    <row r="155" spans="1:4" x14ac:dyDescent="0.2">
      <c r="A155" s="27"/>
      <c r="B155" s="27"/>
      <c r="C155" s="27"/>
      <c r="D155" s="27" t="s">
        <v>746</v>
      </c>
    </row>
    <row r="156" spans="1:4" x14ac:dyDescent="0.2">
      <c r="A156" s="27"/>
      <c r="B156" s="27"/>
      <c r="C156" s="27"/>
      <c r="D156" s="27" t="s">
        <v>263</v>
      </c>
    </row>
    <row r="157" spans="1:4" x14ac:dyDescent="0.2">
      <c r="A157" s="27" t="s">
        <v>2432</v>
      </c>
      <c r="B157" s="27" t="s">
        <v>968</v>
      </c>
      <c r="C157" s="27" t="s">
        <v>876</v>
      </c>
      <c r="D157" s="27" t="s">
        <v>262</v>
      </c>
    </row>
    <row r="158" spans="1:4" x14ac:dyDescent="0.2">
      <c r="A158" s="27"/>
      <c r="B158" s="27"/>
      <c r="C158" s="27"/>
      <c r="D158" s="27" t="s">
        <v>261</v>
      </c>
    </row>
    <row r="159" spans="1:4" x14ac:dyDescent="0.2">
      <c r="A159" s="27" t="s">
        <v>3081</v>
      </c>
      <c r="B159" s="27" t="s">
        <v>307</v>
      </c>
      <c r="C159" s="27" t="s">
        <v>876</v>
      </c>
      <c r="D159" s="27" t="s">
        <v>262</v>
      </c>
    </row>
    <row r="160" spans="1:4" x14ac:dyDescent="0.2">
      <c r="A160" s="27"/>
      <c r="B160" s="27"/>
      <c r="C160" s="27"/>
      <c r="D160" s="27" t="s">
        <v>744</v>
      </c>
    </row>
    <row r="161" spans="1:4" x14ac:dyDescent="0.2">
      <c r="A161" s="27" t="s">
        <v>3082</v>
      </c>
      <c r="B161" s="27" t="s">
        <v>2451</v>
      </c>
      <c r="C161" s="27" t="s">
        <v>876</v>
      </c>
      <c r="D161" s="27" t="s">
        <v>262</v>
      </c>
    </row>
    <row r="162" spans="1:4" x14ac:dyDescent="0.2">
      <c r="A162" s="27" t="s">
        <v>2434</v>
      </c>
      <c r="B162" s="27" t="s">
        <v>1555</v>
      </c>
      <c r="C162" s="27" t="s">
        <v>876</v>
      </c>
      <c r="D162" s="27" t="s">
        <v>262</v>
      </c>
    </row>
    <row r="163" spans="1:4" x14ac:dyDescent="0.2">
      <c r="A163" s="27"/>
      <c r="B163" s="27"/>
      <c r="C163" s="27"/>
      <c r="D163" s="27" t="s">
        <v>261</v>
      </c>
    </row>
    <row r="164" spans="1:4" x14ac:dyDescent="0.2">
      <c r="A164" s="27" t="s">
        <v>2898</v>
      </c>
      <c r="B164" s="27" t="s">
        <v>308</v>
      </c>
      <c r="C164" s="27" t="s">
        <v>876</v>
      </c>
      <c r="D164" s="27" t="s">
        <v>262</v>
      </c>
    </row>
    <row r="165" spans="1:4" x14ac:dyDescent="0.2">
      <c r="A165" s="27"/>
      <c r="B165" s="27"/>
      <c r="C165" s="27"/>
      <c r="D165" s="27" t="s">
        <v>744</v>
      </c>
    </row>
    <row r="166" spans="1:4" x14ac:dyDescent="0.2">
      <c r="A166" s="27"/>
      <c r="B166" s="27"/>
      <c r="C166" s="27"/>
      <c r="D166" s="27" t="s">
        <v>746</v>
      </c>
    </row>
    <row r="167" spans="1:4" x14ac:dyDescent="0.2">
      <c r="A167" s="27" t="s">
        <v>2912</v>
      </c>
      <c r="B167" s="27" t="s">
        <v>199</v>
      </c>
      <c r="C167" s="27" t="s">
        <v>876</v>
      </c>
      <c r="D167" s="27" t="s">
        <v>262</v>
      </c>
    </row>
    <row r="168" spans="1:4" x14ac:dyDescent="0.2">
      <c r="A168" s="27"/>
      <c r="B168" s="27"/>
      <c r="C168" s="27"/>
      <c r="D168" s="27" t="s">
        <v>744</v>
      </c>
    </row>
    <row r="169" spans="1:4" x14ac:dyDescent="0.2">
      <c r="A169" s="27" t="s">
        <v>2435</v>
      </c>
      <c r="B169" s="27" t="s">
        <v>78</v>
      </c>
      <c r="C169" s="27" t="s">
        <v>876</v>
      </c>
      <c r="D169" s="27" t="s">
        <v>262</v>
      </c>
    </row>
    <row r="170" spans="1:4" x14ac:dyDescent="0.2">
      <c r="A170" s="27"/>
      <c r="B170" s="27"/>
      <c r="C170" s="27"/>
      <c r="D170" s="27" t="s">
        <v>744</v>
      </c>
    </row>
    <row r="171" spans="1:4" x14ac:dyDescent="0.2">
      <c r="A171" s="27" t="s">
        <v>3083</v>
      </c>
      <c r="B171" s="27" t="s">
        <v>949</v>
      </c>
      <c r="C171" s="27" t="s">
        <v>876</v>
      </c>
      <c r="D171" s="27" t="s">
        <v>744</v>
      </c>
    </row>
    <row r="172" spans="1:4" x14ac:dyDescent="0.2">
      <c r="A172" s="27"/>
      <c r="B172" s="27"/>
      <c r="C172" s="27"/>
      <c r="D172" s="27" t="s">
        <v>258</v>
      </c>
    </row>
    <row r="173" spans="1:4" x14ac:dyDescent="0.2">
      <c r="A173" s="27" t="s">
        <v>3084</v>
      </c>
      <c r="B173" s="27" t="s">
        <v>955</v>
      </c>
      <c r="C173" s="27" t="s">
        <v>876</v>
      </c>
      <c r="D173" s="27" t="s">
        <v>744</v>
      </c>
    </row>
    <row r="174" spans="1:4" x14ac:dyDescent="0.2">
      <c r="A174" s="27"/>
      <c r="B174" s="27"/>
      <c r="C174" s="27"/>
      <c r="D174" s="27" t="s">
        <v>258</v>
      </c>
    </row>
    <row r="175" spans="1:4" x14ac:dyDescent="0.2">
      <c r="A175" s="27" t="s">
        <v>2487</v>
      </c>
      <c r="B175" s="27" t="s">
        <v>2488</v>
      </c>
      <c r="C175" s="27" t="s">
        <v>876</v>
      </c>
      <c r="D175" s="27" t="s">
        <v>262</v>
      </c>
    </row>
    <row r="176" spans="1:4" x14ac:dyDescent="0.2">
      <c r="A176" s="27" t="s">
        <v>2485</v>
      </c>
      <c r="B176" s="27" t="s">
        <v>2486</v>
      </c>
      <c r="C176" s="27" t="s">
        <v>876</v>
      </c>
      <c r="D176" s="27" t="s">
        <v>262</v>
      </c>
    </row>
    <row r="177" spans="1:4" x14ac:dyDescent="0.2">
      <c r="A177" s="27" t="s">
        <v>2438</v>
      </c>
      <c r="B177" s="27" t="s">
        <v>953</v>
      </c>
      <c r="C177" s="27" t="s">
        <v>876</v>
      </c>
      <c r="D177" s="27" t="s">
        <v>262</v>
      </c>
    </row>
    <row r="178" spans="1:4" x14ac:dyDescent="0.2">
      <c r="A178" s="27"/>
      <c r="B178" s="27"/>
      <c r="C178" s="27"/>
      <c r="D178" s="27" t="s">
        <v>744</v>
      </c>
    </row>
    <row r="179" spans="1:4" x14ac:dyDescent="0.2">
      <c r="A179" s="27" t="s">
        <v>2045</v>
      </c>
      <c r="B179" s="27" t="s">
        <v>548</v>
      </c>
      <c r="C179" s="27" t="s">
        <v>2046</v>
      </c>
      <c r="D179" s="27" t="s">
        <v>744</v>
      </c>
    </row>
    <row r="180" spans="1:4" x14ac:dyDescent="0.2">
      <c r="A180" s="27" t="s">
        <v>2047</v>
      </c>
      <c r="B180" s="27" t="s">
        <v>885</v>
      </c>
      <c r="C180" s="27" t="s">
        <v>2046</v>
      </c>
      <c r="D180" s="27" t="s">
        <v>744</v>
      </c>
    </row>
    <row r="181" spans="1:4" x14ac:dyDescent="0.2">
      <c r="A181" s="27" t="s">
        <v>2048</v>
      </c>
      <c r="B181" s="27" t="s">
        <v>886</v>
      </c>
      <c r="C181" s="27" t="s">
        <v>2046</v>
      </c>
      <c r="D181" s="27" t="s">
        <v>744</v>
      </c>
    </row>
    <row r="182" spans="1:4" x14ac:dyDescent="0.2">
      <c r="A182" s="27" t="s">
        <v>2049</v>
      </c>
      <c r="B182" s="27" t="s">
        <v>884</v>
      </c>
      <c r="C182" s="27" t="s">
        <v>2046</v>
      </c>
      <c r="D182" s="27" t="s">
        <v>744</v>
      </c>
    </row>
    <row r="183" spans="1:4" x14ac:dyDescent="0.2">
      <c r="A183" s="27" t="s">
        <v>2050</v>
      </c>
      <c r="B183" s="27" t="s">
        <v>269</v>
      </c>
      <c r="C183" s="27" t="s">
        <v>2046</v>
      </c>
      <c r="D183" s="27" t="s">
        <v>744</v>
      </c>
    </row>
    <row r="184" spans="1:4" x14ac:dyDescent="0.2">
      <c r="A184" s="27" t="s">
        <v>2051</v>
      </c>
      <c r="B184" s="27" t="s">
        <v>270</v>
      </c>
      <c r="C184" s="27" t="s">
        <v>2046</v>
      </c>
      <c r="D184" s="27" t="s">
        <v>744</v>
      </c>
    </row>
    <row r="185" spans="1:4" x14ac:dyDescent="0.2">
      <c r="A185" s="27" t="s">
        <v>2052</v>
      </c>
      <c r="B185" s="27" t="s">
        <v>264</v>
      </c>
      <c r="C185" s="27" t="s">
        <v>2046</v>
      </c>
      <c r="D185" s="27" t="s">
        <v>744</v>
      </c>
    </row>
    <row r="186" spans="1:4" x14ac:dyDescent="0.2">
      <c r="A186" s="27" t="s">
        <v>2053</v>
      </c>
      <c r="B186" s="27" t="s">
        <v>255</v>
      </c>
      <c r="C186" s="27" t="s">
        <v>2046</v>
      </c>
      <c r="D186" s="27" t="s">
        <v>744</v>
      </c>
    </row>
    <row r="187" spans="1:4" x14ac:dyDescent="0.2">
      <c r="A187" s="27" t="s">
        <v>2054</v>
      </c>
      <c r="B187" s="27" t="s">
        <v>22</v>
      </c>
      <c r="C187" s="27" t="s">
        <v>2046</v>
      </c>
      <c r="D187" s="27" t="s">
        <v>744</v>
      </c>
    </row>
    <row r="188" spans="1:4" x14ac:dyDescent="0.2">
      <c r="A188" s="27" t="s">
        <v>2055</v>
      </c>
      <c r="B188" s="27" t="s">
        <v>470</v>
      </c>
      <c r="C188" s="27" t="s">
        <v>2046</v>
      </c>
      <c r="D188" s="27" t="s">
        <v>744</v>
      </c>
    </row>
    <row r="189" spans="1:4" x14ac:dyDescent="0.2">
      <c r="A189" s="27" t="s">
        <v>2056</v>
      </c>
      <c r="B189" s="27" t="s">
        <v>471</v>
      </c>
      <c r="C189" s="27" t="s">
        <v>2046</v>
      </c>
      <c r="D189" s="27" t="s">
        <v>744</v>
      </c>
    </row>
    <row r="190" spans="1:4" x14ac:dyDescent="0.2">
      <c r="A190" s="27" t="s">
        <v>2057</v>
      </c>
      <c r="B190" s="27" t="s">
        <v>419</v>
      </c>
      <c r="C190" s="27" t="s">
        <v>2046</v>
      </c>
      <c r="D190" s="27" t="s">
        <v>744</v>
      </c>
    </row>
    <row r="191" spans="1:4" x14ac:dyDescent="0.2">
      <c r="A191" s="27"/>
      <c r="B191" s="27"/>
      <c r="C191" s="27"/>
      <c r="D191" s="27" t="s">
        <v>745</v>
      </c>
    </row>
    <row r="192" spans="1:4" x14ac:dyDescent="0.2">
      <c r="A192" s="27" t="s">
        <v>2269</v>
      </c>
      <c r="B192" s="27" t="s">
        <v>829</v>
      </c>
      <c r="C192" s="27" t="s">
        <v>2046</v>
      </c>
      <c r="D192" s="27" t="s">
        <v>744</v>
      </c>
    </row>
    <row r="193" spans="1:4" x14ac:dyDescent="0.2">
      <c r="A193" s="27"/>
      <c r="B193" s="27"/>
      <c r="C193" s="27"/>
      <c r="D193" s="27" t="s">
        <v>263</v>
      </c>
    </row>
    <row r="194" spans="1:4" x14ac:dyDescent="0.2">
      <c r="A194" s="27" t="s">
        <v>2058</v>
      </c>
      <c r="B194" s="27" t="s">
        <v>467</v>
      </c>
      <c r="C194" s="27" t="s">
        <v>2046</v>
      </c>
      <c r="D194" s="27" t="s">
        <v>744</v>
      </c>
    </row>
    <row r="195" spans="1:4" x14ac:dyDescent="0.2">
      <c r="A195" s="27" t="s">
        <v>3055</v>
      </c>
      <c r="B195" s="27" t="s">
        <v>544</v>
      </c>
      <c r="C195" s="27" t="s">
        <v>2046</v>
      </c>
      <c r="D195" s="27" t="s">
        <v>744</v>
      </c>
    </row>
    <row r="196" spans="1:4" x14ac:dyDescent="0.2">
      <c r="A196" s="27" t="s">
        <v>2059</v>
      </c>
      <c r="B196" s="27" t="s">
        <v>547</v>
      </c>
      <c r="C196" s="27" t="s">
        <v>2046</v>
      </c>
      <c r="D196" s="27" t="s">
        <v>744</v>
      </c>
    </row>
    <row r="197" spans="1:4" x14ac:dyDescent="0.2">
      <c r="A197" s="27" t="s">
        <v>2060</v>
      </c>
      <c r="B197" s="27" t="s">
        <v>546</v>
      </c>
      <c r="C197" s="27" t="s">
        <v>2046</v>
      </c>
      <c r="D197" s="27" t="s">
        <v>744</v>
      </c>
    </row>
    <row r="198" spans="1:4" x14ac:dyDescent="0.2">
      <c r="A198" s="27" t="s">
        <v>2061</v>
      </c>
      <c r="B198" s="27" t="s">
        <v>420</v>
      </c>
      <c r="C198" s="27" t="s">
        <v>2046</v>
      </c>
      <c r="D198" s="27" t="s">
        <v>744</v>
      </c>
    </row>
    <row r="199" spans="1:4" x14ac:dyDescent="0.2">
      <c r="A199" s="27" t="s">
        <v>2062</v>
      </c>
      <c r="B199" s="27" t="s">
        <v>421</v>
      </c>
      <c r="C199" s="27" t="s">
        <v>2046</v>
      </c>
      <c r="D199" s="27" t="s">
        <v>744</v>
      </c>
    </row>
    <row r="200" spans="1:4" x14ac:dyDescent="0.2">
      <c r="A200" s="27" t="s">
        <v>2063</v>
      </c>
      <c r="B200" s="27" t="s">
        <v>1105</v>
      </c>
      <c r="C200" s="27" t="s">
        <v>2046</v>
      </c>
      <c r="D200" s="27" t="s">
        <v>744</v>
      </c>
    </row>
    <row r="201" spans="1:4" x14ac:dyDescent="0.2">
      <c r="A201" s="27" t="s">
        <v>2064</v>
      </c>
      <c r="B201" s="27" t="s">
        <v>615</v>
      </c>
      <c r="C201" s="27" t="s">
        <v>2046</v>
      </c>
      <c r="D201" s="27" t="s">
        <v>744</v>
      </c>
    </row>
    <row r="202" spans="1:4" x14ac:dyDescent="0.2">
      <c r="A202" s="27" t="s">
        <v>2065</v>
      </c>
      <c r="B202" s="27" t="s">
        <v>617</v>
      </c>
      <c r="C202" s="27" t="s">
        <v>2046</v>
      </c>
      <c r="D202" s="27" t="s">
        <v>744</v>
      </c>
    </row>
    <row r="203" spans="1:4" x14ac:dyDescent="0.2">
      <c r="A203" s="27" t="s">
        <v>2066</v>
      </c>
      <c r="B203" s="27" t="s">
        <v>619</v>
      </c>
      <c r="C203" s="27" t="s">
        <v>2046</v>
      </c>
      <c r="D203" s="27" t="s">
        <v>744</v>
      </c>
    </row>
    <row r="204" spans="1:4" x14ac:dyDescent="0.2">
      <c r="A204" s="27" t="s">
        <v>2067</v>
      </c>
      <c r="B204" s="27" t="s">
        <v>1999</v>
      </c>
      <c r="C204" s="27" t="s">
        <v>2046</v>
      </c>
      <c r="D204" s="27" t="s">
        <v>744</v>
      </c>
    </row>
    <row r="205" spans="1:4" x14ac:dyDescent="0.2">
      <c r="A205" s="27" t="s">
        <v>2068</v>
      </c>
      <c r="B205" s="27" t="s">
        <v>616</v>
      </c>
      <c r="C205" s="27" t="s">
        <v>2046</v>
      </c>
      <c r="D205" s="27" t="s">
        <v>744</v>
      </c>
    </row>
    <row r="206" spans="1:4" x14ac:dyDescent="0.2">
      <c r="A206" s="27"/>
      <c r="B206" s="27"/>
      <c r="C206" s="27"/>
      <c r="D206" s="27" t="s">
        <v>263</v>
      </c>
    </row>
    <row r="207" spans="1:4" x14ac:dyDescent="0.2">
      <c r="A207" s="27" t="s">
        <v>2069</v>
      </c>
      <c r="B207" s="27" t="s">
        <v>618</v>
      </c>
      <c r="C207" s="27" t="s">
        <v>2046</v>
      </c>
      <c r="D207" s="27" t="s">
        <v>744</v>
      </c>
    </row>
    <row r="208" spans="1:4" x14ac:dyDescent="0.2">
      <c r="A208" s="27"/>
      <c r="B208" s="27"/>
      <c r="C208" s="27"/>
      <c r="D208" s="27" t="s">
        <v>263</v>
      </c>
    </row>
    <row r="209" spans="1:4" x14ac:dyDescent="0.2">
      <c r="A209" s="27" t="s">
        <v>2070</v>
      </c>
      <c r="B209" s="27" t="s">
        <v>951</v>
      </c>
      <c r="C209" s="27" t="s">
        <v>2046</v>
      </c>
      <c r="D209" s="27" t="s">
        <v>744</v>
      </c>
    </row>
    <row r="210" spans="1:4" x14ac:dyDescent="0.2">
      <c r="A210" s="27" t="s">
        <v>2071</v>
      </c>
      <c r="B210" s="27" t="s">
        <v>950</v>
      </c>
      <c r="C210" s="27" t="s">
        <v>2046</v>
      </c>
      <c r="D210" s="27" t="s">
        <v>744</v>
      </c>
    </row>
    <row r="211" spans="1:4" x14ac:dyDescent="0.2">
      <c r="A211" s="27" t="s">
        <v>2072</v>
      </c>
      <c r="B211" s="27" t="s">
        <v>962</v>
      </c>
      <c r="C211" s="27" t="s">
        <v>2046</v>
      </c>
      <c r="D211" s="27" t="s">
        <v>744</v>
      </c>
    </row>
    <row r="212" spans="1:4" x14ac:dyDescent="0.2">
      <c r="A212" s="27" t="s">
        <v>2073</v>
      </c>
      <c r="B212" s="27" t="s">
        <v>614</v>
      </c>
      <c r="C212" s="27" t="s">
        <v>2046</v>
      </c>
      <c r="D212" s="27" t="s">
        <v>744</v>
      </c>
    </row>
    <row r="213" spans="1:4" x14ac:dyDescent="0.2">
      <c r="A213" s="27" t="s">
        <v>2074</v>
      </c>
      <c r="B213" s="27" t="s">
        <v>389</v>
      </c>
      <c r="C213" s="27" t="s">
        <v>2046</v>
      </c>
      <c r="D213" s="27" t="s">
        <v>744</v>
      </c>
    </row>
    <row r="214" spans="1:4" x14ac:dyDescent="0.2">
      <c r="A214" s="27" t="s">
        <v>2075</v>
      </c>
      <c r="B214" s="27" t="s">
        <v>385</v>
      </c>
      <c r="C214" s="27" t="s">
        <v>2046</v>
      </c>
      <c r="D214" s="27" t="s">
        <v>744</v>
      </c>
    </row>
    <row r="215" spans="1:4" x14ac:dyDescent="0.2">
      <c r="A215" s="27" t="s">
        <v>2076</v>
      </c>
      <c r="B215" s="27" t="s">
        <v>390</v>
      </c>
      <c r="C215" s="27" t="s">
        <v>2046</v>
      </c>
      <c r="D215" s="27" t="s">
        <v>744</v>
      </c>
    </row>
    <row r="216" spans="1:4" x14ac:dyDescent="0.2">
      <c r="A216" s="27" t="s">
        <v>2077</v>
      </c>
      <c r="B216" s="27" t="s">
        <v>391</v>
      </c>
      <c r="C216" s="27" t="s">
        <v>2046</v>
      </c>
      <c r="D216" s="27" t="s">
        <v>744</v>
      </c>
    </row>
    <row r="217" spans="1:4" x14ac:dyDescent="0.2">
      <c r="A217" s="27" t="s">
        <v>2078</v>
      </c>
      <c r="B217" s="27" t="s">
        <v>386</v>
      </c>
      <c r="C217" s="27" t="s">
        <v>2046</v>
      </c>
      <c r="D217" s="27" t="s">
        <v>744</v>
      </c>
    </row>
    <row r="218" spans="1:4" x14ac:dyDescent="0.2">
      <c r="A218" s="27" t="s">
        <v>2079</v>
      </c>
      <c r="B218" s="27" t="s">
        <v>217</v>
      </c>
      <c r="C218" s="27" t="s">
        <v>2046</v>
      </c>
      <c r="D218" s="27" t="s">
        <v>744</v>
      </c>
    </row>
    <row r="219" spans="1:4" x14ac:dyDescent="0.2">
      <c r="A219" s="27" t="s">
        <v>2080</v>
      </c>
      <c r="B219" s="27" t="s">
        <v>387</v>
      </c>
      <c r="C219" s="27" t="s">
        <v>2046</v>
      </c>
      <c r="D219" s="27" t="s">
        <v>744</v>
      </c>
    </row>
    <row r="220" spans="1:4" x14ac:dyDescent="0.2">
      <c r="A220" s="27" t="s">
        <v>2081</v>
      </c>
      <c r="B220" s="27" t="s">
        <v>388</v>
      </c>
      <c r="C220" s="27" t="s">
        <v>2046</v>
      </c>
      <c r="D220" s="27" t="s">
        <v>744</v>
      </c>
    </row>
    <row r="221" spans="1:4" x14ac:dyDescent="0.2">
      <c r="A221" s="27" t="s">
        <v>2082</v>
      </c>
      <c r="B221" s="27" t="s">
        <v>384</v>
      </c>
      <c r="C221" s="27" t="s">
        <v>2046</v>
      </c>
      <c r="D221" s="27" t="s">
        <v>744</v>
      </c>
    </row>
    <row r="222" spans="1:4" x14ac:dyDescent="0.2">
      <c r="A222" s="27" t="s">
        <v>2083</v>
      </c>
      <c r="B222" s="27" t="s">
        <v>394</v>
      </c>
      <c r="C222" s="27" t="s">
        <v>2046</v>
      </c>
      <c r="D222" s="27" t="s">
        <v>744</v>
      </c>
    </row>
    <row r="223" spans="1:4" x14ac:dyDescent="0.2">
      <c r="A223" s="27" t="s">
        <v>2084</v>
      </c>
      <c r="B223" s="27" t="s">
        <v>392</v>
      </c>
      <c r="C223" s="27" t="s">
        <v>2046</v>
      </c>
      <c r="D223" s="27" t="s">
        <v>744</v>
      </c>
    </row>
    <row r="224" spans="1:4" x14ac:dyDescent="0.2">
      <c r="A224" s="27" t="s">
        <v>2085</v>
      </c>
      <c r="B224" s="27" t="s">
        <v>215</v>
      </c>
      <c r="C224" s="27" t="s">
        <v>2046</v>
      </c>
      <c r="D224" s="27" t="s">
        <v>744</v>
      </c>
    </row>
    <row r="225" spans="1:4" x14ac:dyDescent="0.2">
      <c r="A225" s="27" t="s">
        <v>2086</v>
      </c>
      <c r="B225" s="27" t="s">
        <v>393</v>
      </c>
      <c r="C225" s="27" t="s">
        <v>2046</v>
      </c>
      <c r="D225" s="27" t="s">
        <v>744</v>
      </c>
    </row>
    <row r="226" spans="1:4" x14ac:dyDescent="0.2">
      <c r="A226" s="27" t="s">
        <v>2087</v>
      </c>
      <c r="B226" s="27" t="s">
        <v>216</v>
      </c>
      <c r="C226" s="27" t="s">
        <v>2046</v>
      </c>
      <c r="D226" s="27" t="s">
        <v>744</v>
      </c>
    </row>
    <row r="227" spans="1:4" x14ac:dyDescent="0.2">
      <c r="A227" s="27" t="s">
        <v>3038</v>
      </c>
      <c r="B227" s="27" t="s">
        <v>3039</v>
      </c>
      <c r="C227" s="27" t="s">
        <v>2046</v>
      </c>
      <c r="D227" s="27" t="s">
        <v>744</v>
      </c>
    </row>
    <row r="228" spans="1:4" x14ac:dyDescent="0.2">
      <c r="A228" s="27" t="s">
        <v>3085</v>
      </c>
      <c r="B228" s="27" t="s">
        <v>2382</v>
      </c>
      <c r="C228" s="27" t="s">
        <v>2046</v>
      </c>
      <c r="D228" s="27" t="s">
        <v>744</v>
      </c>
    </row>
    <row r="229" spans="1:4" x14ac:dyDescent="0.2">
      <c r="A229" s="27" t="s">
        <v>2088</v>
      </c>
      <c r="B229" s="27" t="s">
        <v>530</v>
      </c>
      <c r="C229" s="27" t="s">
        <v>2046</v>
      </c>
      <c r="D229" s="27" t="s">
        <v>744</v>
      </c>
    </row>
    <row r="230" spans="1:4" x14ac:dyDescent="0.2">
      <c r="A230" s="27"/>
      <c r="B230" s="27"/>
      <c r="C230" s="27"/>
      <c r="D230" s="27" t="s">
        <v>263</v>
      </c>
    </row>
    <row r="231" spans="1:4" x14ac:dyDescent="0.2">
      <c r="A231" s="27" t="s">
        <v>2089</v>
      </c>
      <c r="B231" s="27" t="s">
        <v>1387</v>
      </c>
      <c r="C231" s="27" t="s">
        <v>2046</v>
      </c>
      <c r="D231" s="27" t="s">
        <v>744</v>
      </c>
    </row>
    <row r="232" spans="1:4" x14ac:dyDescent="0.2">
      <c r="A232" s="27"/>
      <c r="B232" s="27"/>
      <c r="C232" s="27"/>
      <c r="D232" s="27" t="s">
        <v>263</v>
      </c>
    </row>
    <row r="233" spans="1:4" x14ac:dyDescent="0.2">
      <c r="A233" s="27" t="s">
        <v>2090</v>
      </c>
      <c r="B233" s="27" t="s">
        <v>1106</v>
      </c>
      <c r="C233" s="27" t="s">
        <v>2046</v>
      </c>
      <c r="D233" s="27" t="s">
        <v>744</v>
      </c>
    </row>
    <row r="234" spans="1:4" x14ac:dyDescent="0.2">
      <c r="A234" s="27"/>
      <c r="B234" s="27"/>
      <c r="C234" s="27"/>
      <c r="D234" s="27" t="s">
        <v>263</v>
      </c>
    </row>
    <row r="235" spans="1:4" x14ac:dyDescent="0.2">
      <c r="A235" s="27" t="s">
        <v>2091</v>
      </c>
      <c r="B235" s="27" t="s">
        <v>526</v>
      </c>
      <c r="C235" s="27" t="s">
        <v>2046</v>
      </c>
      <c r="D235" s="27" t="s">
        <v>744</v>
      </c>
    </row>
    <row r="236" spans="1:4" x14ac:dyDescent="0.2">
      <c r="A236" s="27" t="s">
        <v>2092</v>
      </c>
      <c r="B236" s="27" t="s">
        <v>541</v>
      </c>
      <c r="C236" s="27" t="s">
        <v>2046</v>
      </c>
      <c r="D236" s="27" t="s">
        <v>744</v>
      </c>
    </row>
    <row r="237" spans="1:4" x14ac:dyDescent="0.2">
      <c r="A237" s="27" t="s">
        <v>2093</v>
      </c>
      <c r="B237" s="27" t="s">
        <v>542</v>
      </c>
      <c r="C237" s="27" t="s">
        <v>2046</v>
      </c>
      <c r="D237" s="27" t="s">
        <v>744</v>
      </c>
    </row>
    <row r="238" spans="1:4" x14ac:dyDescent="0.2">
      <c r="A238" s="27" t="s">
        <v>2094</v>
      </c>
      <c r="B238" s="27" t="s">
        <v>543</v>
      </c>
      <c r="C238" s="27" t="s">
        <v>2046</v>
      </c>
      <c r="D238" s="27" t="s">
        <v>744</v>
      </c>
    </row>
    <row r="239" spans="1:4" x14ac:dyDescent="0.2">
      <c r="A239" s="27" t="s">
        <v>2095</v>
      </c>
      <c r="B239" s="27" t="s">
        <v>525</v>
      </c>
      <c r="C239" s="27" t="s">
        <v>2046</v>
      </c>
      <c r="D239" s="27" t="s">
        <v>744</v>
      </c>
    </row>
    <row r="240" spans="1:4" x14ac:dyDescent="0.2">
      <c r="A240" s="27" t="s">
        <v>3034</v>
      </c>
      <c r="B240" s="27" t="s">
        <v>3035</v>
      </c>
      <c r="C240" s="27" t="s">
        <v>2046</v>
      </c>
      <c r="D240" s="27" t="s">
        <v>744</v>
      </c>
    </row>
    <row r="241" spans="1:4" x14ac:dyDescent="0.2">
      <c r="A241" s="27" t="s">
        <v>2638</v>
      </c>
      <c r="B241" s="27" t="s">
        <v>2636</v>
      </c>
      <c r="C241" s="27" t="s">
        <v>2046</v>
      </c>
      <c r="D241" s="27" t="s">
        <v>744</v>
      </c>
    </row>
    <row r="242" spans="1:4" x14ac:dyDescent="0.2">
      <c r="A242" s="27" t="s">
        <v>2096</v>
      </c>
      <c r="B242" s="27" t="s">
        <v>531</v>
      </c>
      <c r="C242" s="27" t="s">
        <v>2046</v>
      </c>
      <c r="D242" s="27" t="s">
        <v>744</v>
      </c>
    </row>
    <row r="243" spans="1:4" x14ac:dyDescent="0.2">
      <c r="A243" s="27" t="s">
        <v>2097</v>
      </c>
      <c r="B243" s="27" t="s">
        <v>527</v>
      </c>
      <c r="C243" s="27" t="s">
        <v>2046</v>
      </c>
      <c r="D243" s="27" t="s">
        <v>744</v>
      </c>
    </row>
    <row r="244" spans="1:4" x14ac:dyDescent="0.2">
      <c r="A244" s="27" t="s">
        <v>2098</v>
      </c>
      <c r="B244" s="27" t="s">
        <v>529</v>
      </c>
      <c r="C244" s="27" t="s">
        <v>2046</v>
      </c>
      <c r="D244" s="27" t="s">
        <v>744</v>
      </c>
    </row>
    <row r="245" spans="1:4" x14ac:dyDescent="0.2">
      <c r="A245" s="27"/>
      <c r="B245" s="27"/>
      <c r="C245" s="27"/>
      <c r="D245" s="27" t="s">
        <v>263</v>
      </c>
    </row>
    <row r="246" spans="1:4" x14ac:dyDescent="0.2">
      <c r="A246" s="27" t="s">
        <v>2099</v>
      </c>
      <c r="B246" s="27" t="s">
        <v>528</v>
      </c>
      <c r="C246" s="27" t="s">
        <v>2046</v>
      </c>
      <c r="D246" s="27" t="s">
        <v>744</v>
      </c>
    </row>
    <row r="247" spans="1:4" x14ac:dyDescent="0.2">
      <c r="A247" s="27" t="s">
        <v>2100</v>
      </c>
      <c r="B247" s="27" t="s">
        <v>532</v>
      </c>
      <c r="C247" s="27" t="s">
        <v>2046</v>
      </c>
      <c r="D247" s="27" t="s">
        <v>744</v>
      </c>
    </row>
    <row r="248" spans="1:4" x14ac:dyDescent="0.2">
      <c r="A248" s="27"/>
      <c r="B248" s="27"/>
      <c r="C248" s="27"/>
      <c r="D248" s="27" t="s">
        <v>263</v>
      </c>
    </row>
    <row r="249" spans="1:4" x14ac:dyDescent="0.2">
      <c r="A249" s="27" t="s">
        <v>3036</v>
      </c>
      <c r="B249" s="27" t="s">
        <v>3037</v>
      </c>
      <c r="C249" s="27" t="s">
        <v>2046</v>
      </c>
      <c r="D249" s="27" t="s">
        <v>744</v>
      </c>
    </row>
    <row r="250" spans="1:4" x14ac:dyDescent="0.2">
      <c r="A250" s="27" t="s">
        <v>2101</v>
      </c>
      <c r="B250" s="27" t="s">
        <v>533</v>
      </c>
      <c r="C250" s="27" t="s">
        <v>2046</v>
      </c>
      <c r="D250" s="27" t="s">
        <v>744</v>
      </c>
    </row>
    <row r="251" spans="1:4" x14ac:dyDescent="0.2">
      <c r="A251" s="27"/>
      <c r="B251" s="27"/>
      <c r="C251" s="27"/>
      <c r="D251" s="27" t="s">
        <v>263</v>
      </c>
    </row>
    <row r="252" spans="1:4" x14ac:dyDescent="0.2">
      <c r="A252" s="27" t="s">
        <v>2102</v>
      </c>
      <c r="B252" s="27" t="s">
        <v>538</v>
      </c>
      <c r="C252" s="27" t="s">
        <v>2046</v>
      </c>
      <c r="D252" s="27" t="s">
        <v>744</v>
      </c>
    </row>
    <row r="253" spans="1:4" x14ac:dyDescent="0.2">
      <c r="A253" s="27" t="s">
        <v>2103</v>
      </c>
      <c r="B253" s="27" t="s">
        <v>539</v>
      </c>
      <c r="C253" s="27" t="s">
        <v>2046</v>
      </c>
      <c r="D253" s="27" t="s">
        <v>744</v>
      </c>
    </row>
    <row r="254" spans="1:4" x14ac:dyDescent="0.2">
      <c r="A254" s="27" t="s">
        <v>2104</v>
      </c>
      <c r="B254" s="27" t="s">
        <v>540</v>
      </c>
      <c r="C254" s="27" t="s">
        <v>2046</v>
      </c>
      <c r="D254" s="27" t="s">
        <v>744</v>
      </c>
    </row>
    <row r="255" spans="1:4" x14ac:dyDescent="0.2">
      <c r="A255" s="27" t="s">
        <v>2105</v>
      </c>
      <c r="B255" s="27" t="s">
        <v>534</v>
      </c>
      <c r="C255" s="27" t="s">
        <v>2046</v>
      </c>
      <c r="D255" s="27" t="s">
        <v>744</v>
      </c>
    </row>
    <row r="256" spans="1:4" x14ac:dyDescent="0.2">
      <c r="A256" s="27" t="s">
        <v>2106</v>
      </c>
      <c r="B256" s="27" t="s">
        <v>524</v>
      </c>
      <c r="C256" s="27" t="s">
        <v>2046</v>
      </c>
      <c r="D256" s="27" t="s">
        <v>744</v>
      </c>
    </row>
    <row r="257" spans="1:4" x14ac:dyDescent="0.2">
      <c r="A257" s="27" t="s">
        <v>2107</v>
      </c>
      <c r="B257" s="27" t="s">
        <v>2000</v>
      </c>
      <c r="C257" s="27" t="s">
        <v>2046</v>
      </c>
      <c r="D257" s="27" t="s">
        <v>744</v>
      </c>
    </row>
    <row r="258" spans="1:4" x14ac:dyDescent="0.2">
      <c r="A258" s="27" t="s">
        <v>2258</v>
      </c>
      <c r="B258" s="27" t="s">
        <v>468</v>
      </c>
      <c r="C258" s="27" t="s">
        <v>2046</v>
      </c>
      <c r="D258" s="27" t="s">
        <v>744</v>
      </c>
    </row>
    <row r="259" spans="1:4" x14ac:dyDescent="0.2">
      <c r="A259" s="27" t="s">
        <v>2108</v>
      </c>
      <c r="B259" s="27" t="s">
        <v>469</v>
      </c>
      <c r="C259" s="27" t="s">
        <v>2046</v>
      </c>
      <c r="D259" s="27" t="s">
        <v>744</v>
      </c>
    </row>
    <row r="260" spans="1:4" x14ac:dyDescent="0.2">
      <c r="A260" s="27" t="s">
        <v>2109</v>
      </c>
      <c r="B260" s="27" t="s">
        <v>887</v>
      </c>
      <c r="C260" s="27" t="s">
        <v>2046</v>
      </c>
      <c r="D260" s="27" t="s">
        <v>744</v>
      </c>
    </row>
    <row r="261" spans="1:4" x14ac:dyDescent="0.2">
      <c r="A261" s="27"/>
      <c r="B261" s="27"/>
      <c r="C261" s="27"/>
      <c r="D261" s="27" t="s">
        <v>745</v>
      </c>
    </row>
    <row r="262" spans="1:4" x14ac:dyDescent="0.2">
      <c r="A262" s="27" t="s">
        <v>2110</v>
      </c>
      <c r="B262" s="27" t="s">
        <v>148</v>
      </c>
      <c r="C262" s="27" t="s">
        <v>2046</v>
      </c>
      <c r="D262" s="27" t="s">
        <v>744</v>
      </c>
    </row>
    <row r="263" spans="1:4" x14ac:dyDescent="0.2">
      <c r="A263" s="27" t="s">
        <v>2111</v>
      </c>
      <c r="B263" s="27" t="s">
        <v>147</v>
      </c>
      <c r="C263" s="27" t="s">
        <v>2046</v>
      </c>
      <c r="D263" s="27" t="s">
        <v>744</v>
      </c>
    </row>
    <row r="264" spans="1:4" x14ac:dyDescent="0.2">
      <c r="A264" s="27"/>
      <c r="B264" s="27"/>
      <c r="C264" s="27"/>
      <c r="D264" s="27" t="s">
        <v>263</v>
      </c>
    </row>
    <row r="265" spans="1:4" x14ac:dyDescent="0.2">
      <c r="A265" s="27" t="s">
        <v>2639</v>
      </c>
      <c r="B265" s="27" t="s">
        <v>2637</v>
      </c>
      <c r="C265" s="27" t="s">
        <v>2046</v>
      </c>
      <c r="D265" s="27" t="s">
        <v>744</v>
      </c>
    </row>
    <row r="266" spans="1:4" x14ac:dyDescent="0.2">
      <c r="A266" s="27" t="s">
        <v>2112</v>
      </c>
      <c r="B266" s="27" t="s">
        <v>888</v>
      </c>
      <c r="C266" s="27" t="s">
        <v>2046</v>
      </c>
      <c r="D266" s="27" t="s">
        <v>744</v>
      </c>
    </row>
    <row r="267" spans="1:4" x14ac:dyDescent="0.2">
      <c r="A267" s="27" t="s">
        <v>2113</v>
      </c>
      <c r="B267" s="27" t="s">
        <v>1653</v>
      </c>
      <c r="C267" s="27" t="s">
        <v>2046</v>
      </c>
      <c r="D267" s="27" t="s">
        <v>744</v>
      </c>
    </row>
    <row r="268" spans="1:4" x14ac:dyDescent="0.2">
      <c r="A268" s="27" t="s">
        <v>2250</v>
      </c>
      <c r="B268" s="27" t="s">
        <v>822</v>
      </c>
      <c r="C268" s="27" t="s">
        <v>2046</v>
      </c>
      <c r="D268" s="27" t="s">
        <v>744</v>
      </c>
    </row>
    <row r="269" spans="1:4" x14ac:dyDescent="0.2">
      <c r="A269" s="27" t="s">
        <v>2273</v>
      </c>
      <c r="B269" s="27" t="s">
        <v>831</v>
      </c>
      <c r="C269" s="27" t="s">
        <v>2046</v>
      </c>
      <c r="D269" s="27" t="s">
        <v>744</v>
      </c>
    </row>
    <row r="270" spans="1:4" x14ac:dyDescent="0.2">
      <c r="A270" s="27" t="s">
        <v>3040</v>
      </c>
      <c r="B270" s="27" t="s">
        <v>3041</v>
      </c>
      <c r="C270" s="27" t="s">
        <v>2046</v>
      </c>
      <c r="D270" s="27" t="s">
        <v>744</v>
      </c>
    </row>
    <row r="271" spans="1:4" x14ac:dyDescent="0.2">
      <c r="A271" s="27" t="s">
        <v>2114</v>
      </c>
      <c r="B271" s="27" t="s">
        <v>828</v>
      </c>
      <c r="C271" s="27" t="s">
        <v>2046</v>
      </c>
      <c r="D271" s="27" t="s">
        <v>744</v>
      </c>
    </row>
    <row r="272" spans="1:4" x14ac:dyDescent="0.2">
      <c r="A272" s="27" t="s">
        <v>2115</v>
      </c>
      <c r="B272" s="27" t="s">
        <v>423</v>
      </c>
      <c r="C272" s="27" t="s">
        <v>2046</v>
      </c>
      <c r="D272" s="27" t="s">
        <v>744</v>
      </c>
    </row>
    <row r="273" spans="1:4" x14ac:dyDescent="0.2">
      <c r="A273" s="27" t="s">
        <v>2116</v>
      </c>
      <c r="B273" s="27" t="s">
        <v>424</v>
      </c>
      <c r="C273" s="27" t="s">
        <v>2046</v>
      </c>
      <c r="D273" s="27" t="s">
        <v>744</v>
      </c>
    </row>
    <row r="274" spans="1:4" x14ac:dyDescent="0.2">
      <c r="A274" s="27" t="s">
        <v>2117</v>
      </c>
      <c r="B274" s="27" t="s">
        <v>425</v>
      </c>
      <c r="C274" s="27" t="s">
        <v>2046</v>
      </c>
      <c r="D274" s="27" t="s">
        <v>744</v>
      </c>
    </row>
    <row r="275" spans="1:4" x14ac:dyDescent="0.2">
      <c r="A275" s="27" t="s">
        <v>2118</v>
      </c>
      <c r="B275" s="27" t="s">
        <v>426</v>
      </c>
      <c r="C275" s="27" t="s">
        <v>2046</v>
      </c>
      <c r="D275" s="27" t="s">
        <v>744</v>
      </c>
    </row>
    <row r="276" spans="1:4" x14ac:dyDescent="0.2">
      <c r="A276" s="27" t="s">
        <v>2119</v>
      </c>
      <c r="B276" s="27" t="s">
        <v>427</v>
      </c>
      <c r="C276" s="27" t="s">
        <v>2046</v>
      </c>
      <c r="D276" s="27" t="s">
        <v>744</v>
      </c>
    </row>
    <row r="277" spans="1:4" x14ac:dyDescent="0.2">
      <c r="A277" s="27" t="s">
        <v>2120</v>
      </c>
      <c r="B277" s="27" t="s">
        <v>428</v>
      </c>
      <c r="C277" s="27" t="s">
        <v>2046</v>
      </c>
      <c r="D277" s="27" t="s">
        <v>744</v>
      </c>
    </row>
    <row r="278" spans="1:4" x14ac:dyDescent="0.2">
      <c r="A278" s="27" t="s">
        <v>2121</v>
      </c>
      <c r="B278" s="27" t="s">
        <v>455</v>
      </c>
      <c r="C278" s="27" t="s">
        <v>2046</v>
      </c>
      <c r="D278" s="27" t="s">
        <v>744</v>
      </c>
    </row>
    <row r="279" spans="1:4" x14ac:dyDescent="0.2">
      <c r="A279" s="27" t="s">
        <v>2122</v>
      </c>
      <c r="B279" s="27" t="s">
        <v>456</v>
      </c>
      <c r="C279" s="27" t="s">
        <v>2046</v>
      </c>
      <c r="D279" s="27" t="s">
        <v>744</v>
      </c>
    </row>
    <row r="280" spans="1:4" x14ac:dyDescent="0.2">
      <c r="A280" s="27" t="s">
        <v>2123</v>
      </c>
      <c r="B280" s="27" t="s">
        <v>457</v>
      </c>
      <c r="C280" s="27" t="s">
        <v>2046</v>
      </c>
      <c r="D280" s="27" t="s">
        <v>744</v>
      </c>
    </row>
    <row r="281" spans="1:4" x14ac:dyDescent="0.2">
      <c r="A281" s="27" t="s">
        <v>2124</v>
      </c>
      <c r="B281" s="27" t="s">
        <v>458</v>
      </c>
      <c r="C281" s="27" t="s">
        <v>2046</v>
      </c>
      <c r="D281" s="27" t="s">
        <v>744</v>
      </c>
    </row>
    <row r="282" spans="1:4" x14ac:dyDescent="0.2">
      <c r="A282" s="27" t="s">
        <v>2125</v>
      </c>
      <c r="B282" s="27" t="s">
        <v>459</v>
      </c>
      <c r="C282" s="27" t="s">
        <v>2046</v>
      </c>
      <c r="D282" s="27" t="s">
        <v>744</v>
      </c>
    </row>
    <row r="283" spans="1:4" x14ac:dyDescent="0.2">
      <c r="A283" s="27" t="s">
        <v>2126</v>
      </c>
      <c r="B283" s="27" t="s">
        <v>422</v>
      </c>
      <c r="C283" s="27" t="s">
        <v>2046</v>
      </c>
      <c r="D283" s="27" t="s">
        <v>744</v>
      </c>
    </row>
    <row r="284" spans="1:4" x14ac:dyDescent="0.2">
      <c r="A284" s="27" t="s">
        <v>2127</v>
      </c>
      <c r="B284" s="27" t="s">
        <v>460</v>
      </c>
      <c r="C284" s="27" t="s">
        <v>2046</v>
      </c>
      <c r="D284" s="27" t="s">
        <v>744</v>
      </c>
    </row>
    <row r="285" spans="1:4" x14ac:dyDescent="0.2">
      <c r="A285" s="27" t="s">
        <v>2128</v>
      </c>
      <c r="B285" s="27" t="s">
        <v>461</v>
      </c>
      <c r="C285" s="27" t="s">
        <v>2046</v>
      </c>
      <c r="D285" s="27" t="s">
        <v>744</v>
      </c>
    </row>
    <row r="286" spans="1:4" x14ac:dyDescent="0.2">
      <c r="A286" s="27" t="s">
        <v>2129</v>
      </c>
      <c r="B286" s="27" t="s">
        <v>395</v>
      </c>
      <c r="C286" s="27" t="s">
        <v>2046</v>
      </c>
      <c r="D286" s="27" t="s">
        <v>744</v>
      </c>
    </row>
    <row r="287" spans="1:4" x14ac:dyDescent="0.2">
      <c r="A287" s="27" t="s">
        <v>2130</v>
      </c>
      <c r="B287" s="27" t="s">
        <v>462</v>
      </c>
      <c r="C287" s="27" t="s">
        <v>2046</v>
      </c>
      <c r="D287" s="27" t="s">
        <v>744</v>
      </c>
    </row>
    <row r="288" spans="1:4" x14ac:dyDescent="0.2">
      <c r="A288" s="27" t="s">
        <v>2131</v>
      </c>
      <c r="B288" s="27" t="s">
        <v>463</v>
      </c>
      <c r="C288" s="27" t="s">
        <v>2046</v>
      </c>
      <c r="D288" s="27" t="s">
        <v>744</v>
      </c>
    </row>
    <row r="289" spans="1:4" x14ac:dyDescent="0.2">
      <c r="A289" s="27" t="s">
        <v>2132</v>
      </c>
      <c r="B289" s="27" t="s">
        <v>464</v>
      </c>
      <c r="C289" s="27" t="s">
        <v>2046</v>
      </c>
      <c r="D289" s="27" t="s">
        <v>744</v>
      </c>
    </row>
    <row r="290" spans="1:4" x14ac:dyDescent="0.2">
      <c r="A290" s="27" t="s">
        <v>2133</v>
      </c>
      <c r="B290" s="27" t="s">
        <v>465</v>
      </c>
      <c r="C290" s="27" t="s">
        <v>2046</v>
      </c>
      <c r="D290" s="27" t="s">
        <v>744</v>
      </c>
    </row>
    <row r="291" spans="1:4" x14ac:dyDescent="0.2">
      <c r="A291" s="27" t="s">
        <v>2134</v>
      </c>
      <c r="B291" s="27" t="s">
        <v>466</v>
      </c>
      <c r="C291" s="27" t="s">
        <v>2046</v>
      </c>
      <c r="D291" s="27" t="s">
        <v>744</v>
      </c>
    </row>
    <row r="292" spans="1:4" x14ac:dyDescent="0.2">
      <c r="A292" s="27" t="s">
        <v>2135</v>
      </c>
      <c r="B292" s="27" t="s">
        <v>545</v>
      </c>
      <c r="C292" s="27" t="s">
        <v>2046</v>
      </c>
      <c r="D292" s="27" t="s">
        <v>744</v>
      </c>
    </row>
    <row r="293" spans="1:4" x14ac:dyDescent="0.2">
      <c r="A293" s="27" t="s">
        <v>2471</v>
      </c>
      <c r="B293" s="27" t="s">
        <v>2465</v>
      </c>
      <c r="C293" s="27" t="s">
        <v>878</v>
      </c>
      <c r="D293" s="27" t="s">
        <v>744</v>
      </c>
    </row>
    <row r="294" spans="1:4" x14ac:dyDescent="0.2">
      <c r="A294" s="27" t="s">
        <v>3086</v>
      </c>
      <c r="B294" s="27" t="s">
        <v>1345</v>
      </c>
      <c r="C294" s="27" t="s">
        <v>656</v>
      </c>
      <c r="D294" s="27" t="s">
        <v>744</v>
      </c>
    </row>
    <row r="295" spans="1:4" x14ac:dyDescent="0.2">
      <c r="A295" s="27"/>
      <c r="B295" s="27"/>
      <c r="C295" s="27"/>
      <c r="D295" s="27" t="s">
        <v>261</v>
      </c>
    </row>
    <row r="296" spans="1:4" x14ac:dyDescent="0.2">
      <c r="A296" s="27"/>
      <c r="B296" s="27"/>
      <c r="C296" s="27"/>
      <c r="D296" s="27" t="s">
        <v>2147</v>
      </c>
    </row>
    <row r="297" spans="1:4" x14ac:dyDescent="0.2">
      <c r="A297" s="27" t="s">
        <v>3087</v>
      </c>
      <c r="B297" s="27" t="s">
        <v>368</v>
      </c>
      <c r="C297" s="27" t="s">
        <v>656</v>
      </c>
      <c r="D297" s="27" t="s">
        <v>744</v>
      </c>
    </row>
    <row r="298" spans="1:4" x14ac:dyDescent="0.2">
      <c r="A298" s="27"/>
      <c r="B298" s="27"/>
      <c r="C298" s="27"/>
      <c r="D298" s="27" t="s">
        <v>261</v>
      </c>
    </row>
    <row r="299" spans="1:4" x14ac:dyDescent="0.2">
      <c r="A299" s="27"/>
      <c r="B299" s="27"/>
      <c r="C299" s="27"/>
      <c r="D299" s="27" t="s">
        <v>2147</v>
      </c>
    </row>
    <row r="300" spans="1:4" x14ac:dyDescent="0.2">
      <c r="A300" s="27"/>
      <c r="B300" s="27"/>
      <c r="C300" s="27"/>
      <c r="D300" s="27" t="s">
        <v>746</v>
      </c>
    </row>
    <row r="301" spans="1:4" x14ac:dyDescent="0.2">
      <c r="A301" s="27" t="s">
        <v>3088</v>
      </c>
      <c r="B301" s="27" t="s">
        <v>339</v>
      </c>
      <c r="C301" s="27" t="s">
        <v>656</v>
      </c>
      <c r="D301" s="27" t="s">
        <v>744</v>
      </c>
    </row>
    <row r="302" spans="1:4" x14ac:dyDescent="0.2">
      <c r="A302" s="27"/>
      <c r="B302" s="27"/>
      <c r="C302" s="27"/>
      <c r="D302" s="27" t="s">
        <v>261</v>
      </c>
    </row>
    <row r="303" spans="1:4" x14ac:dyDescent="0.2">
      <c r="A303" s="27"/>
      <c r="B303" s="27"/>
      <c r="C303" s="27"/>
      <c r="D303" s="27" t="s">
        <v>2147</v>
      </c>
    </row>
    <row r="304" spans="1:4" x14ac:dyDescent="0.2">
      <c r="A304" s="27"/>
      <c r="B304" s="27"/>
      <c r="C304" s="27"/>
      <c r="D304" s="27" t="s">
        <v>263</v>
      </c>
    </row>
    <row r="305" spans="1:4" x14ac:dyDescent="0.2">
      <c r="A305" s="27" t="s">
        <v>3089</v>
      </c>
      <c r="B305" s="27" t="s">
        <v>1643</v>
      </c>
      <c r="C305" s="27" t="s">
        <v>656</v>
      </c>
      <c r="D305" s="27" t="s">
        <v>261</v>
      </c>
    </row>
    <row r="306" spans="1:4" x14ac:dyDescent="0.2">
      <c r="A306" s="27"/>
      <c r="B306" s="27"/>
      <c r="C306" s="27"/>
      <c r="D306" s="27" t="s">
        <v>2147</v>
      </c>
    </row>
    <row r="307" spans="1:4" x14ac:dyDescent="0.2">
      <c r="A307" s="27"/>
      <c r="B307" s="27"/>
      <c r="C307" s="27"/>
      <c r="D307" s="27" t="s">
        <v>263</v>
      </c>
    </row>
    <row r="308" spans="1:4" x14ac:dyDescent="0.2">
      <c r="A308" s="27" t="s">
        <v>3090</v>
      </c>
      <c r="B308" s="27" t="s">
        <v>1644</v>
      </c>
      <c r="C308" s="27" t="s">
        <v>656</v>
      </c>
      <c r="D308" s="27" t="s">
        <v>261</v>
      </c>
    </row>
    <row r="309" spans="1:4" x14ac:dyDescent="0.2">
      <c r="A309" s="27"/>
      <c r="B309" s="27"/>
      <c r="C309" s="27"/>
      <c r="D309" s="27" t="s">
        <v>2147</v>
      </c>
    </row>
    <row r="310" spans="1:4" x14ac:dyDescent="0.2">
      <c r="A310" s="27"/>
      <c r="B310" s="27"/>
      <c r="C310" s="27"/>
      <c r="D310" s="27" t="s">
        <v>263</v>
      </c>
    </row>
    <row r="311" spans="1:4" x14ac:dyDescent="0.2">
      <c r="A311" s="27" t="s">
        <v>3091</v>
      </c>
      <c r="B311" s="27" t="s">
        <v>1645</v>
      </c>
      <c r="C311" s="27" t="s">
        <v>656</v>
      </c>
      <c r="D311" s="27" t="s">
        <v>261</v>
      </c>
    </row>
    <row r="312" spans="1:4" x14ac:dyDescent="0.2">
      <c r="A312" s="27"/>
      <c r="B312" s="27"/>
      <c r="C312" s="27"/>
      <c r="D312" s="27" t="s">
        <v>2147</v>
      </c>
    </row>
    <row r="313" spans="1:4" x14ac:dyDescent="0.2">
      <c r="A313" s="27"/>
      <c r="B313" s="27"/>
      <c r="C313" s="27"/>
      <c r="D313" s="27" t="s">
        <v>263</v>
      </c>
    </row>
    <row r="314" spans="1:4" x14ac:dyDescent="0.2">
      <c r="A314" s="27" t="s">
        <v>3092</v>
      </c>
      <c r="B314" s="27" t="s">
        <v>1646</v>
      </c>
      <c r="C314" s="27" t="s">
        <v>656</v>
      </c>
      <c r="D314" s="27" t="s">
        <v>261</v>
      </c>
    </row>
    <row r="315" spans="1:4" x14ac:dyDescent="0.2">
      <c r="A315" s="27"/>
      <c r="B315" s="27"/>
      <c r="C315" s="27"/>
      <c r="D315" s="27" t="s">
        <v>2147</v>
      </c>
    </row>
    <row r="316" spans="1:4" x14ac:dyDescent="0.2">
      <c r="A316" s="27"/>
      <c r="B316" s="27"/>
      <c r="C316" s="27"/>
      <c r="D316" s="27" t="s">
        <v>263</v>
      </c>
    </row>
    <row r="317" spans="1:4" x14ac:dyDescent="0.2">
      <c r="A317" s="27" t="s">
        <v>3093</v>
      </c>
      <c r="B317" s="27" t="s">
        <v>1647</v>
      </c>
      <c r="C317" s="27" t="s">
        <v>656</v>
      </c>
      <c r="D317" s="27" t="s">
        <v>261</v>
      </c>
    </row>
    <row r="318" spans="1:4" x14ac:dyDescent="0.2">
      <c r="A318" s="27"/>
      <c r="B318" s="27"/>
      <c r="C318" s="27"/>
      <c r="D318" s="27" t="s">
        <v>2147</v>
      </c>
    </row>
    <row r="319" spans="1:4" x14ac:dyDescent="0.2">
      <c r="A319" s="27"/>
      <c r="B319" s="27"/>
      <c r="C319" s="27"/>
      <c r="D319" s="27" t="s">
        <v>263</v>
      </c>
    </row>
    <row r="320" spans="1:4" x14ac:dyDescent="0.2">
      <c r="A320" s="27" t="s">
        <v>3094</v>
      </c>
      <c r="B320" s="27" t="s">
        <v>1581</v>
      </c>
      <c r="C320" s="27" t="s">
        <v>656</v>
      </c>
      <c r="D320" s="27" t="s">
        <v>744</v>
      </c>
    </row>
    <row r="321" spans="1:4" x14ac:dyDescent="0.2">
      <c r="A321" s="27"/>
      <c r="B321" s="27"/>
      <c r="C321" s="27"/>
      <c r="D321" s="27" t="s">
        <v>261</v>
      </c>
    </row>
    <row r="322" spans="1:4" x14ac:dyDescent="0.2">
      <c r="A322" s="27"/>
      <c r="B322" s="27"/>
      <c r="C322" s="27"/>
      <c r="D322" s="27" t="s">
        <v>2147</v>
      </c>
    </row>
    <row r="323" spans="1:4" x14ac:dyDescent="0.2">
      <c r="A323" s="27"/>
      <c r="B323" s="27"/>
      <c r="C323" s="27"/>
      <c r="D323" s="27" t="s">
        <v>263</v>
      </c>
    </row>
    <row r="324" spans="1:4" x14ac:dyDescent="0.2">
      <c r="A324" s="27" t="s">
        <v>3095</v>
      </c>
      <c r="B324" s="27" t="s">
        <v>1605</v>
      </c>
      <c r="C324" s="27" t="s">
        <v>656</v>
      </c>
      <c r="D324" s="27" t="s">
        <v>744</v>
      </c>
    </row>
    <row r="325" spans="1:4" x14ac:dyDescent="0.2">
      <c r="A325" s="27"/>
      <c r="B325" s="27"/>
      <c r="C325" s="27"/>
      <c r="D325" s="27" t="s">
        <v>261</v>
      </c>
    </row>
    <row r="326" spans="1:4" x14ac:dyDescent="0.2">
      <c r="A326" s="27"/>
      <c r="B326" s="27"/>
      <c r="C326" s="27"/>
      <c r="D326" s="27" t="s">
        <v>2147</v>
      </c>
    </row>
    <row r="327" spans="1:4" x14ac:dyDescent="0.2">
      <c r="A327" s="27"/>
      <c r="B327" s="27"/>
      <c r="C327" s="27"/>
      <c r="D327" s="27" t="s">
        <v>745</v>
      </c>
    </row>
    <row r="328" spans="1:4" x14ac:dyDescent="0.2">
      <c r="A328" s="27"/>
      <c r="B328" s="27"/>
      <c r="C328" s="27"/>
      <c r="D328" s="27" t="s">
        <v>1589</v>
      </c>
    </row>
    <row r="329" spans="1:4" x14ac:dyDescent="0.2">
      <c r="A329" s="27" t="s">
        <v>3096</v>
      </c>
      <c r="B329" s="27" t="s">
        <v>100</v>
      </c>
      <c r="C329" s="27" t="s">
        <v>656</v>
      </c>
      <c r="D329" s="27" t="s">
        <v>744</v>
      </c>
    </row>
    <row r="330" spans="1:4" x14ac:dyDescent="0.2">
      <c r="A330" s="27"/>
      <c r="B330" s="27"/>
      <c r="C330" s="27"/>
      <c r="D330" s="27" t="s">
        <v>261</v>
      </c>
    </row>
    <row r="331" spans="1:4" x14ac:dyDescent="0.2">
      <c r="A331" s="27"/>
      <c r="B331" s="27"/>
      <c r="C331" s="27"/>
      <c r="D331" s="27" t="s">
        <v>2147</v>
      </c>
    </row>
    <row r="332" spans="1:4" x14ac:dyDescent="0.2">
      <c r="A332" s="27"/>
      <c r="B332" s="27"/>
      <c r="C332" s="27"/>
      <c r="D332" s="27" t="s">
        <v>2981</v>
      </c>
    </row>
    <row r="333" spans="1:4" x14ac:dyDescent="0.2">
      <c r="A333" s="27"/>
      <c r="B333" s="27"/>
      <c r="C333" s="27"/>
      <c r="D333" s="27" t="s">
        <v>745</v>
      </c>
    </row>
    <row r="334" spans="1:4" x14ac:dyDescent="0.2">
      <c r="A334" s="27"/>
      <c r="B334" s="27"/>
      <c r="C334" s="27"/>
      <c r="D334" s="27" t="s">
        <v>746</v>
      </c>
    </row>
    <row r="335" spans="1:4" x14ac:dyDescent="0.2">
      <c r="A335" s="27"/>
      <c r="B335" s="27"/>
      <c r="C335" s="27"/>
      <c r="D335" s="27" t="s">
        <v>986</v>
      </c>
    </row>
    <row r="336" spans="1:4" x14ac:dyDescent="0.2">
      <c r="A336" s="27"/>
      <c r="B336" s="27"/>
      <c r="C336" s="27"/>
      <c r="D336" s="27" t="s">
        <v>1589</v>
      </c>
    </row>
    <row r="337" spans="1:4" x14ac:dyDescent="0.2">
      <c r="A337" s="27" t="s">
        <v>3097</v>
      </c>
      <c r="B337" s="27" t="s">
        <v>226</v>
      </c>
      <c r="C337" s="27" t="s">
        <v>656</v>
      </c>
      <c r="D337" s="27" t="s">
        <v>261</v>
      </c>
    </row>
    <row r="338" spans="1:4" x14ac:dyDescent="0.2">
      <c r="A338" s="27" t="s">
        <v>3098</v>
      </c>
      <c r="B338" s="27" t="s">
        <v>300</v>
      </c>
      <c r="C338" s="27" t="s">
        <v>656</v>
      </c>
      <c r="D338" s="27" t="s">
        <v>261</v>
      </c>
    </row>
    <row r="339" spans="1:4" x14ac:dyDescent="0.2">
      <c r="A339" s="27" t="s">
        <v>3099</v>
      </c>
      <c r="B339" s="27" t="s">
        <v>974</v>
      </c>
      <c r="C339" s="27" t="s">
        <v>656</v>
      </c>
      <c r="D339" s="27" t="s">
        <v>261</v>
      </c>
    </row>
    <row r="340" spans="1:4" x14ac:dyDescent="0.2">
      <c r="A340" s="27" t="s">
        <v>3100</v>
      </c>
      <c r="B340" s="27" t="s">
        <v>29</v>
      </c>
      <c r="C340" s="27" t="s">
        <v>656</v>
      </c>
      <c r="D340" s="27" t="s">
        <v>261</v>
      </c>
    </row>
    <row r="341" spans="1:4" x14ac:dyDescent="0.2">
      <c r="A341" s="27" t="s">
        <v>3101</v>
      </c>
      <c r="B341" s="27" t="s">
        <v>101</v>
      </c>
      <c r="C341" s="27" t="s">
        <v>656</v>
      </c>
      <c r="D341" s="27" t="s">
        <v>261</v>
      </c>
    </row>
    <row r="342" spans="1:4" x14ac:dyDescent="0.2">
      <c r="A342" s="27" t="s">
        <v>3102</v>
      </c>
      <c r="B342" s="27" t="s">
        <v>251</v>
      </c>
      <c r="C342" s="27" t="s">
        <v>656</v>
      </c>
      <c r="D342" s="27" t="s">
        <v>261</v>
      </c>
    </row>
    <row r="343" spans="1:4" x14ac:dyDescent="0.2">
      <c r="A343" s="27"/>
      <c r="B343" s="27"/>
      <c r="C343" s="27"/>
      <c r="D343" s="27" t="s">
        <v>2147</v>
      </c>
    </row>
    <row r="344" spans="1:4" x14ac:dyDescent="0.2">
      <c r="A344" s="27" t="s">
        <v>3103</v>
      </c>
      <c r="B344" s="27" t="s">
        <v>2693</v>
      </c>
      <c r="C344" s="27" t="s">
        <v>656</v>
      </c>
      <c r="D344" s="27" t="s">
        <v>261</v>
      </c>
    </row>
    <row r="345" spans="1:4" x14ac:dyDescent="0.2">
      <c r="A345" s="27"/>
      <c r="B345" s="27"/>
      <c r="C345" s="27"/>
      <c r="D345" s="27" t="s">
        <v>2147</v>
      </c>
    </row>
    <row r="346" spans="1:4" x14ac:dyDescent="0.2">
      <c r="A346" s="27" t="s">
        <v>3104</v>
      </c>
      <c r="B346" s="27" t="s">
        <v>2695</v>
      </c>
      <c r="C346" s="27" t="s">
        <v>656</v>
      </c>
      <c r="D346" s="27" t="s">
        <v>261</v>
      </c>
    </row>
    <row r="347" spans="1:4" x14ac:dyDescent="0.2">
      <c r="A347" s="27"/>
      <c r="B347" s="27"/>
      <c r="C347" s="27"/>
      <c r="D347" s="27" t="s">
        <v>2147</v>
      </c>
    </row>
    <row r="348" spans="1:4" x14ac:dyDescent="0.2">
      <c r="A348" s="27" t="s">
        <v>3105</v>
      </c>
      <c r="B348" s="27" t="s">
        <v>2689</v>
      </c>
      <c r="C348" s="27" t="s">
        <v>656</v>
      </c>
      <c r="D348" s="27" t="s">
        <v>744</v>
      </c>
    </row>
    <row r="349" spans="1:4" x14ac:dyDescent="0.2">
      <c r="A349" s="27"/>
      <c r="B349" s="27"/>
      <c r="C349" s="27"/>
      <c r="D349" s="27" t="s">
        <v>261</v>
      </c>
    </row>
    <row r="350" spans="1:4" x14ac:dyDescent="0.2">
      <c r="A350" s="27"/>
      <c r="B350" s="27"/>
      <c r="C350" s="27"/>
      <c r="D350" s="27" t="s">
        <v>2147</v>
      </c>
    </row>
    <row r="351" spans="1:4" x14ac:dyDescent="0.2">
      <c r="A351" s="27" t="s">
        <v>3106</v>
      </c>
      <c r="B351" s="27" t="s">
        <v>2691</v>
      </c>
      <c r="C351" s="27" t="s">
        <v>656</v>
      </c>
      <c r="D351" s="27" t="s">
        <v>744</v>
      </c>
    </row>
    <row r="352" spans="1:4" x14ac:dyDescent="0.2">
      <c r="A352" s="27"/>
      <c r="B352" s="27"/>
      <c r="C352" s="27"/>
      <c r="D352" s="27" t="s">
        <v>261</v>
      </c>
    </row>
    <row r="353" spans="1:4" x14ac:dyDescent="0.2">
      <c r="A353" s="27"/>
      <c r="B353" s="27"/>
      <c r="C353" s="27"/>
      <c r="D353" s="27" t="s">
        <v>2147</v>
      </c>
    </row>
    <row r="354" spans="1:4" x14ac:dyDescent="0.2">
      <c r="A354" s="27" t="s">
        <v>3107</v>
      </c>
      <c r="B354" s="27" t="s">
        <v>2015</v>
      </c>
      <c r="C354" s="27" t="s">
        <v>656</v>
      </c>
      <c r="D354" s="27" t="s">
        <v>261</v>
      </c>
    </row>
    <row r="355" spans="1:4" x14ac:dyDescent="0.2">
      <c r="A355" s="27" t="s">
        <v>3108</v>
      </c>
      <c r="B355" s="27" t="s">
        <v>1606</v>
      </c>
      <c r="C355" s="27" t="s">
        <v>656</v>
      </c>
      <c r="D355" s="27" t="s">
        <v>744</v>
      </c>
    </row>
    <row r="356" spans="1:4" x14ac:dyDescent="0.2">
      <c r="A356" s="27"/>
      <c r="B356" s="27"/>
      <c r="C356" s="27"/>
      <c r="D356" s="27" t="s">
        <v>261</v>
      </c>
    </row>
    <row r="357" spans="1:4" x14ac:dyDescent="0.2">
      <c r="A357" s="27"/>
      <c r="B357" s="27"/>
      <c r="C357" s="27"/>
      <c r="D357" s="27" t="s">
        <v>2147</v>
      </c>
    </row>
    <row r="358" spans="1:4" x14ac:dyDescent="0.2">
      <c r="A358" s="27"/>
      <c r="B358" s="27"/>
      <c r="C358" s="27"/>
      <c r="D358" s="27" t="s">
        <v>263</v>
      </c>
    </row>
    <row r="359" spans="1:4" x14ac:dyDescent="0.2">
      <c r="A359" s="27" t="s">
        <v>3109</v>
      </c>
      <c r="B359" s="27" t="s">
        <v>103</v>
      </c>
      <c r="C359" s="27" t="s">
        <v>656</v>
      </c>
      <c r="D359" s="27" t="s">
        <v>744</v>
      </c>
    </row>
    <row r="360" spans="1:4" x14ac:dyDescent="0.2">
      <c r="A360" s="27"/>
      <c r="B360" s="27"/>
      <c r="C360" s="27"/>
      <c r="D360" s="27" t="s">
        <v>261</v>
      </c>
    </row>
    <row r="361" spans="1:4" x14ac:dyDescent="0.2">
      <c r="A361" s="27"/>
      <c r="B361" s="27"/>
      <c r="C361" s="27"/>
      <c r="D361" s="27" t="s">
        <v>2147</v>
      </c>
    </row>
    <row r="362" spans="1:4" x14ac:dyDescent="0.2">
      <c r="A362" s="27"/>
      <c r="B362" s="27"/>
      <c r="C362" s="27"/>
      <c r="D362" s="27" t="s">
        <v>745</v>
      </c>
    </row>
    <row r="363" spans="1:4" x14ac:dyDescent="0.2">
      <c r="A363" s="27"/>
      <c r="B363" s="27"/>
      <c r="C363" s="27"/>
      <c r="D363" s="27" t="s">
        <v>746</v>
      </c>
    </row>
    <row r="364" spans="1:4" x14ac:dyDescent="0.2">
      <c r="A364" s="27"/>
      <c r="B364" s="27"/>
      <c r="C364" s="27"/>
      <c r="D364" s="27" t="s">
        <v>1589</v>
      </c>
    </row>
    <row r="365" spans="1:4" x14ac:dyDescent="0.2">
      <c r="A365" s="27" t="s">
        <v>3110</v>
      </c>
      <c r="B365" s="27" t="s">
        <v>398</v>
      </c>
      <c r="C365" s="27" t="s">
        <v>656</v>
      </c>
      <c r="D365" s="27" t="s">
        <v>744</v>
      </c>
    </row>
    <row r="366" spans="1:4" x14ac:dyDescent="0.2">
      <c r="A366" s="27"/>
      <c r="B366" s="27"/>
      <c r="C366" s="27"/>
      <c r="D366" s="27" t="s">
        <v>261</v>
      </c>
    </row>
    <row r="367" spans="1:4" x14ac:dyDescent="0.2">
      <c r="A367" s="27"/>
      <c r="B367" s="27"/>
      <c r="C367" s="27"/>
      <c r="D367" s="27" t="s">
        <v>2147</v>
      </c>
    </row>
    <row r="368" spans="1:4" x14ac:dyDescent="0.2">
      <c r="A368" s="27"/>
      <c r="B368" s="27"/>
      <c r="C368" s="27"/>
      <c r="D368" s="27" t="s">
        <v>745</v>
      </c>
    </row>
    <row r="369" spans="1:4" x14ac:dyDescent="0.2">
      <c r="A369" s="27"/>
      <c r="B369" s="27"/>
      <c r="C369" s="27"/>
      <c r="D369" s="27" t="s">
        <v>746</v>
      </c>
    </row>
    <row r="370" spans="1:4" x14ac:dyDescent="0.2">
      <c r="A370" s="27"/>
      <c r="B370" s="27"/>
      <c r="C370" s="27"/>
      <c r="D370" s="27" t="s">
        <v>1589</v>
      </c>
    </row>
    <row r="371" spans="1:4" x14ac:dyDescent="0.2">
      <c r="A371" s="27" t="s">
        <v>3111</v>
      </c>
      <c r="B371" s="27" t="s">
        <v>102</v>
      </c>
      <c r="C371" s="27" t="s">
        <v>656</v>
      </c>
      <c r="D371" s="27" t="s">
        <v>744</v>
      </c>
    </row>
    <row r="372" spans="1:4" x14ac:dyDescent="0.2">
      <c r="A372" s="27"/>
      <c r="B372" s="27"/>
      <c r="C372" s="27"/>
      <c r="D372" s="27" t="s">
        <v>261</v>
      </c>
    </row>
    <row r="373" spans="1:4" x14ac:dyDescent="0.2">
      <c r="A373" s="27"/>
      <c r="B373" s="27"/>
      <c r="C373" s="27"/>
      <c r="D373" s="27" t="s">
        <v>2147</v>
      </c>
    </row>
    <row r="374" spans="1:4" x14ac:dyDescent="0.2">
      <c r="A374" s="27"/>
      <c r="B374" s="27"/>
      <c r="C374" s="27"/>
      <c r="D374" s="27" t="s">
        <v>745</v>
      </c>
    </row>
    <row r="375" spans="1:4" x14ac:dyDescent="0.2">
      <c r="A375" s="27"/>
      <c r="B375" s="27"/>
      <c r="C375" s="27"/>
      <c r="D375" s="27" t="s">
        <v>746</v>
      </c>
    </row>
    <row r="376" spans="1:4" x14ac:dyDescent="0.2">
      <c r="A376" s="27"/>
      <c r="B376" s="27"/>
      <c r="C376" s="27"/>
      <c r="D376" s="27" t="s">
        <v>1589</v>
      </c>
    </row>
    <row r="377" spans="1:4" x14ac:dyDescent="0.2">
      <c r="A377" s="27" t="s">
        <v>3112</v>
      </c>
      <c r="B377" s="27" t="s">
        <v>104</v>
      </c>
      <c r="C377" s="27" t="s">
        <v>656</v>
      </c>
      <c r="D377" s="27" t="s">
        <v>744</v>
      </c>
    </row>
    <row r="378" spans="1:4" x14ac:dyDescent="0.2">
      <c r="A378" s="27"/>
      <c r="B378" s="27"/>
      <c r="C378" s="27"/>
      <c r="D378" s="27" t="s">
        <v>261</v>
      </c>
    </row>
    <row r="379" spans="1:4" x14ac:dyDescent="0.2">
      <c r="A379" s="27"/>
      <c r="B379" s="27"/>
      <c r="C379" s="27"/>
      <c r="D379" s="27" t="s">
        <v>2147</v>
      </c>
    </row>
    <row r="380" spans="1:4" x14ac:dyDescent="0.2">
      <c r="A380" s="27"/>
      <c r="B380" s="27"/>
      <c r="C380" s="27"/>
      <c r="D380" s="27" t="s">
        <v>1385</v>
      </c>
    </row>
    <row r="381" spans="1:4" x14ac:dyDescent="0.2">
      <c r="A381" s="27"/>
      <c r="B381" s="27"/>
      <c r="C381" s="27"/>
      <c r="D381" s="27" t="s">
        <v>263</v>
      </c>
    </row>
    <row r="382" spans="1:4" x14ac:dyDescent="0.2">
      <c r="A382" s="27"/>
      <c r="B382" s="27"/>
      <c r="C382" s="27"/>
      <c r="D382" s="27" t="s">
        <v>986</v>
      </c>
    </row>
    <row r="383" spans="1:4" x14ac:dyDescent="0.2">
      <c r="A383" s="27" t="s">
        <v>3113</v>
      </c>
      <c r="B383" s="27" t="s">
        <v>375</v>
      </c>
      <c r="C383" s="27" t="s">
        <v>656</v>
      </c>
      <c r="D383" s="27" t="s">
        <v>744</v>
      </c>
    </row>
    <row r="384" spans="1:4" x14ac:dyDescent="0.2">
      <c r="A384" s="27"/>
      <c r="B384" s="27"/>
      <c r="C384" s="27"/>
      <c r="D384" s="27" t="s">
        <v>261</v>
      </c>
    </row>
    <row r="385" spans="1:4" x14ac:dyDescent="0.2">
      <c r="A385" s="27"/>
      <c r="B385" s="27"/>
      <c r="C385" s="27"/>
      <c r="D385" s="27" t="s">
        <v>2147</v>
      </c>
    </row>
    <row r="386" spans="1:4" x14ac:dyDescent="0.2">
      <c r="A386" s="27"/>
      <c r="B386" s="27"/>
      <c r="C386" s="27"/>
      <c r="D386" s="27" t="s">
        <v>745</v>
      </c>
    </row>
    <row r="387" spans="1:4" x14ac:dyDescent="0.2">
      <c r="A387" s="27"/>
      <c r="B387" s="27"/>
      <c r="C387" s="27"/>
      <c r="D387" s="27" t="s">
        <v>746</v>
      </c>
    </row>
    <row r="388" spans="1:4" x14ac:dyDescent="0.2">
      <c r="A388" s="27" t="s">
        <v>3114</v>
      </c>
      <c r="B388" s="27" t="s">
        <v>120</v>
      </c>
      <c r="C388" s="27" t="s">
        <v>656</v>
      </c>
      <c r="D388" s="27" t="s">
        <v>744</v>
      </c>
    </row>
    <row r="389" spans="1:4" x14ac:dyDescent="0.2">
      <c r="A389" s="27"/>
      <c r="B389" s="27"/>
      <c r="C389" s="27"/>
      <c r="D389" s="27" t="s">
        <v>261</v>
      </c>
    </row>
    <row r="390" spans="1:4" x14ac:dyDescent="0.2">
      <c r="A390" s="27"/>
      <c r="B390" s="27"/>
      <c r="C390" s="27"/>
      <c r="D390" s="27" t="s">
        <v>2147</v>
      </c>
    </row>
    <row r="391" spans="1:4" x14ac:dyDescent="0.2">
      <c r="A391" s="27"/>
      <c r="B391" s="27"/>
      <c r="C391" s="27"/>
      <c r="D391" s="27" t="s">
        <v>745</v>
      </c>
    </row>
    <row r="392" spans="1:4" x14ac:dyDescent="0.2">
      <c r="A392" s="27"/>
      <c r="B392" s="27"/>
      <c r="C392" s="27"/>
      <c r="D392" s="27" t="s">
        <v>746</v>
      </c>
    </row>
    <row r="393" spans="1:4" x14ac:dyDescent="0.2">
      <c r="A393" s="27" t="s">
        <v>3115</v>
      </c>
      <c r="B393" s="27" t="s">
        <v>1609</v>
      </c>
      <c r="C393" s="27" t="s">
        <v>656</v>
      </c>
      <c r="D393" s="27" t="s">
        <v>744</v>
      </c>
    </row>
    <row r="394" spans="1:4" x14ac:dyDescent="0.2">
      <c r="A394" s="27"/>
      <c r="B394" s="27"/>
      <c r="C394" s="27"/>
      <c r="D394" s="27" t="s">
        <v>261</v>
      </c>
    </row>
    <row r="395" spans="1:4" x14ac:dyDescent="0.2">
      <c r="A395" s="27"/>
      <c r="B395" s="27"/>
      <c r="C395" s="27"/>
      <c r="D395" s="27" t="s">
        <v>2147</v>
      </c>
    </row>
    <row r="396" spans="1:4" x14ac:dyDescent="0.2">
      <c r="A396" s="27" t="s">
        <v>3116</v>
      </c>
      <c r="B396" s="27" t="s">
        <v>121</v>
      </c>
      <c r="C396" s="27" t="s">
        <v>656</v>
      </c>
      <c r="D396" s="27" t="s">
        <v>744</v>
      </c>
    </row>
    <row r="397" spans="1:4" x14ac:dyDescent="0.2">
      <c r="A397" s="27"/>
      <c r="B397" s="27"/>
      <c r="C397" s="27"/>
      <c r="D397" s="27" t="s">
        <v>261</v>
      </c>
    </row>
    <row r="398" spans="1:4" x14ac:dyDescent="0.2">
      <c r="A398" s="27"/>
      <c r="B398" s="27"/>
      <c r="C398" s="27"/>
      <c r="D398" s="27" t="s">
        <v>2147</v>
      </c>
    </row>
    <row r="399" spans="1:4" x14ac:dyDescent="0.2">
      <c r="A399" s="27"/>
      <c r="B399" s="27"/>
      <c r="C399" s="27"/>
      <c r="D399" s="27" t="s">
        <v>263</v>
      </c>
    </row>
    <row r="400" spans="1:4" x14ac:dyDescent="0.2">
      <c r="A400" s="27" t="s">
        <v>3117</v>
      </c>
      <c r="B400" s="27" t="s">
        <v>122</v>
      </c>
      <c r="C400" s="27" t="s">
        <v>656</v>
      </c>
      <c r="D400" s="27" t="s">
        <v>744</v>
      </c>
    </row>
    <row r="401" spans="1:4" x14ac:dyDescent="0.2">
      <c r="A401" s="27"/>
      <c r="B401" s="27"/>
      <c r="C401" s="27"/>
      <c r="D401" s="27" t="s">
        <v>261</v>
      </c>
    </row>
    <row r="402" spans="1:4" x14ac:dyDescent="0.2">
      <c r="A402" s="27"/>
      <c r="B402" s="27"/>
      <c r="C402" s="27"/>
      <c r="D402" s="27" t="s">
        <v>2147</v>
      </c>
    </row>
    <row r="403" spans="1:4" x14ac:dyDescent="0.2">
      <c r="A403" s="27"/>
      <c r="B403" s="27"/>
      <c r="C403" s="27"/>
      <c r="D403" s="27" t="s">
        <v>263</v>
      </c>
    </row>
    <row r="404" spans="1:4" x14ac:dyDescent="0.2">
      <c r="A404" s="27" t="s">
        <v>3118</v>
      </c>
      <c r="B404" s="27" t="s">
        <v>124</v>
      </c>
      <c r="C404" s="27" t="s">
        <v>656</v>
      </c>
      <c r="D404" s="27" t="s">
        <v>744</v>
      </c>
    </row>
    <row r="405" spans="1:4" x14ac:dyDescent="0.2">
      <c r="A405" s="27"/>
      <c r="B405" s="27"/>
      <c r="C405" s="27"/>
      <c r="D405" s="27" t="s">
        <v>261</v>
      </c>
    </row>
    <row r="406" spans="1:4" x14ac:dyDescent="0.2">
      <c r="A406" s="27"/>
      <c r="B406" s="27"/>
      <c r="C406" s="27"/>
      <c r="D406" s="27" t="s">
        <v>1104</v>
      </c>
    </row>
    <row r="407" spans="1:4" x14ac:dyDescent="0.2">
      <c r="A407" s="27"/>
      <c r="B407" s="27"/>
      <c r="C407" s="27"/>
      <c r="D407" s="27" t="s">
        <v>2147</v>
      </c>
    </row>
    <row r="408" spans="1:4" x14ac:dyDescent="0.2">
      <c r="A408" s="27"/>
      <c r="B408" s="27"/>
      <c r="C408" s="27"/>
      <c r="D408" s="27" t="s">
        <v>263</v>
      </c>
    </row>
    <row r="409" spans="1:4" x14ac:dyDescent="0.2">
      <c r="A409" s="27" t="s">
        <v>3119</v>
      </c>
      <c r="B409" s="27" t="s">
        <v>2697</v>
      </c>
      <c r="C409" s="27" t="s">
        <v>656</v>
      </c>
      <c r="D409" s="27" t="s">
        <v>744</v>
      </c>
    </row>
    <row r="410" spans="1:4" x14ac:dyDescent="0.2">
      <c r="A410" s="27"/>
      <c r="B410" s="27"/>
      <c r="C410" s="27"/>
      <c r="D410" s="27" t="s">
        <v>261</v>
      </c>
    </row>
    <row r="411" spans="1:4" x14ac:dyDescent="0.2">
      <c r="A411" s="27"/>
      <c r="B411" s="27"/>
      <c r="C411" s="27"/>
      <c r="D411" s="27" t="s">
        <v>2147</v>
      </c>
    </row>
    <row r="412" spans="1:4" x14ac:dyDescent="0.2">
      <c r="A412" s="27" t="s">
        <v>3120</v>
      </c>
      <c r="B412" s="27" t="s">
        <v>890</v>
      </c>
      <c r="C412" s="27" t="s">
        <v>656</v>
      </c>
      <c r="D412" s="27" t="s">
        <v>744</v>
      </c>
    </row>
    <row r="413" spans="1:4" x14ac:dyDescent="0.2">
      <c r="A413" s="27"/>
      <c r="B413" s="27"/>
      <c r="C413" s="27"/>
      <c r="D413" s="27" t="s">
        <v>261</v>
      </c>
    </row>
    <row r="414" spans="1:4" x14ac:dyDescent="0.2">
      <c r="A414" s="27"/>
      <c r="B414" s="27"/>
      <c r="C414" s="27"/>
      <c r="D414" s="27" t="s">
        <v>2147</v>
      </c>
    </row>
    <row r="415" spans="1:4" x14ac:dyDescent="0.2">
      <c r="A415" s="27"/>
      <c r="B415" s="27"/>
      <c r="C415" s="27"/>
      <c r="D415" s="27" t="s">
        <v>263</v>
      </c>
    </row>
    <row r="416" spans="1:4" x14ac:dyDescent="0.2">
      <c r="A416" s="27" t="s">
        <v>3121</v>
      </c>
      <c r="B416" s="27" t="s">
        <v>343</v>
      </c>
      <c r="C416" s="27" t="s">
        <v>656</v>
      </c>
      <c r="D416" s="27" t="s">
        <v>744</v>
      </c>
    </row>
    <row r="417" spans="1:4" x14ac:dyDescent="0.2">
      <c r="A417" s="27"/>
      <c r="B417" s="27"/>
      <c r="C417" s="27"/>
      <c r="D417" s="27" t="s">
        <v>261</v>
      </c>
    </row>
    <row r="418" spans="1:4" x14ac:dyDescent="0.2">
      <c r="A418" s="27"/>
      <c r="B418" s="27"/>
      <c r="C418" s="27"/>
      <c r="D418" s="27" t="s">
        <v>2147</v>
      </c>
    </row>
    <row r="419" spans="1:4" x14ac:dyDescent="0.2">
      <c r="A419" s="27"/>
      <c r="B419" s="27"/>
      <c r="C419" s="27"/>
      <c r="D419" s="27" t="s">
        <v>745</v>
      </c>
    </row>
    <row r="420" spans="1:4" x14ac:dyDescent="0.2">
      <c r="A420" s="27"/>
      <c r="B420" s="27"/>
      <c r="C420" s="27"/>
      <c r="D420" s="27" t="s">
        <v>1385</v>
      </c>
    </row>
    <row r="421" spans="1:4" x14ac:dyDescent="0.2">
      <c r="A421" s="27"/>
      <c r="B421" s="27"/>
      <c r="C421" s="27"/>
      <c r="D421" s="27" t="s">
        <v>746</v>
      </c>
    </row>
    <row r="422" spans="1:4" x14ac:dyDescent="0.2">
      <c r="A422" s="27"/>
      <c r="B422" s="27"/>
      <c r="C422" s="27"/>
      <c r="D422" s="27" t="s">
        <v>986</v>
      </c>
    </row>
    <row r="423" spans="1:4" x14ac:dyDescent="0.2">
      <c r="A423" s="27" t="s">
        <v>3122</v>
      </c>
      <c r="B423" s="27" t="s">
        <v>123</v>
      </c>
      <c r="C423" s="27" t="s">
        <v>656</v>
      </c>
      <c r="D423" s="27" t="s">
        <v>744</v>
      </c>
    </row>
    <row r="424" spans="1:4" x14ac:dyDescent="0.2">
      <c r="A424" s="27"/>
      <c r="B424" s="27"/>
      <c r="C424" s="27"/>
      <c r="D424" s="27" t="s">
        <v>261</v>
      </c>
    </row>
    <row r="425" spans="1:4" x14ac:dyDescent="0.2">
      <c r="A425" s="27"/>
      <c r="B425" s="27"/>
      <c r="C425" s="27"/>
      <c r="D425" s="27" t="s">
        <v>2147</v>
      </c>
    </row>
    <row r="426" spans="1:4" x14ac:dyDescent="0.2">
      <c r="A426" s="27"/>
      <c r="B426" s="27"/>
      <c r="C426" s="27"/>
      <c r="D426" s="27" t="s">
        <v>263</v>
      </c>
    </row>
    <row r="427" spans="1:4" x14ac:dyDescent="0.2">
      <c r="A427" s="27" t="s">
        <v>3123</v>
      </c>
      <c r="B427" s="27" t="s">
        <v>2142</v>
      </c>
      <c r="C427" s="27" t="s">
        <v>656</v>
      </c>
      <c r="D427" s="27" t="s">
        <v>261</v>
      </c>
    </row>
    <row r="428" spans="1:4" x14ac:dyDescent="0.2">
      <c r="A428" s="27"/>
      <c r="B428" s="27"/>
      <c r="C428" s="27"/>
      <c r="D428" s="27" t="s">
        <v>2147</v>
      </c>
    </row>
    <row r="429" spans="1:4" x14ac:dyDescent="0.2">
      <c r="A429" s="27"/>
      <c r="B429" s="27"/>
      <c r="C429" s="27"/>
      <c r="D429" s="27" t="s">
        <v>745</v>
      </c>
    </row>
    <row r="430" spans="1:4" x14ac:dyDescent="0.2">
      <c r="A430" s="27"/>
      <c r="B430" s="27"/>
      <c r="C430" s="27"/>
      <c r="D430" s="27" t="s">
        <v>263</v>
      </c>
    </row>
    <row r="431" spans="1:4" x14ac:dyDescent="0.2">
      <c r="A431" s="27" t="s">
        <v>3124</v>
      </c>
      <c r="B431" s="27" t="s">
        <v>584</v>
      </c>
      <c r="C431" s="27" t="s">
        <v>656</v>
      </c>
      <c r="D431" s="27" t="s">
        <v>744</v>
      </c>
    </row>
    <row r="432" spans="1:4" x14ac:dyDescent="0.2">
      <c r="A432" s="27"/>
      <c r="B432" s="27"/>
      <c r="C432" s="27"/>
      <c r="D432" s="27" t="s">
        <v>261</v>
      </c>
    </row>
    <row r="433" spans="1:4" x14ac:dyDescent="0.2">
      <c r="A433" s="27"/>
      <c r="B433" s="27"/>
      <c r="C433" s="27"/>
      <c r="D433" s="27" t="s">
        <v>2147</v>
      </c>
    </row>
    <row r="434" spans="1:4" x14ac:dyDescent="0.2">
      <c r="A434" s="27"/>
      <c r="B434" s="27"/>
      <c r="C434" s="27"/>
      <c r="D434" s="27" t="s">
        <v>263</v>
      </c>
    </row>
    <row r="435" spans="1:4" x14ac:dyDescent="0.2">
      <c r="A435" s="27" t="s">
        <v>3125</v>
      </c>
      <c r="B435" s="27" t="s">
        <v>2013</v>
      </c>
      <c r="C435" s="27" t="s">
        <v>656</v>
      </c>
      <c r="D435" s="27" t="s">
        <v>261</v>
      </c>
    </row>
    <row r="436" spans="1:4" x14ac:dyDescent="0.2">
      <c r="A436" s="27" t="s">
        <v>3126</v>
      </c>
      <c r="B436" s="27" t="s">
        <v>1738</v>
      </c>
      <c r="C436" s="27" t="s">
        <v>656</v>
      </c>
      <c r="D436" s="27" t="s">
        <v>261</v>
      </c>
    </row>
    <row r="437" spans="1:4" x14ac:dyDescent="0.2">
      <c r="A437" s="27" t="s">
        <v>3127</v>
      </c>
      <c r="B437" s="27" t="s">
        <v>2384</v>
      </c>
      <c r="C437" s="27" t="s">
        <v>656</v>
      </c>
      <c r="D437" s="27" t="s">
        <v>261</v>
      </c>
    </row>
    <row r="438" spans="1:4" x14ac:dyDescent="0.2">
      <c r="A438" s="27"/>
      <c r="B438" s="27"/>
      <c r="C438" s="27"/>
      <c r="D438" s="27" t="s">
        <v>745</v>
      </c>
    </row>
    <row r="439" spans="1:4" x14ac:dyDescent="0.2">
      <c r="A439" s="27" t="s">
        <v>3128</v>
      </c>
      <c r="B439" s="27" t="s">
        <v>2385</v>
      </c>
      <c r="C439" s="27" t="s">
        <v>656</v>
      </c>
      <c r="D439" s="27" t="s">
        <v>261</v>
      </c>
    </row>
    <row r="440" spans="1:4" x14ac:dyDescent="0.2">
      <c r="A440" s="27"/>
      <c r="B440" s="27"/>
      <c r="C440" s="27"/>
      <c r="D440" s="27" t="s">
        <v>745</v>
      </c>
    </row>
    <row r="441" spans="1:4" x14ac:dyDescent="0.2">
      <c r="A441" s="27" t="s">
        <v>3129</v>
      </c>
      <c r="B441" s="27" t="s">
        <v>1911</v>
      </c>
      <c r="C441" s="27" t="s">
        <v>656</v>
      </c>
      <c r="D441" s="27" t="s">
        <v>261</v>
      </c>
    </row>
    <row r="442" spans="1:4" x14ac:dyDescent="0.2">
      <c r="A442" s="27" t="s">
        <v>3130</v>
      </c>
      <c r="B442" s="27" t="s">
        <v>363</v>
      </c>
      <c r="C442" s="27" t="s">
        <v>656</v>
      </c>
      <c r="D442" s="27" t="s">
        <v>261</v>
      </c>
    </row>
    <row r="443" spans="1:4" x14ac:dyDescent="0.2">
      <c r="A443" s="27" t="s">
        <v>3131</v>
      </c>
      <c r="B443" s="27" t="s">
        <v>125</v>
      </c>
      <c r="C443" s="27" t="s">
        <v>656</v>
      </c>
      <c r="D443" s="27" t="s">
        <v>261</v>
      </c>
    </row>
    <row r="444" spans="1:4" x14ac:dyDescent="0.2">
      <c r="A444" s="27"/>
      <c r="B444" s="27"/>
      <c r="C444" s="27"/>
      <c r="D444" s="27" t="s">
        <v>745</v>
      </c>
    </row>
    <row r="445" spans="1:4" x14ac:dyDescent="0.2">
      <c r="A445" s="27" t="s">
        <v>3132</v>
      </c>
      <c r="B445" s="27" t="s">
        <v>651</v>
      </c>
      <c r="C445" s="27" t="s">
        <v>656</v>
      </c>
      <c r="D445" s="27" t="s">
        <v>261</v>
      </c>
    </row>
    <row r="446" spans="1:4" x14ac:dyDescent="0.2">
      <c r="A446" s="27" t="s">
        <v>3133</v>
      </c>
      <c r="B446" s="27" t="s">
        <v>1527</v>
      </c>
      <c r="C446" s="27" t="s">
        <v>656</v>
      </c>
      <c r="D446" s="27" t="s">
        <v>261</v>
      </c>
    </row>
    <row r="447" spans="1:4" x14ac:dyDescent="0.2">
      <c r="A447" s="27" t="s">
        <v>3134</v>
      </c>
      <c r="B447" s="27" t="s">
        <v>129</v>
      </c>
      <c r="C447" s="27" t="s">
        <v>656</v>
      </c>
      <c r="D447" s="27" t="s">
        <v>261</v>
      </c>
    </row>
    <row r="448" spans="1:4" x14ac:dyDescent="0.2">
      <c r="A448" s="27" t="s">
        <v>3135</v>
      </c>
      <c r="B448" s="27" t="s">
        <v>645</v>
      </c>
      <c r="C448" s="27" t="s">
        <v>656</v>
      </c>
      <c r="D448" s="27" t="s">
        <v>261</v>
      </c>
    </row>
    <row r="449" spans="1:4" x14ac:dyDescent="0.2">
      <c r="A449" s="27" t="s">
        <v>3136</v>
      </c>
      <c r="B449" s="27" t="s">
        <v>1339</v>
      </c>
      <c r="C449" s="27" t="s">
        <v>656</v>
      </c>
      <c r="D449" s="27" t="s">
        <v>261</v>
      </c>
    </row>
    <row r="450" spans="1:4" x14ac:dyDescent="0.2">
      <c r="A450" s="27" t="s">
        <v>3137</v>
      </c>
      <c r="B450" s="27" t="s">
        <v>1913</v>
      </c>
      <c r="C450" s="27" t="s">
        <v>656</v>
      </c>
      <c r="D450" s="27" t="s">
        <v>261</v>
      </c>
    </row>
    <row r="451" spans="1:4" x14ac:dyDescent="0.2">
      <c r="A451" s="27"/>
      <c r="B451" s="27"/>
      <c r="C451" s="27"/>
      <c r="D451" s="27" t="s">
        <v>745</v>
      </c>
    </row>
    <row r="452" spans="1:4" x14ac:dyDescent="0.2">
      <c r="A452" s="27" t="s">
        <v>3138</v>
      </c>
      <c r="B452" s="27" t="s">
        <v>2987</v>
      </c>
      <c r="C452" s="27" t="s">
        <v>656</v>
      </c>
      <c r="D452" s="27" t="s">
        <v>261</v>
      </c>
    </row>
    <row r="453" spans="1:4" x14ac:dyDescent="0.2">
      <c r="A453" s="27" t="s">
        <v>3139</v>
      </c>
      <c r="B453" s="27" t="s">
        <v>2989</v>
      </c>
      <c r="C453" s="27" t="s">
        <v>656</v>
      </c>
      <c r="D453" s="27" t="s">
        <v>261</v>
      </c>
    </row>
    <row r="454" spans="1:4" x14ac:dyDescent="0.2">
      <c r="A454" s="27" t="s">
        <v>3140</v>
      </c>
      <c r="B454" s="27" t="s">
        <v>2985</v>
      </c>
      <c r="C454" s="27" t="s">
        <v>656</v>
      </c>
      <c r="D454" s="27" t="s">
        <v>261</v>
      </c>
    </row>
    <row r="455" spans="1:4" x14ac:dyDescent="0.2">
      <c r="A455" s="27" t="s">
        <v>3141</v>
      </c>
      <c r="B455" s="27" t="s">
        <v>277</v>
      </c>
      <c r="C455" s="27" t="s">
        <v>656</v>
      </c>
      <c r="D455" s="27" t="s">
        <v>744</v>
      </c>
    </row>
    <row r="456" spans="1:4" x14ac:dyDescent="0.2">
      <c r="A456" s="27"/>
      <c r="B456" s="27"/>
      <c r="C456" s="27"/>
      <c r="D456" s="27" t="s">
        <v>261</v>
      </c>
    </row>
    <row r="457" spans="1:4" x14ac:dyDescent="0.2">
      <c r="A457" s="27" t="s">
        <v>3142</v>
      </c>
      <c r="B457" s="27" t="s">
        <v>2203</v>
      </c>
      <c r="C457" s="27" t="s">
        <v>656</v>
      </c>
      <c r="D457" s="27" t="s">
        <v>261</v>
      </c>
    </row>
    <row r="458" spans="1:4" x14ac:dyDescent="0.2">
      <c r="A458" s="27" t="s">
        <v>3143</v>
      </c>
      <c r="B458" s="27" t="s">
        <v>276</v>
      </c>
      <c r="C458" s="27" t="s">
        <v>656</v>
      </c>
      <c r="D458" s="27" t="s">
        <v>744</v>
      </c>
    </row>
    <row r="459" spans="1:4" x14ac:dyDescent="0.2">
      <c r="A459" s="27"/>
      <c r="B459" s="27"/>
      <c r="C459" s="27"/>
      <c r="D459" s="27" t="s">
        <v>261</v>
      </c>
    </row>
    <row r="460" spans="1:4" x14ac:dyDescent="0.2">
      <c r="A460" s="27" t="s">
        <v>3144</v>
      </c>
      <c r="B460" s="27" t="s">
        <v>2204</v>
      </c>
      <c r="C460" s="27" t="s">
        <v>656</v>
      </c>
      <c r="D460" s="27" t="s">
        <v>261</v>
      </c>
    </row>
    <row r="461" spans="1:4" x14ac:dyDescent="0.2">
      <c r="A461" s="27" t="s">
        <v>3145</v>
      </c>
      <c r="B461" s="27" t="s">
        <v>169</v>
      </c>
      <c r="C461" s="27" t="s">
        <v>656</v>
      </c>
      <c r="D461" s="27" t="s">
        <v>744</v>
      </c>
    </row>
    <row r="462" spans="1:4" x14ac:dyDescent="0.2">
      <c r="A462" s="27"/>
      <c r="B462" s="27"/>
      <c r="C462" s="27"/>
      <c r="D462" s="27" t="s">
        <v>261</v>
      </c>
    </row>
    <row r="463" spans="1:4" x14ac:dyDescent="0.2">
      <c r="A463" s="27" t="s">
        <v>3146</v>
      </c>
      <c r="B463" s="27" t="s">
        <v>2202</v>
      </c>
      <c r="C463" s="27" t="s">
        <v>656</v>
      </c>
      <c r="D463" s="27" t="s">
        <v>261</v>
      </c>
    </row>
    <row r="464" spans="1:4" x14ac:dyDescent="0.2">
      <c r="A464" s="27" t="s">
        <v>3147</v>
      </c>
      <c r="B464" s="27" t="s">
        <v>1610</v>
      </c>
      <c r="C464" s="27" t="s">
        <v>656</v>
      </c>
      <c r="D464" s="27" t="s">
        <v>744</v>
      </c>
    </row>
    <row r="465" spans="1:4" x14ac:dyDescent="0.2">
      <c r="A465" s="27"/>
      <c r="B465" s="27"/>
      <c r="C465" s="27"/>
      <c r="D465" s="27" t="s">
        <v>261</v>
      </c>
    </row>
    <row r="466" spans="1:4" x14ac:dyDescent="0.2">
      <c r="A466" s="27" t="s">
        <v>3148</v>
      </c>
      <c r="B466" s="27" t="s">
        <v>131</v>
      </c>
      <c r="C466" s="27" t="s">
        <v>656</v>
      </c>
      <c r="D466" s="27" t="s">
        <v>261</v>
      </c>
    </row>
    <row r="467" spans="1:4" x14ac:dyDescent="0.2">
      <c r="A467" s="27" t="s">
        <v>3149</v>
      </c>
      <c r="B467" s="27" t="s">
        <v>167</v>
      </c>
      <c r="C467" s="27" t="s">
        <v>656</v>
      </c>
      <c r="D467" s="27" t="s">
        <v>744</v>
      </c>
    </row>
    <row r="468" spans="1:4" x14ac:dyDescent="0.2">
      <c r="A468" s="27"/>
      <c r="B468" s="27"/>
      <c r="C468" s="27"/>
      <c r="D468" s="27" t="s">
        <v>261</v>
      </c>
    </row>
    <row r="469" spans="1:4" x14ac:dyDescent="0.2">
      <c r="A469" s="27" t="s">
        <v>3150</v>
      </c>
      <c r="B469" s="27" t="s">
        <v>1462</v>
      </c>
      <c r="C469" s="27" t="s">
        <v>656</v>
      </c>
      <c r="D469" s="27" t="s">
        <v>261</v>
      </c>
    </row>
    <row r="470" spans="1:4" x14ac:dyDescent="0.2">
      <c r="A470" s="27" t="s">
        <v>3151</v>
      </c>
      <c r="B470" s="27" t="s">
        <v>1528</v>
      </c>
      <c r="C470" s="27" t="s">
        <v>656</v>
      </c>
      <c r="D470" s="27" t="s">
        <v>744</v>
      </c>
    </row>
    <row r="471" spans="1:4" x14ac:dyDescent="0.2">
      <c r="A471" s="27"/>
      <c r="B471" s="27"/>
      <c r="C471" s="27"/>
      <c r="D471" s="27" t="s">
        <v>261</v>
      </c>
    </row>
    <row r="472" spans="1:4" x14ac:dyDescent="0.2">
      <c r="A472" s="27" t="s">
        <v>3152</v>
      </c>
      <c r="B472" s="27" t="s">
        <v>1221</v>
      </c>
      <c r="C472" s="27" t="s">
        <v>656</v>
      </c>
      <c r="D472" s="27" t="s">
        <v>744</v>
      </c>
    </row>
    <row r="473" spans="1:4" x14ac:dyDescent="0.2">
      <c r="A473" s="27"/>
      <c r="B473" s="27"/>
      <c r="C473" s="27"/>
      <c r="D473" s="27" t="s">
        <v>261</v>
      </c>
    </row>
    <row r="474" spans="1:4" x14ac:dyDescent="0.2">
      <c r="A474" s="27" t="s">
        <v>3153</v>
      </c>
      <c r="B474" s="27" t="s">
        <v>130</v>
      </c>
      <c r="C474" s="27" t="s">
        <v>656</v>
      </c>
      <c r="D474" s="27" t="s">
        <v>744</v>
      </c>
    </row>
    <row r="475" spans="1:4" x14ac:dyDescent="0.2">
      <c r="A475" s="27"/>
      <c r="B475" s="27"/>
      <c r="C475" s="27"/>
      <c r="D475" s="27" t="s">
        <v>261</v>
      </c>
    </row>
    <row r="476" spans="1:4" x14ac:dyDescent="0.2">
      <c r="A476" s="27" t="s">
        <v>3154</v>
      </c>
      <c r="B476" s="27" t="s">
        <v>2042</v>
      </c>
      <c r="C476" s="27" t="s">
        <v>656</v>
      </c>
      <c r="D476" s="27" t="s">
        <v>744</v>
      </c>
    </row>
    <row r="477" spans="1:4" x14ac:dyDescent="0.2">
      <c r="A477" s="27"/>
      <c r="B477" s="27"/>
      <c r="C477" s="27"/>
      <c r="D477" s="27" t="s">
        <v>261</v>
      </c>
    </row>
    <row r="478" spans="1:4" x14ac:dyDescent="0.2">
      <c r="A478" s="27" t="s">
        <v>3155</v>
      </c>
      <c r="B478" s="27" t="s">
        <v>166</v>
      </c>
      <c r="C478" s="27" t="s">
        <v>656</v>
      </c>
      <c r="D478" s="27" t="s">
        <v>744</v>
      </c>
    </row>
    <row r="479" spans="1:4" x14ac:dyDescent="0.2">
      <c r="A479" s="27"/>
      <c r="B479" s="27"/>
      <c r="C479" s="27"/>
      <c r="D479" s="27" t="s">
        <v>261</v>
      </c>
    </row>
    <row r="480" spans="1:4" x14ac:dyDescent="0.2">
      <c r="A480" s="27" t="s">
        <v>3156</v>
      </c>
      <c r="B480" s="27" t="s">
        <v>1223</v>
      </c>
      <c r="C480" s="27" t="s">
        <v>656</v>
      </c>
      <c r="D480" s="27" t="s">
        <v>261</v>
      </c>
    </row>
    <row r="481" spans="1:4" x14ac:dyDescent="0.2">
      <c r="A481" s="27" t="s">
        <v>3157</v>
      </c>
      <c r="B481" s="27" t="s">
        <v>140</v>
      </c>
      <c r="C481" s="27" t="s">
        <v>656</v>
      </c>
      <c r="D481" s="27" t="s">
        <v>261</v>
      </c>
    </row>
    <row r="482" spans="1:4" x14ac:dyDescent="0.2">
      <c r="A482" s="27" t="s">
        <v>3158</v>
      </c>
      <c r="B482" s="27" t="s">
        <v>2043</v>
      </c>
      <c r="C482" s="27" t="s">
        <v>656</v>
      </c>
      <c r="D482" s="27" t="s">
        <v>261</v>
      </c>
    </row>
    <row r="483" spans="1:4" x14ac:dyDescent="0.2">
      <c r="A483" s="27" t="s">
        <v>3159</v>
      </c>
      <c r="B483" s="27" t="s">
        <v>1914</v>
      </c>
      <c r="C483" s="27" t="s">
        <v>656</v>
      </c>
      <c r="D483" s="27" t="s">
        <v>261</v>
      </c>
    </row>
    <row r="484" spans="1:4" x14ac:dyDescent="0.2">
      <c r="A484" s="27" t="s">
        <v>3160</v>
      </c>
      <c r="B484" s="27" t="s">
        <v>132</v>
      </c>
      <c r="C484" s="27" t="s">
        <v>656</v>
      </c>
      <c r="D484" s="27" t="s">
        <v>744</v>
      </c>
    </row>
    <row r="485" spans="1:4" x14ac:dyDescent="0.2">
      <c r="A485" s="27"/>
      <c r="B485" s="27"/>
      <c r="C485" s="27"/>
      <c r="D485" s="27" t="s">
        <v>261</v>
      </c>
    </row>
    <row r="486" spans="1:4" x14ac:dyDescent="0.2">
      <c r="A486" s="27"/>
      <c r="B486" s="27"/>
      <c r="C486" s="27"/>
      <c r="D486" s="27" t="s">
        <v>745</v>
      </c>
    </row>
    <row r="487" spans="1:4" x14ac:dyDescent="0.2">
      <c r="A487" s="27" t="s">
        <v>3161</v>
      </c>
      <c r="B487" s="27" t="s">
        <v>133</v>
      </c>
      <c r="C487" s="27" t="s">
        <v>656</v>
      </c>
      <c r="D487" s="27" t="s">
        <v>744</v>
      </c>
    </row>
    <row r="488" spans="1:4" x14ac:dyDescent="0.2">
      <c r="A488" s="27"/>
      <c r="B488" s="27"/>
      <c r="C488" s="27"/>
      <c r="D488" s="27" t="s">
        <v>261</v>
      </c>
    </row>
    <row r="489" spans="1:4" x14ac:dyDescent="0.2">
      <c r="A489" s="27"/>
      <c r="B489" s="27"/>
      <c r="C489" s="27"/>
      <c r="D489" s="27" t="s">
        <v>745</v>
      </c>
    </row>
    <row r="490" spans="1:4" x14ac:dyDescent="0.2">
      <c r="A490" s="27" t="s">
        <v>3162</v>
      </c>
      <c r="B490" s="27" t="s">
        <v>1337</v>
      </c>
      <c r="C490" s="27" t="s">
        <v>656</v>
      </c>
      <c r="D490" s="27" t="s">
        <v>261</v>
      </c>
    </row>
    <row r="491" spans="1:4" x14ac:dyDescent="0.2">
      <c r="A491" s="27" t="s">
        <v>3163</v>
      </c>
      <c r="B491" s="27" t="s">
        <v>134</v>
      </c>
      <c r="C491" s="27" t="s">
        <v>656</v>
      </c>
      <c r="D491" s="27" t="s">
        <v>744</v>
      </c>
    </row>
    <row r="492" spans="1:4" x14ac:dyDescent="0.2">
      <c r="A492" s="27"/>
      <c r="B492" s="27"/>
      <c r="C492" s="27"/>
      <c r="D492" s="27" t="s">
        <v>261</v>
      </c>
    </row>
    <row r="493" spans="1:4" x14ac:dyDescent="0.2">
      <c r="A493" s="27"/>
      <c r="B493" s="27"/>
      <c r="C493" s="27"/>
      <c r="D493" s="27" t="s">
        <v>745</v>
      </c>
    </row>
    <row r="494" spans="1:4" x14ac:dyDescent="0.2">
      <c r="A494" s="27" t="s">
        <v>3164</v>
      </c>
      <c r="B494" s="27" t="s">
        <v>135</v>
      </c>
      <c r="C494" s="27" t="s">
        <v>656</v>
      </c>
      <c r="D494" s="27" t="s">
        <v>744</v>
      </c>
    </row>
    <row r="495" spans="1:4" x14ac:dyDescent="0.2">
      <c r="A495" s="27"/>
      <c r="B495" s="27"/>
      <c r="C495" s="27"/>
      <c r="D495" s="27" t="s">
        <v>261</v>
      </c>
    </row>
    <row r="496" spans="1:4" x14ac:dyDescent="0.2">
      <c r="A496" s="27"/>
      <c r="B496" s="27"/>
      <c r="C496" s="27"/>
      <c r="D496" s="27" t="s">
        <v>745</v>
      </c>
    </row>
    <row r="497" spans="1:4" x14ac:dyDescent="0.2">
      <c r="A497" s="27" t="s">
        <v>3165</v>
      </c>
      <c r="B497" s="27" t="s">
        <v>136</v>
      </c>
      <c r="C497" s="27" t="s">
        <v>656</v>
      </c>
      <c r="D497" s="27" t="s">
        <v>744</v>
      </c>
    </row>
    <row r="498" spans="1:4" x14ac:dyDescent="0.2">
      <c r="A498" s="27"/>
      <c r="B498" s="27"/>
      <c r="C498" s="27"/>
      <c r="D498" s="27" t="s">
        <v>261</v>
      </c>
    </row>
    <row r="499" spans="1:4" x14ac:dyDescent="0.2">
      <c r="A499" s="27"/>
      <c r="B499" s="27"/>
      <c r="C499" s="27"/>
      <c r="D499" s="27" t="s">
        <v>745</v>
      </c>
    </row>
    <row r="500" spans="1:4" x14ac:dyDescent="0.2">
      <c r="A500" s="27" t="s">
        <v>3166</v>
      </c>
      <c r="B500" s="27" t="s">
        <v>1338</v>
      </c>
      <c r="C500" s="27" t="s">
        <v>656</v>
      </c>
      <c r="D500" s="27" t="s">
        <v>261</v>
      </c>
    </row>
    <row r="501" spans="1:4" x14ac:dyDescent="0.2">
      <c r="A501" s="27" t="s">
        <v>3167</v>
      </c>
      <c r="B501" s="27" t="s">
        <v>137</v>
      </c>
      <c r="C501" s="27" t="s">
        <v>656</v>
      </c>
      <c r="D501" s="27" t="s">
        <v>744</v>
      </c>
    </row>
    <row r="502" spans="1:4" x14ac:dyDescent="0.2">
      <c r="A502" s="27"/>
      <c r="B502" s="27"/>
      <c r="C502" s="27"/>
      <c r="D502" s="27" t="s">
        <v>261</v>
      </c>
    </row>
    <row r="503" spans="1:4" x14ac:dyDescent="0.2">
      <c r="A503" s="27"/>
      <c r="B503" s="27"/>
      <c r="C503" s="27"/>
      <c r="D503" s="27" t="s">
        <v>745</v>
      </c>
    </row>
    <row r="504" spans="1:4" x14ac:dyDescent="0.2">
      <c r="A504" s="27" t="s">
        <v>3168</v>
      </c>
      <c r="B504" s="27" t="s">
        <v>138</v>
      </c>
      <c r="C504" s="27" t="s">
        <v>656</v>
      </c>
      <c r="D504" s="27" t="s">
        <v>744</v>
      </c>
    </row>
    <row r="505" spans="1:4" x14ac:dyDescent="0.2">
      <c r="A505" s="27"/>
      <c r="B505" s="27"/>
      <c r="C505" s="27"/>
      <c r="D505" s="27" t="s">
        <v>261</v>
      </c>
    </row>
    <row r="506" spans="1:4" x14ac:dyDescent="0.2">
      <c r="A506" s="27"/>
      <c r="B506" s="27"/>
      <c r="C506" s="27"/>
      <c r="D506" s="27" t="s">
        <v>745</v>
      </c>
    </row>
    <row r="507" spans="1:4" x14ac:dyDescent="0.2">
      <c r="A507" s="27" t="s">
        <v>3169</v>
      </c>
      <c r="B507" s="27" t="s">
        <v>1463</v>
      </c>
      <c r="C507" s="27" t="s">
        <v>656</v>
      </c>
      <c r="D507" s="27" t="s">
        <v>744</v>
      </c>
    </row>
    <row r="508" spans="1:4" x14ac:dyDescent="0.2">
      <c r="A508" s="27"/>
      <c r="B508" s="27"/>
      <c r="C508" s="27"/>
      <c r="D508" s="27" t="s">
        <v>261</v>
      </c>
    </row>
    <row r="509" spans="1:4" x14ac:dyDescent="0.2">
      <c r="A509" s="27" t="s">
        <v>3170</v>
      </c>
      <c r="B509" s="27" t="s">
        <v>272</v>
      </c>
      <c r="C509" s="27" t="s">
        <v>656</v>
      </c>
      <c r="D509" s="27" t="s">
        <v>744</v>
      </c>
    </row>
    <row r="510" spans="1:4" x14ac:dyDescent="0.2">
      <c r="A510" s="27"/>
      <c r="B510" s="27"/>
      <c r="C510" s="27"/>
      <c r="D510" s="27" t="s">
        <v>261</v>
      </c>
    </row>
    <row r="511" spans="1:4" x14ac:dyDescent="0.2">
      <c r="A511" s="27" t="s">
        <v>3171</v>
      </c>
      <c r="B511" s="27" t="s">
        <v>2040</v>
      </c>
      <c r="C511" s="27" t="s">
        <v>656</v>
      </c>
      <c r="D511" s="27" t="s">
        <v>744</v>
      </c>
    </row>
    <row r="512" spans="1:4" x14ac:dyDescent="0.2">
      <c r="A512" s="27"/>
      <c r="B512" s="27"/>
      <c r="C512" s="27"/>
      <c r="D512" s="27" t="s">
        <v>261</v>
      </c>
    </row>
    <row r="513" spans="1:4" x14ac:dyDescent="0.2">
      <c r="A513" s="27"/>
      <c r="B513" s="27"/>
      <c r="C513" s="27"/>
      <c r="D513" s="27" t="s">
        <v>745</v>
      </c>
    </row>
    <row r="514" spans="1:4" x14ac:dyDescent="0.2">
      <c r="A514" s="27" t="s">
        <v>3172</v>
      </c>
      <c r="B514" s="27" t="s">
        <v>139</v>
      </c>
      <c r="C514" s="27" t="s">
        <v>656</v>
      </c>
      <c r="D514" s="27" t="s">
        <v>744</v>
      </c>
    </row>
    <row r="515" spans="1:4" x14ac:dyDescent="0.2">
      <c r="A515" s="27"/>
      <c r="B515" s="27"/>
      <c r="C515" s="27"/>
      <c r="D515" s="27" t="s">
        <v>261</v>
      </c>
    </row>
    <row r="516" spans="1:4" x14ac:dyDescent="0.2">
      <c r="A516" s="27"/>
      <c r="B516" s="27"/>
      <c r="C516" s="27"/>
      <c r="D516" s="27" t="s">
        <v>745</v>
      </c>
    </row>
    <row r="517" spans="1:4" x14ac:dyDescent="0.2">
      <c r="A517" s="27" t="s">
        <v>3173</v>
      </c>
      <c r="B517" s="27" t="s">
        <v>1222</v>
      </c>
      <c r="C517" s="27" t="s">
        <v>656</v>
      </c>
      <c r="D517" s="27" t="s">
        <v>261</v>
      </c>
    </row>
    <row r="518" spans="1:4" x14ac:dyDescent="0.2">
      <c r="A518" s="27" t="s">
        <v>3174</v>
      </c>
      <c r="B518" s="27" t="s">
        <v>1915</v>
      </c>
      <c r="C518" s="27" t="s">
        <v>656</v>
      </c>
      <c r="D518" s="27" t="s">
        <v>744</v>
      </c>
    </row>
    <row r="519" spans="1:4" x14ac:dyDescent="0.2">
      <c r="A519" s="27"/>
      <c r="B519" s="27"/>
      <c r="C519" s="27"/>
      <c r="D519" s="27" t="s">
        <v>261</v>
      </c>
    </row>
    <row r="520" spans="1:4" x14ac:dyDescent="0.2">
      <c r="A520" s="27"/>
      <c r="B520" s="27"/>
      <c r="C520" s="27"/>
      <c r="D520" s="27" t="s">
        <v>745</v>
      </c>
    </row>
    <row r="521" spans="1:4" x14ac:dyDescent="0.2">
      <c r="A521" s="27" t="s">
        <v>3175</v>
      </c>
      <c r="B521" s="27" t="s">
        <v>2044</v>
      </c>
      <c r="C521" s="27" t="s">
        <v>656</v>
      </c>
      <c r="D521" s="27" t="s">
        <v>744</v>
      </c>
    </row>
    <row r="522" spans="1:4" x14ac:dyDescent="0.2">
      <c r="A522" s="27"/>
      <c r="B522" s="27"/>
      <c r="C522" s="27"/>
      <c r="D522" s="27" t="s">
        <v>261</v>
      </c>
    </row>
    <row r="523" spans="1:4" x14ac:dyDescent="0.2">
      <c r="A523" s="27" t="s">
        <v>3176</v>
      </c>
      <c r="B523" s="27" t="s">
        <v>256</v>
      </c>
      <c r="C523" s="27" t="s">
        <v>656</v>
      </c>
      <c r="D523" s="27" t="s">
        <v>744</v>
      </c>
    </row>
    <row r="524" spans="1:4" x14ac:dyDescent="0.2">
      <c r="A524" s="27"/>
      <c r="B524" s="27"/>
      <c r="C524" s="27"/>
      <c r="D524" s="27" t="s">
        <v>261</v>
      </c>
    </row>
    <row r="525" spans="1:4" x14ac:dyDescent="0.2">
      <c r="A525" s="27"/>
      <c r="B525" s="27"/>
      <c r="C525" s="27"/>
      <c r="D525" s="27" t="s">
        <v>745</v>
      </c>
    </row>
    <row r="526" spans="1:4" x14ac:dyDescent="0.2">
      <c r="A526" s="27" t="s">
        <v>3177</v>
      </c>
      <c r="B526" s="27" t="s">
        <v>2041</v>
      </c>
      <c r="C526" s="27" t="s">
        <v>656</v>
      </c>
      <c r="D526" s="27" t="s">
        <v>744</v>
      </c>
    </row>
    <row r="527" spans="1:4" x14ac:dyDescent="0.2">
      <c r="A527" s="27"/>
      <c r="B527" s="27"/>
      <c r="C527" s="27"/>
      <c r="D527" s="27" t="s">
        <v>261</v>
      </c>
    </row>
    <row r="528" spans="1:4" x14ac:dyDescent="0.2">
      <c r="A528" s="27" t="s">
        <v>3178</v>
      </c>
      <c r="B528" s="27" t="s">
        <v>2201</v>
      </c>
      <c r="C528" s="27" t="s">
        <v>656</v>
      </c>
      <c r="D528" s="27" t="s">
        <v>261</v>
      </c>
    </row>
    <row r="529" spans="1:4" x14ac:dyDescent="0.2">
      <c r="A529" s="27" t="s">
        <v>3179</v>
      </c>
      <c r="B529" s="27" t="s">
        <v>1917</v>
      </c>
      <c r="C529" s="27" t="s">
        <v>656</v>
      </c>
      <c r="D529" s="27" t="s">
        <v>744</v>
      </c>
    </row>
    <row r="530" spans="1:4" x14ac:dyDescent="0.2">
      <c r="A530" s="27"/>
      <c r="B530" s="27"/>
      <c r="C530" s="27"/>
      <c r="D530" s="27" t="s">
        <v>261</v>
      </c>
    </row>
    <row r="531" spans="1:4" x14ac:dyDescent="0.2">
      <c r="A531" s="27" t="s">
        <v>3180</v>
      </c>
      <c r="B531" s="27" t="s">
        <v>1919</v>
      </c>
      <c r="C531" s="27" t="s">
        <v>656</v>
      </c>
      <c r="D531" s="27" t="s">
        <v>744</v>
      </c>
    </row>
    <row r="532" spans="1:4" x14ac:dyDescent="0.2">
      <c r="A532" s="27"/>
      <c r="B532" s="27"/>
      <c r="C532" s="27"/>
      <c r="D532" s="27" t="s">
        <v>261</v>
      </c>
    </row>
    <row r="533" spans="1:4" x14ac:dyDescent="0.2">
      <c r="A533" s="27" t="s">
        <v>3181</v>
      </c>
      <c r="B533" s="27" t="s">
        <v>1349</v>
      </c>
      <c r="C533" s="27" t="s">
        <v>656</v>
      </c>
      <c r="D533" s="27" t="s">
        <v>261</v>
      </c>
    </row>
    <row r="534" spans="1:4" x14ac:dyDescent="0.2">
      <c r="A534" s="27" t="s">
        <v>3182</v>
      </c>
      <c r="B534" s="27" t="s">
        <v>1336</v>
      </c>
      <c r="C534" s="27" t="s">
        <v>656</v>
      </c>
      <c r="D534" s="27" t="s">
        <v>261</v>
      </c>
    </row>
    <row r="535" spans="1:4" x14ac:dyDescent="0.2">
      <c r="A535" s="27" t="s">
        <v>3183</v>
      </c>
      <c r="B535" s="27" t="s">
        <v>141</v>
      </c>
      <c r="C535" s="27" t="s">
        <v>656</v>
      </c>
      <c r="D535" s="27" t="s">
        <v>261</v>
      </c>
    </row>
    <row r="536" spans="1:4" x14ac:dyDescent="0.2">
      <c r="A536" s="27" t="s">
        <v>3184</v>
      </c>
      <c r="B536" s="27" t="s">
        <v>142</v>
      </c>
      <c r="C536" s="27" t="s">
        <v>656</v>
      </c>
      <c r="D536" s="27" t="s">
        <v>261</v>
      </c>
    </row>
    <row r="537" spans="1:4" x14ac:dyDescent="0.2">
      <c r="A537" s="27" t="s">
        <v>3185</v>
      </c>
      <c r="B537" s="27" t="s">
        <v>1348</v>
      </c>
      <c r="C537" s="27" t="s">
        <v>656</v>
      </c>
      <c r="D537" s="27" t="s">
        <v>261</v>
      </c>
    </row>
    <row r="538" spans="1:4" x14ac:dyDescent="0.2">
      <c r="A538" s="27" t="s">
        <v>3186</v>
      </c>
      <c r="B538" s="27" t="s">
        <v>1335</v>
      </c>
      <c r="C538" s="27" t="s">
        <v>656</v>
      </c>
      <c r="D538" s="27" t="s">
        <v>261</v>
      </c>
    </row>
    <row r="539" spans="1:4" x14ac:dyDescent="0.2">
      <c r="A539" s="27" t="s">
        <v>3187</v>
      </c>
      <c r="B539" s="27" t="s">
        <v>143</v>
      </c>
      <c r="C539" s="27" t="s">
        <v>656</v>
      </c>
      <c r="D539" s="27" t="s">
        <v>261</v>
      </c>
    </row>
    <row r="540" spans="1:4" x14ac:dyDescent="0.2">
      <c r="A540" s="27" t="s">
        <v>3188</v>
      </c>
      <c r="B540" s="27" t="s">
        <v>144</v>
      </c>
      <c r="C540" s="27" t="s">
        <v>656</v>
      </c>
      <c r="D540" s="27" t="s">
        <v>261</v>
      </c>
    </row>
    <row r="541" spans="1:4" x14ac:dyDescent="0.2">
      <c r="A541" s="27" t="s">
        <v>3189</v>
      </c>
      <c r="B541" s="27" t="s">
        <v>2450</v>
      </c>
      <c r="C541" s="27" t="s">
        <v>656</v>
      </c>
      <c r="D541" s="27" t="s">
        <v>261</v>
      </c>
    </row>
    <row r="542" spans="1:4" x14ac:dyDescent="0.2">
      <c r="A542" s="27" t="s">
        <v>3190</v>
      </c>
      <c r="B542" s="27" t="s">
        <v>2038</v>
      </c>
      <c r="C542" s="27" t="s">
        <v>656</v>
      </c>
      <c r="D542" s="27" t="s">
        <v>261</v>
      </c>
    </row>
    <row r="543" spans="1:4" x14ac:dyDescent="0.2">
      <c r="A543" s="27" t="s">
        <v>3191</v>
      </c>
      <c r="B543" s="27" t="s">
        <v>2039</v>
      </c>
      <c r="C543" s="27" t="s">
        <v>656</v>
      </c>
      <c r="D543" s="27" t="s">
        <v>261</v>
      </c>
    </row>
    <row r="544" spans="1:4" x14ac:dyDescent="0.2">
      <c r="A544" s="27" t="s">
        <v>3192</v>
      </c>
      <c r="B544" s="27" t="s">
        <v>1592</v>
      </c>
      <c r="C544" s="27" t="s">
        <v>656</v>
      </c>
      <c r="D544" s="27" t="s">
        <v>744</v>
      </c>
    </row>
    <row r="545" spans="1:4" x14ac:dyDescent="0.2">
      <c r="A545" s="27"/>
      <c r="B545" s="27"/>
      <c r="C545" s="27"/>
      <c r="D545" s="27" t="s">
        <v>261</v>
      </c>
    </row>
    <row r="546" spans="1:4" x14ac:dyDescent="0.2">
      <c r="A546" s="27" t="s">
        <v>3193</v>
      </c>
      <c r="B546" s="27" t="s">
        <v>1590</v>
      </c>
      <c r="C546" s="27" t="s">
        <v>656</v>
      </c>
      <c r="D546" s="27" t="s">
        <v>744</v>
      </c>
    </row>
    <row r="547" spans="1:4" x14ac:dyDescent="0.2">
      <c r="A547" s="27"/>
      <c r="B547" s="27"/>
      <c r="C547" s="27"/>
      <c r="D547" s="27" t="s">
        <v>261</v>
      </c>
    </row>
    <row r="548" spans="1:4" x14ac:dyDescent="0.2">
      <c r="A548" s="27" t="s">
        <v>3194</v>
      </c>
      <c r="B548" s="27" t="s">
        <v>1591</v>
      </c>
      <c r="C548" s="27" t="s">
        <v>656</v>
      </c>
      <c r="D548" s="27" t="s">
        <v>744</v>
      </c>
    </row>
    <row r="549" spans="1:4" x14ac:dyDescent="0.2">
      <c r="A549" s="27"/>
      <c r="B549" s="27"/>
      <c r="C549" s="27"/>
      <c r="D549" s="27" t="s">
        <v>261</v>
      </c>
    </row>
    <row r="550" spans="1:4" x14ac:dyDescent="0.2">
      <c r="A550" s="27" t="s">
        <v>3195</v>
      </c>
      <c r="B550" s="27" t="s">
        <v>1920</v>
      </c>
      <c r="C550" s="27" t="s">
        <v>656</v>
      </c>
      <c r="D550" s="27" t="s">
        <v>744</v>
      </c>
    </row>
    <row r="551" spans="1:4" x14ac:dyDescent="0.2">
      <c r="A551" s="27"/>
      <c r="B551" s="27"/>
      <c r="C551" s="27"/>
      <c r="D551" s="27" t="s">
        <v>261</v>
      </c>
    </row>
    <row r="552" spans="1:4" x14ac:dyDescent="0.2">
      <c r="A552" s="27" t="s">
        <v>3196</v>
      </c>
      <c r="B552" s="27" t="s">
        <v>1921</v>
      </c>
      <c r="C552" s="27" t="s">
        <v>656</v>
      </c>
      <c r="D552" s="27" t="s">
        <v>744</v>
      </c>
    </row>
    <row r="553" spans="1:4" x14ac:dyDescent="0.2">
      <c r="A553" s="27"/>
      <c r="B553" s="27"/>
      <c r="C553" s="27"/>
      <c r="D553" s="27" t="s">
        <v>261</v>
      </c>
    </row>
    <row r="554" spans="1:4" x14ac:dyDescent="0.2">
      <c r="A554" s="27" t="s">
        <v>3197</v>
      </c>
      <c r="B554" s="27" t="s">
        <v>652</v>
      </c>
      <c r="C554" s="27" t="s">
        <v>656</v>
      </c>
      <c r="D554" s="27" t="s">
        <v>261</v>
      </c>
    </row>
    <row r="555" spans="1:4" x14ac:dyDescent="0.2">
      <c r="A555" s="27" t="s">
        <v>3198</v>
      </c>
      <c r="B555" s="27" t="s">
        <v>150</v>
      </c>
      <c r="C555" s="27" t="s">
        <v>656</v>
      </c>
      <c r="D555" s="27" t="s">
        <v>261</v>
      </c>
    </row>
    <row r="556" spans="1:4" x14ac:dyDescent="0.2">
      <c r="A556" s="27" t="s">
        <v>3199</v>
      </c>
      <c r="B556" s="27" t="s">
        <v>942</v>
      </c>
      <c r="C556" s="27" t="s">
        <v>656</v>
      </c>
      <c r="D556" s="27" t="s">
        <v>744</v>
      </c>
    </row>
    <row r="557" spans="1:4" x14ac:dyDescent="0.2">
      <c r="A557" s="27"/>
      <c r="B557" s="27"/>
      <c r="C557" s="27"/>
      <c r="D557" s="27" t="s">
        <v>261</v>
      </c>
    </row>
    <row r="558" spans="1:4" x14ac:dyDescent="0.2">
      <c r="A558" s="27"/>
      <c r="B558" s="27"/>
      <c r="C558" s="27"/>
      <c r="D558" s="27" t="s">
        <v>2147</v>
      </c>
    </row>
    <row r="559" spans="1:4" x14ac:dyDescent="0.2">
      <c r="A559" s="27"/>
      <c r="B559" s="27"/>
      <c r="C559" s="27"/>
      <c r="D559" s="27" t="s">
        <v>745</v>
      </c>
    </row>
    <row r="560" spans="1:4" x14ac:dyDescent="0.2">
      <c r="A560" s="27" t="s">
        <v>3200</v>
      </c>
      <c r="B560" s="27" t="s">
        <v>151</v>
      </c>
      <c r="C560" s="27" t="s">
        <v>656</v>
      </c>
      <c r="D560" s="27" t="s">
        <v>744</v>
      </c>
    </row>
    <row r="561" spans="1:4" x14ac:dyDescent="0.2">
      <c r="A561" s="27"/>
      <c r="B561" s="27"/>
      <c r="C561" s="27"/>
      <c r="D561" s="27" t="s">
        <v>261</v>
      </c>
    </row>
    <row r="562" spans="1:4" x14ac:dyDescent="0.2">
      <c r="A562" s="27"/>
      <c r="B562" s="27"/>
      <c r="C562" s="27"/>
      <c r="D562" s="27" t="s">
        <v>2147</v>
      </c>
    </row>
    <row r="563" spans="1:4" x14ac:dyDescent="0.2">
      <c r="A563" s="27"/>
      <c r="B563" s="27"/>
      <c r="C563" s="27"/>
      <c r="D563" s="27" t="s">
        <v>263</v>
      </c>
    </row>
    <row r="564" spans="1:4" x14ac:dyDescent="0.2">
      <c r="A564" s="27" t="s">
        <v>3201</v>
      </c>
      <c r="B564" s="27" t="s">
        <v>2144</v>
      </c>
      <c r="C564" s="27" t="s">
        <v>656</v>
      </c>
      <c r="D564" s="27" t="s">
        <v>261</v>
      </c>
    </row>
    <row r="565" spans="1:4" x14ac:dyDescent="0.2">
      <c r="A565" s="27"/>
      <c r="B565" s="27"/>
      <c r="C565" s="27"/>
      <c r="D565" s="27" t="s">
        <v>2147</v>
      </c>
    </row>
    <row r="566" spans="1:4" x14ac:dyDescent="0.2">
      <c r="A566" s="27" t="s">
        <v>3202</v>
      </c>
      <c r="B566" s="27" t="s">
        <v>537</v>
      </c>
      <c r="C566" s="27" t="s">
        <v>656</v>
      </c>
      <c r="D566" s="27" t="s">
        <v>744</v>
      </c>
    </row>
    <row r="567" spans="1:4" x14ac:dyDescent="0.2">
      <c r="A567" s="27"/>
      <c r="B567" s="27"/>
      <c r="C567" s="27"/>
      <c r="D567" s="27" t="s">
        <v>261</v>
      </c>
    </row>
    <row r="568" spans="1:4" x14ac:dyDescent="0.2">
      <c r="A568" s="27"/>
      <c r="B568" s="27"/>
      <c r="C568" s="27"/>
      <c r="D568" s="27" t="s">
        <v>2147</v>
      </c>
    </row>
    <row r="569" spans="1:4" x14ac:dyDescent="0.2">
      <c r="A569" s="27"/>
      <c r="B569" s="27"/>
      <c r="C569" s="27"/>
      <c r="D569" s="27" t="s">
        <v>263</v>
      </c>
    </row>
    <row r="570" spans="1:4" x14ac:dyDescent="0.2">
      <c r="A570" s="27" t="s">
        <v>3203</v>
      </c>
      <c r="B570" s="27" t="s">
        <v>2378</v>
      </c>
      <c r="C570" s="27" t="s">
        <v>656</v>
      </c>
      <c r="D570" s="27" t="s">
        <v>261</v>
      </c>
    </row>
    <row r="571" spans="1:4" x14ac:dyDescent="0.2">
      <c r="A571" s="27"/>
      <c r="B571" s="27"/>
      <c r="C571" s="27"/>
      <c r="D571" s="27" t="s">
        <v>263</v>
      </c>
    </row>
    <row r="572" spans="1:4" x14ac:dyDescent="0.2">
      <c r="A572" s="27" t="s">
        <v>3204</v>
      </c>
      <c r="B572" s="27" t="s">
        <v>2206</v>
      </c>
      <c r="C572" s="27" t="s">
        <v>656</v>
      </c>
      <c r="D572" s="27" t="s">
        <v>261</v>
      </c>
    </row>
    <row r="573" spans="1:4" x14ac:dyDescent="0.2">
      <c r="A573" s="27"/>
      <c r="B573" s="27"/>
      <c r="C573" s="27"/>
      <c r="D573" s="27" t="s">
        <v>2147</v>
      </c>
    </row>
    <row r="574" spans="1:4" x14ac:dyDescent="0.2">
      <c r="A574" s="27"/>
      <c r="B574" s="27"/>
      <c r="C574" s="27"/>
      <c r="D574" s="27" t="s">
        <v>745</v>
      </c>
    </row>
    <row r="575" spans="1:4" x14ac:dyDescent="0.2">
      <c r="A575" s="27"/>
      <c r="B575" s="27"/>
      <c r="C575" s="27"/>
      <c r="D575" s="27" t="s">
        <v>657</v>
      </c>
    </row>
    <row r="576" spans="1:4" x14ac:dyDescent="0.2">
      <c r="A576" s="27" t="s">
        <v>3205</v>
      </c>
      <c r="B576" s="27" t="s">
        <v>1586</v>
      </c>
      <c r="C576" s="27" t="s">
        <v>656</v>
      </c>
      <c r="D576" s="27" t="s">
        <v>261</v>
      </c>
    </row>
    <row r="577" spans="1:4" x14ac:dyDescent="0.2">
      <c r="A577" s="27"/>
      <c r="B577" s="27"/>
      <c r="C577" s="27"/>
      <c r="D577" s="27" t="s">
        <v>2147</v>
      </c>
    </row>
    <row r="578" spans="1:4" x14ac:dyDescent="0.2">
      <c r="A578" s="27" t="s">
        <v>3206</v>
      </c>
      <c r="B578" s="27" t="s">
        <v>152</v>
      </c>
      <c r="C578" s="27" t="s">
        <v>656</v>
      </c>
      <c r="D578" s="27" t="s">
        <v>744</v>
      </c>
    </row>
    <row r="579" spans="1:4" x14ac:dyDescent="0.2">
      <c r="A579" s="27"/>
      <c r="B579" s="27"/>
      <c r="C579" s="27"/>
      <c r="D579" s="27" t="s">
        <v>261</v>
      </c>
    </row>
    <row r="580" spans="1:4" x14ac:dyDescent="0.2">
      <c r="A580" s="27"/>
      <c r="B580" s="27"/>
      <c r="C580" s="27"/>
      <c r="D580" s="27" t="s">
        <v>2147</v>
      </c>
    </row>
    <row r="581" spans="1:4" x14ac:dyDescent="0.2">
      <c r="A581" s="27"/>
      <c r="B581" s="27"/>
      <c r="C581" s="27"/>
      <c r="D581" s="27" t="s">
        <v>263</v>
      </c>
    </row>
    <row r="582" spans="1:4" x14ac:dyDescent="0.2">
      <c r="A582" s="27" t="s">
        <v>3207</v>
      </c>
      <c r="B582" s="27" t="s">
        <v>1012</v>
      </c>
      <c r="C582" s="27" t="s">
        <v>656</v>
      </c>
      <c r="D582" s="27" t="s">
        <v>261</v>
      </c>
    </row>
    <row r="583" spans="1:4" x14ac:dyDescent="0.2">
      <c r="A583" s="27"/>
      <c r="B583" s="27"/>
      <c r="C583" s="27"/>
      <c r="D583" s="27" t="s">
        <v>2147</v>
      </c>
    </row>
    <row r="584" spans="1:4" x14ac:dyDescent="0.2">
      <c r="A584" s="27"/>
      <c r="B584" s="27"/>
      <c r="C584" s="27"/>
      <c r="D584" s="27" t="s">
        <v>263</v>
      </c>
    </row>
    <row r="585" spans="1:4" x14ac:dyDescent="0.2">
      <c r="A585" s="27" t="s">
        <v>3208</v>
      </c>
      <c r="B585" s="27" t="s">
        <v>891</v>
      </c>
      <c r="C585" s="27" t="s">
        <v>656</v>
      </c>
      <c r="D585" s="27" t="s">
        <v>744</v>
      </c>
    </row>
    <row r="586" spans="1:4" x14ac:dyDescent="0.2">
      <c r="A586" s="27"/>
      <c r="B586" s="27"/>
      <c r="C586" s="27"/>
      <c r="D586" s="27" t="s">
        <v>261</v>
      </c>
    </row>
    <row r="587" spans="1:4" x14ac:dyDescent="0.2">
      <c r="A587" s="27"/>
      <c r="B587" s="27"/>
      <c r="C587" s="27"/>
      <c r="D587" s="27" t="s">
        <v>2147</v>
      </c>
    </row>
    <row r="588" spans="1:4" x14ac:dyDescent="0.2">
      <c r="A588" s="27"/>
      <c r="B588" s="27"/>
      <c r="C588" s="27"/>
      <c r="D588" s="27" t="s">
        <v>263</v>
      </c>
    </row>
    <row r="589" spans="1:4" x14ac:dyDescent="0.2">
      <c r="A589" s="27" t="s">
        <v>3209</v>
      </c>
      <c r="B589" s="27" t="s">
        <v>1009</v>
      </c>
      <c r="C589" s="27" t="s">
        <v>656</v>
      </c>
      <c r="D589" s="27" t="s">
        <v>261</v>
      </c>
    </row>
    <row r="590" spans="1:4" x14ac:dyDescent="0.2">
      <c r="A590" s="27"/>
      <c r="B590" s="27"/>
      <c r="C590" s="27"/>
      <c r="D590" s="27" t="s">
        <v>2147</v>
      </c>
    </row>
    <row r="591" spans="1:4" x14ac:dyDescent="0.2">
      <c r="A591" s="27"/>
      <c r="B591" s="27"/>
      <c r="C591" s="27"/>
      <c r="D591" s="27" t="s">
        <v>263</v>
      </c>
    </row>
    <row r="592" spans="1:4" x14ac:dyDescent="0.2">
      <c r="A592" s="27" t="s">
        <v>3210</v>
      </c>
      <c r="B592" s="27" t="s">
        <v>1008</v>
      </c>
      <c r="C592" s="27" t="s">
        <v>656</v>
      </c>
      <c r="D592" s="27" t="s">
        <v>744</v>
      </c>
    </row>
    <row r="593" spans="1:4" x14ac:dyDescent="0.2">
      <c r="A593" s="27"/>
      <c r="B593" s="27"/>
      <c r="C593" s="27"/>
      <c r="D593" s="27" t="s">
        <v>261</v>
      </c>
    </row>
    <row r="594" spans="1:4" x14ac:dyDescent="0.2">
      <c r="A594" s="27"/>
      <c r="B594" s="27"/>
      <c r="C594" s="27"/>
      <c r="D594" s="27" t="s">
        <v>2147</v>
      </c>
    </row>
    <row r="595" spans="1:4" x14ac:dyDescent="0.2">
      <c r="A595" s="27"/>
      <c r="B595" s="27"/>
      <c r="C595" s="27"/>
      <c r="D595" s="27" t="s">
        <v>263</v>
      </c>
    </row>
    <row r="596" spans="1:4" x14ac:dyDescent="0.2">
      <c r="A596" s="27" t="s">
        <v>3211</v>
      </c>
      <c r="B596" s="27" t="s">
        <v>1002</v>
      </c>
      <c r="C596" s="27" t="s">
        <v>656</v>
      </c>
      <c r="D596" s="27" t="s">
        <v>261</v>
      </c>
    </row>
    <row r="597" spans="1:4" x14ac:dyDescent="0.2">
      <c r="A597" s="27"/>
      <c r="B597" s="27"/>
      <c r="C597" s="27"/>
      <c r="D597" s="27" t="s">
        <v>2147</v>
      </c>
    </row>
    <row r="598" spans="1:4" x14ac:dyDescent="0.2">
      <c r="A598" s="27"/>
      <c r="B598" s="27"/>
      <c r="C598" s="27"/>
      <c r="D598" s="27" t="s">
        <v>263</v>
      </c>
    </row>
    <row r="599" spans="1:4" x14ac:dyDescent="0.2">
      <c r="A599" s="27" t="s">
        <v>3212</v>
      </c>
      <c r="B599" s="27" t="s">
        <v>153</v>
      </c>
      <c r="C599" s="27" t="s">
        <v>656</v>
      </c>
      <c r="D599" s="27" t="s">
        <v>744</v>
      </c>
    </row>
    <row r="600" spans="1:4" x14ac:dyDescent="0.2">
      <c r="A600" s="27"/>
      <c r="B600" s="27"/>
      <c r="C600" s="27"/>
      <c r="D600" s="27" t="s">
        <v>261</v>
      </c>
    </row>
    <row r="601" spans="1:4" x14ac:dyDescent="0.2">
      <c r="A601" s="27"/>
      <c r="B601" s="27"/>
      <c r="C601" s="27"/>
      <c r="D601" s="27" t="s">
        <v>2147</v>
      </c>
    </row>
    <row r="602" spans="1:4" x14ac:dyDescent="0.2">
      <c r="A602" s="27"/>
      <c r="B602" s="27"/>
      <c r="C602" s="27"/>
      <c r="D602" s="27" t="s">
        <v>263</v>
      </c>
    </row>
    <row r="603" spans="1:4" x14ac:dyDescent="0.2">
      <c r="A603" s="27" t="s">
        <v>3213</v>
      </c>
      <c r="B603" s="27" t="s">
        <v>976</v>
      </c>
      <c r="C603" s="27" t="s">
        <v>656</v>
      </c>
      <c r="D603" s="27" t="s">
        <v>261</v>
      </c>
    </row>
    <row r="604" spans="1:4" x14ac:dyDescent="0.2">
      <c r="A604" s="27"/>
      <c r="B604" s="27"/>
      <c r="C604" s="27"/>
      <c r="D604" s="27" t="s">
        <v>2147</v>
      </c>
    </row>
    <row r="605" spans="1:4" x14ac:dyDescent="0.2">
      <c r="A605" s="27"/>
      <c r="B605" s="27"/>
      <c r="C605" s="27"/>
      <c r="D605" s="27" t="s">
        <v>263</v>
      </c>
    </row>
    <row r="606" spans="1:4" x14ac:dyDescent="0.2">
      <c r="A606" s="27" t="s">
        <v>3214</v>
      </c>
      <c r="B606" s="27" t="s">
        <v>977</v>
      </c>
      <c r="C606" s="27" t="s">
        <v>656</v>
      </c>
      <c r="D606" s="27" t="s">
        <v>744</v>
      </c>
    </row>
    <row r="607" spans="1:4" x14ac:dyDescent="0.2">
      <c r="A607" s="27"/>
      <c r="B607" s="27"/>
      <c r="C607" s="27"/>
      <c r="D607" s="27" t="s">
        <v>261</v>
      </c>
    </row>
    <row r="608" spans="1:4" x14ac:dyDescent="0.2">
      <c r="A608" s="27"/>
      <c r="B608" s="27"/>
      <c r="C608" s="27"/>
      <c r="D608" s="27" t="s">
        <v>2147</v>
      </c>
    </row>
    <row r="609" spans="1:4" x14ac:dyDescent="0.2">
      <c r="A609" s="27"/>
      <c r="B609" s="27"/>
      <c r="C609" s="27"/>
      <c r="D609" s="27" t="s">
        <v>263</v>
      </c>
    </row>
    <row r="610" spans="1:4" x14ac:dyDescent="0.2">
      <c r="A610" s="27" t="s">
        <v>3215</v>
      </c>
      <c r="B610" s="27" t="s">
        <v>1004</v>
      </c>
      <c r="C610" s="27" t="s">
        <v>656</v>
      </c>
      <c r="D610" s="27" t="s">
        <v>261</v>
      </c>
    </row>
    <row r="611" spans="1:4" x14ac:dyDescent="0.2">
      <c r="A611" s="27"/>
      <c r="B611" s="27"/>
      <c r="C611" s="27"/>
      <c r="D611" s="27" t="s">
        <v>2147</v>
      </c>
    </row>
    <row r="612" spans="1:4" x14ac:dyDescent="0.2">
      <c r="A612" s="27"/>
      <c r="B612" s="27"/>
      <c r="C612" s="27"/>
      <c r="D612" s="27" t="s">
        <v>263</v>
      </c>
    </row>
    <row r="613" spans="1:4" x14ac:dyDescent="0.2">
      <c r="A613" s="27" t="s">
        <v>3216</v>
      </c>
      <c r="B613" s="27" t="s">
        <v>154</v>
      </c>
      <c r="C613" s="27" t="s">
        <v>656</v>
      </c>
      <c r="D613" s="27" t="s">
        <v>744</v>
      </c>
    </row>
    <row r="614" spans="1:4" x14ac:dyDescent="0.2">
      <c r="A614" s="27"/>
      <c r="B614" s="27"/>
      <c r="C614" s="27"/>
      <c r="D614" s="27" t="s">
        <v>261</v>
      </c>
    </row>
    <row r="615" spans="1:4" x14ac:dyDescent="0.2">
      <c r="A615" s="27"/>
      <c r="B615" s="27"/>
      <c r="C615" s="27"/>
      <c r="D615" s="27" t="s">
        <v>2147</v>
      </c>
    </row>
    <row r="616" spans="1:4" x14ac:dyDescent="0.2">
      <c r="A616" s="27"/>
      <c r="B616" s="27"/>
      <c r="C616" s="27"/>
      <c r="D616" s="27" t="s">
        <v>263</v>
      </c>
    </row>
    <row r="617" spans="1:4" x14ac:dyDescent="0.2">
      <c r="A617" s="27" t="s">
        <v>3217</v>
      </c>
      <c r="B617" s="27" t="s">
        <v>978</v>
      </c>
      <c r="C617" s="27" t="s">
        <v>656</v>
      </c>
      <c r="D617" s="27" t="s">
        <v>261</v>
      </c>
    </row>
    <row r="618" spans="1:4" x14ac:dyDescent="0.2">
      <c r="A618" s="27"/>
      <c r="B618" s="27"/>
      <c r="C618" s="27"/>
      <c r="D618" s="27" t="s">
        <v>2147</v>
      </c>
    </row>
    <row r="619" spans="1:4" x14ac:dyDescent="0.2">
      <c r="A619" s="27"/>
      <c r="B619" s="27"/>
      <c r="C619" s="27"/>
      <c r="D619" s="27" t="s">
        <v>263</v>
      </c>
    </row>
    <row r="620" spans="1:4" x14ac:dyDescent="0.2">
      <c r="A620" s="27" t="s">
        <v>3218</v>
      </c>
      <c r="B620" s="27" t="s">
        <v>979</v>
      </c>
      <c r="C620" s="27" t="s">
        <v>656</v>
      </c>
      <c r="D620" s="27" t="s">
        <v>261</v>
      </c>
    </row>
    <row r="621" spans="1:4" x14ac:dyDescent="0.2">
      <c r="A621" s="27"/>
      <c r="B621" s="27"/>
      <c r="C621" s="27"/>
      <c r="D621" s="27" t="s">
        <v>2147</v>
      </c>
    </row>
    <row r="622" spans="1:4" x14ac:dyDescent="0.2">
      <c r="A622" s="27"/>
      <c r="B622" s="27"/>
      <c r="C622" s="27"/>
      <c r="D622" s="27" t="s">
        <v>263</v>
      </c>
    </row>
    <row r="623" spans="1:4" x14ac:dyDescent="0.2">
      <c r="A623" s="27" t="s">
        <v>3219</v>
      </c>
      <c r="B623" s="27" t="s">
        <v>980</v>
      </c>
      <c r="C623" s="27" t="s">
        <v>656</v>
      </c>
      <c r="D623" s="27" t="s">
        <v>261</v>
      </c>
    </row>
    <row r="624" spans="1:4" x14ac:dyDescent="0.2">
      <c r="A624" s="27"/>
      <c r="B624" s="27"/>
      <c r="C624" s="27"/>
      <c r="D624" s="27" t="s">
        <v>2147</v>
      </c>
    </row>
    <row r="625" spans="1:4" x14ac:dyDescent="0.2">
      <c r="A625" s="27"/>
      <c r="B625" s="27"/>
      <c r="C625" s="27"/>
      <c r="D625" s="27" t="s">
        <v>263</v>
      </c>
    </row>
    <row r="626" spans="1:4" x14ac:dyDescent="0.2">
      <c r="A626" s="27" t="s">
        <v>3220</v>
      </c>
      <c r="B626" s="27" t="s">
        <v>981</v>
      </c>
      <c r="C626" s="27" t="s">
        <v>656</v>
      </c>
      <c r="D626" s="27" t="s">
        <v>261</v>
      </c>
    </row>
    <row r="627" spans="1:4" x14ac:dyDescent="0.2">
      <c r="A627" s="27"/>
      <c r="B627" s="27"/>
      <c r="C627" s="27"/>
      <c r="D627" s="27" t="s">
        <v>2147</v>
      </c>
    </row>
    <row r="628" spans="1:4" x14ac:dyDescent="0.2">
      <c r="A628" s="27"/>
      <c r="B628" s="27"/>
      <c r="C628" s="27"/>
      <c r="D628" s="27" t="s">
        <v>263</v>
      </c>
    </row>
    <row r="629" spans="1:4" x14ac:dyDescent="0.2">
      <c r="A629" s="27" t="s">
        <v>3221</v>
      </c>
      <c r="B629" s="27" t="s">
        <v>982</v>
      </c>
      <c r="C629" s="27" t="s">
        <v>656</v>
      </c>
      <c r="D629" s="27" t="s">
        <v>261</v>
      </c>
    </row>
    <row r="630" spans="1:4" x14ac:dyDescent="0.2">
      <c r="A630" s="27"/>
      <c r="B630" s="27"/>
      <c r="C630" s="27"/>
      <c r="D630" s="27" t="s">
        <v>2147</v>
      </c>
    </row>
    <row r="631" spans="1:4" x14ac:dyDescent="0.2">
      <c r="A631" s="27"/>
      <c r="B631" s="27"/>
      <c r="C631" s="27"/>
      <c r="D631" s="27" t="s">
        <v>263</v>
      </c>
    </row>
    <row r="632" spans="1:4" x14ac:dyDescent="0.2">
      <c r="A632" s="27" t="s">
        <v>3222</v>
      </c>
      <c r="B632" s="27" t="s">
        <v>155</v>
      </c>
      <c r="C632" s="27" t="s">
        <v>656</v>
      </c>
      <c r="D632" s="27" t="s">
        <v>744</v>
      </c>
    </row>
    <row r="633" spans="1:4" x14ac:dyDescent="0.2">
      <c r="A633" s="27"/>
      <c r="B633" s="27"/>
      <c r="C633" s="27"/>
      <c r="D633" s="27" t="s">
        <v>261</v>
      </c>
    </row>
    <row r="634" spans="1:4" x14ac:dyDescent="0.2">
      <c r="A634" s="27"/>
      <c r="B634" s="27"/>
      <c r="C634" s="27"/>
      <c r="D634" s="27" t="s">
        <v>2147</v>
      </c>
    </row>
    <row r="635" spans="1:4" x14ac:dyDescent="0.2">
      <c r="A635" s="27"/>
      <c r="B635" s="27"/>
      <c r="C635" s="27"/>
      <c r="D635" s="27" t="s">
        <v>263</v>
      </c>
    </row>
    <row r="636" spans="1:4" x14ac:dyDescent="0.2">
      <c r="A636" s="27" t="s">
        <v>3223</v>
      </c>
      <c r="B636" s="27" t="s">
        <v>983</v>
      </c>
      <c r="C636" s="27" t="s">
        <v>656</v>
      </c>
      <c r="D636" s="27" t="s">
        <v>261</v>
      </c>
    </row>
    <row r="637" spans="1:4" x14ac:dyDescent="0.2">
      <c r="A637" s="27"/>
      <c r="B637" s="27"/>
      <c r="C637" s="27"/>
      <c r="D637" s="27" t="s">
        <v>2147</v>
      </c>
    </row>
    <row r="638" spans="1:4" x14ac:dyDescent="0.2">
      <c r="A638" s="27"/>
      <c r="B638" s="27"/>
      <c r="C638" s="27"/>
      <c r="D638" s="27" t="s">
        <v>263</v>
      </c>
    </row>
    <row r="639" spans="1:4" x14ac:dyDescent="0.2">
      <c r="A639" s="27" t="s">
        <v>3224</v>
      </c>
      <c r="B639" s="27" t="s">
        <v>975</v>
      </c>
      <c r="C639" s="27" t="s">
        <v>656</v>
      </c>
      <c r="D639" s="27" t="s">
        <v>261</v>
      </c>
    </row>
    <row r="640" spans="1:4" x14ac:dyDescent="0.2">
      <c r="A640" s="27"/>
      <c r="B640" s="27"/>
      <c r="C640" s="27"/>
      <c r="D640" s="27" t="s">
        <v>2147</v>
      </c>
    </row>
    <row r="641" spans="1:4" x14ac:dyDescent="0.2">
      <c r="A641" s="27"/>
      <c r="B641" s="27"/>
      <c r="C641" s="27"/>
      <c r="D641" s="27" t="s">
        <v>263</v>
      </c>
    </row>
    <row r="642" spans="1:4" x14ac:dyDescent="0.2">
      <c r="A642" s="27" t="s">
        <v>3225</v>
      </c>
      <c r="B642" s="27" t="s">
        <v>984</v>
      </c>
      <c r="C642" s="27" t="s">
        <v>656</v>
      </c>
      <c r="D642" s="27" t="s">
        <v>261</v>
      </c>
    </row>
    <row r="643" spans="1:4" x14ac:dyDescent="0.2">
      <c r="A643" s="27"/>
      <c r="B643" s="27"/>
      <c r="C643" s="27"/>
      <c r="D643" s="27" t="s">
        <v>2147</v>
      </c>
    </row>
    <row r="644" spans="1:4" x14ac:dyDescent="0.2">
      <c r="A644" s="27"/>
      <c r="B644" s="27"/>
      <c r="C644" s="27"/>
      <c r="D644" s="27" t="s">
        <v>263</v>
      </c>
    </row>
    <row r="645" spans="1:4" x14ac:dyDescent="0.2">
      <c r="A645" s="27" t="s">
        <v>3226</v>
      </c>
      <c r="B645" s="27" t="s">
        <v>985</v>
      </c>
      <c r="C645" s="27" t="s">
        <v>656</v>
      </c>
      <c r="D645" s="27" t="s">
        <v>261</v>
      </c>
    </row>
    <row r="646" spans="1:4" x14ac:dyDescent="0.2">
      <c r="A646" s="27"/>
      <c r="B646" s="27"/>
      <c r="C646" s="27"/>
      <c r="D646" s="27" t="s">
        <v>2147</v>
      </c>
    </row>
    <row r="647" spans="1:4" x14ac:dyDescent="0.2">
      <c r="A647" s="27"/>
      <c r="B647" s="27"/>
      <c r="C647" s="27"/>
      <c r="D647" s="27" t="s">
        <v>263</v>
      </c>
    </row>
    <row r="648" spans="1:4" x14ac:dyDescent="0.2">
      <c r="A648" s="27" t="s">
        <v>3227</v>
      </c>
      <c r="B648" s="27" t="s">
        <v>156</v>
      </c>
      <c r="C648" s="27" t="s">
        <v>656</v>
      </c>
      <c r="D648" s="27" t="s">
        <v>744</v>
      </c>
    </row>
    <row r="649" spans="1:4" x14ac:dyDescent="0.2">
      <c r="A649" s="27"/>
      <c r="B649" s="27"/>
      <c r="C649" s="27"/>
      <c r="D649" s="27" t="s">
        <v>261</v>
      </c>
    </row>
    <row r="650" spans="1:4" x14ac:dyDescent="0.2">
      <c r="A650" s="27"/>
      <c r="B650" s="27"/>
      <c r="C650" s="27"/>
      <c r="D650" s="27" t="s">
        <v>2147</v>
      </c>
    </row>
    <row r="651" spans="1:4" x14ac:dyDescent="0.2">
      <c r="A651" s="27"/>
      <c r="B651" s="27"/>
      <c r="C651" s="27"/>
      <c r="D651" s="27" t="s">
        <v>745</v>
      </c>
    </row>
    <row r="652" spans="1:4" x14ac:dyDescent="0.2">
      <c r="A652" s="27"/>
      <c r="B652" s="27"/>
      <c r="C652" s="27"/>
      <c r="D652" s="27" t="s">
        <v>263</v>
      </c>
    </row>
    <row r="653" spans="1:4" x14ac:dyDescent="0.2">
      <c r="A653" s="27" t="s">
        <v>3228</v>
      </c>
      <c r="B653" s="27" t="s">
        <v>1607</v>
      </c>
      <c r="C653" s="27" t="s">
        <v>656</v>
      </c>
      <c r="D653" s="27" t="s">
        <v>744</v>
      </c>
    </row>
    <row r="654" spans="1:4" x14ac:dyDescent="0.2">
      <c r="A654" s="27"/>
      <c r="B654" s="27"/>
      <c r="C654" s="27"/>
      <c r="D654" s="27" t="s">
        <v>261</v>
      </c>
    </row>
    <row r="655" spans="1:4" x14ac:dyDescent="0.2">
      <c r="A655" s="27"/>
      <c r="B655" s="27"/>
      <c r="C655" s="27"/>
      <c r="D655" s="27" t="s">
        <v>2147</v>
      </c>
    </row>
    <row r="656" spans="1:4" x14ac:dyDescent="0.2">
      <c r="A656" s="27"/>
      <c r="B656" s="27"/>
      <c r="C656" s="27"/>
      <c r="D656" s="27" t="s">
        <v>745</v>
      </c>
    </row>
    <row r="657" spans="1:4" x14ac:dyDescent="0.2">
      <c r="A657" s="27"/>
      <c r="B657" s="27"/>
      <c r="C657" s="27"/>
      <c r="D657" s="27" t="s">
        <v>657</v>
      </c>
    </row>
    <row r="658" spans="1:4" x14ac:dyDescent="0.2">
      <c r="A658" s="27" t="s">
        <v>3229</v>
      </c>
      <c r="B658" s="27" t="s">
        <v>304</v>
      </c>
      <c r="C658" s="27" t="s">
        <v>656</v>
      </c>
      <c r="D658" s="27" t="s">
        <v>744</v>
      </c>
    </row>
    <row r="659" spans="1:4" x14ac:dyDescent="0.2">
      <c r="A659" s="27"/>
      <c r="B659" s="27"/>
      <c r="C659" s="27"/>
      <c r="D659" s="27" t="s">
        <v>261</v>
      </c>
    </row>
    <row r="660" spans="1:4" x14ac:dyDescent="0.2">
      <c r="A660" s="27"/>
      <c r="B660" s="27"/>
      <c r="C660" s="27"/>
      <c r="D660" s="27" t="s">
        <v>2147</v>
      </c>
    </row>
    <row r="661" spans="1:4" x14ac:dyDescent="0.2">
      <c r="A661" s="27"/>
      <c r="B661" s="27"/>
      <c r="C661" s="27"/>
      <c r="D661" s="27" t="s">
        <v>263</v>
      </c>
    </row>
    <row r="662" spans="1:4" x14ac:dyDescent="0.2">
      <c r="A662" s="27"/>
      <c r="B662" s="27"/>
      <c r="C662" s="27"/>
      <c r="D662" s="27" t="s">
        <v>986</v>
      </c>
    </row>
    <row r="663" spans="1:4" x14ac:dyDescent="0.2">
      <c r="A663" s="27"/>
      <c r="B663" s="27"/>
      <c r="C663" s="27"/>
      <c r="D663" s="27" t="s">
        <v>657</v>
      </c>
    </row>
    <row r="664" spans="1:4" x14ac:dyDescent="0.2">
      <c r="A664" s="27" t="s">
        <v>3230</v>
      </c>
      <c r="B664" s="27" t="s">
        <v>302</v>
      </c>
      <c r="C664" s="27" t="s">
        <v>656</v>
      </c>
      <c r="D664" s="27" t="s">
        <v>744</v>
      </c>
    </row>
    <row r="665" spans="1:4" x14ac:dyDescent="0.2">
      <c r="A665" s="27"/>
      <c r="B665" s="27"/>
      <c r="C665" s="27"/>
      <c r="D665" s="27" t="s">
        <v>261</v>
      </c>
    </row>
    <row r="666" spans="1:4" x14ac:dyDescent="0.2">
      <c r="A666" s="27"/>
      <c r="B666" s="27"/>
      <c r="C666" s="27"/>
      <c r="D666" s="27" t="s">
        <v>2147</v>
      </c>
    </row>
    <row r="667" spans="1:4" x14ac:dyDescent="0.2">
      <c r="A667" s="27"/>
      <c r="B667" s="27"/>
      <c r="C667" s="27"/>
      <c r="D667" s="27" t="s">
        <v>263</v>
      </c>
    </row>
    <row r="668" spans="1:4" x14ac:dyDescent="0.2">
      <c r="A668" s="27"/>
      <c r="B668" s="27"/>
      <c r="C668" s="27"/>
      <c r="D668" s="27" t="s">
        <v>986</v>
      </c>
    </row>
    <row r="669" spans="1:4" x14ac:dyDescent="0.2">
      <c r="A669" s="27" t="s">
        <v>3231</v>
      </c>
      <c r="B669" s="27" t="s">
        <v>303</v>
      </c>
      <c r="C669" s="27" t="s">
        <v>656</v>
      </c>
      <c r="D669" s="27" t="s">
        <v>744</v>
      </c>
    </row>
    <row r="670" spans="1:4" x14ac:dyDescent="0.2">
      <c r="A670" s="27"/>
      <c r="B670" s="27"/>
      <c r="C670" s="27"/>
      <c r="D670" s="27" t="s">
        <v>261</v>
      </c>
    </row>
    <row r="671" spans="1:4" x14ac:dyDescent="0.2">
      <c r="A671" s="27"/>
      <c r="B671" s="27"/>
      <c r="C671" s="27"/>
      <c r="D671" s="27" t="s">
        <v>2147</v>
      </c>
    </row>
    <row r="672" spans="1:4" x14ac:dyDescent="0.2">
      <c r="A672" s="27"/>
      <c r="B672" s="27"/>
      <c r="C672" s="27"/>
      <c r="D672" s="27" t="s">
        <v>263</v>
      </c>
    </row>
    <row r="673" spans="1:4" x14ac:dyDescent="0.2">
      <c r="A673" s="27"/>
      <c r="B673" s="27"/>
      <c r="C673" s="27"/>
      <c r="D673" s="27" t="s">
        <v>657</v>
      </c>
    </row>
    <row r="674" spans="1:4" x14ac:dyDescent="0.2">
      <c r="A674" s="27" t="s">
        <v>3232</v>
      </c>
      <c r="B674" s="27" t="s">
        <v>892</v>
      </c>
      <c r="C674" s="27" t="s">
        <v>656</v>
      </c>
      <c r="D674" s="27" t="s">
        <v>261</v>
      </c>
    </row>
    <row r="675" spans="1:4" x14ac:dyDescent="0.2">
      <c r="A675" s="27"/>
      <c r="B675" s="27"/>
      <c r="C675" s="27"/>
      <c r="D675" s="27" t="s">
        <v>2147</v>
      </c>
    </row>
    <row r="676" spans="1:4" x14ac:dyDescent="0.2">
      <c r="A676" s="27"/>
      <c r="B676" s="27"/>
      <c r="C676" s="27"/>
      <c r="D676" s="27" t="s">
        <v>263</v>
      </c>
    </row>
    <row r="677" spans="1:4" x14ac:dyDescent="0.2">
      <c r="A677" s="27" t="s">
        <v>3030</v>
      </c>
      <c r="B677" s="27" t="s">
        <v>3031</v>
      </c>
      <c r="C677" s="27" t="s">
        <v>656</v>
      </c>
      <c r="D677" s="27" t="s">
        <v>2147</v>
      </c>
    </row>
    <row r="678" spans="1:4" x14ac:dyDescent="0.2">
      <c r="A678" s="27"/>
      <c r="B678" s="27"/>
      <c r="C678" s="27"/>
      <c r="D678" s="27" t="s">
        <v>263</v>
      </c>
    </row>
    <row r="679" spans="1:4" x14ac:dyDescent="0.2">
      <c r="A679" s="27" t="s">
        <v>3233</v>
      </c>
      <c r="B679" s="27" t="s">
        <v>1007</v>
      </c>
      <c r="C679" s="27" t="s">
        <v>656</v>
      </c>
      <c r="D679" s="27" t="s">
        <v>261</v>
      </c>
    </row>
    <row r="680" spans="1:4" x14ac:dyDescent="0.2">
      <c r="A680" s="27"/>
      <c r="B680" s="27"/>
      <c r="C680" s="27"/>
      <c r="D680" s="27" t="s">
        <v>2147</v>
      </c>
    </row>
    <row r="681" spans="1:4" x14ac:dyDescent="0.2">
      <c r="A681" s="27"/>
      <c r="B681" s="27"/>
      <c r="C681" s="27"/>
      <c r="D681" s="27" t="s">
        <v>263</v>
      </c>
    </row>
    <row r="682" spans="1:4" x14ac:dyDescent="0.2">
      <c r="A682" s="27" t="s">
        <v>3234</v>
      </c>
      <c r="B682" s="27" t="s">
        <v>145</v>
      </c>
      <c r="C682" s="27" t="s">
        <v>656</v>
      </c>
      <c r="D682" s="27" t="s">
        <v>261</v>
      </c>
    </row>
    <row r="683" spans="1:4" x14ac:dyDescent="0.2">
      <c r="A683" s="27"/>
      <c r="B683" s="27"/>
      <c r="C683" s="27"/>
      <c r="D683" s="27" t="s">
        <v>2147</v>
      </c>
    </row>
    <row r="684" spans="1:4" x14ac:dyDescent="0.2">
      <c r="A684" s="27"/>
      <c r="B684" s="27"/>
      <c r="C684" s="27"/>
      <c r="D684" s="27" t="s">
        <v>263</v>
      </c>
    </row>
    <row r="685" spans="1:4" x14ac:dyDescent="0.2">
      <c r="A685" s="27" t="s">
        <v>3235</v>
      </c>
      <c r="B685" s="27" t="s">
        <v>305</v>
      </c>
      <c r="C685" s="27" t="s">
        <v>656</v>
      </c>
      <c r="D685" s="27" t="s">
        <v>744</v>
      </c>
    </row>
    <row r="686" spans="1:4" x14ac:dyDescent="0.2">
      <c r="A686" s="27"/>
      <c r="B686" s="27"/>
      <c r="C686" s="27"/>
      <c r="D686" s="27" t="s">
        <v>261</v>
      </c>
    </row>
    <row r="687" spans="1:4" x14ac:dyDescent="0.2">
      <c r="A687" s="27"/>
      <c r="B687" s="27"/>
      <c r="C687" s="27"/>
      <c r="D687" s="27" t="s">
        <v>2147</v>
      </c>
    </row>
    <row r="688" spans="1:4" x14ac:dyDescent="0.2">
      <c r="A688" s="27"/>
      <c r="B688" s="27"/>
      <c r="C688" s="27"/>
      <c r="D688" s="27" t="s">
        <v>745</v>
      </c>
    </row>
    <row r="689" spans="1:4" x14ac:dyDescent="0.2">
      <c r="A689" s="27"/>
      <c r="B689" s="27"/>
      <c r="C689" s="27"/>
      <c r="D689" s="27" t="s">
        <v>263</v>
      </c>
    </row>
    <row r="690" spans="1:4" x14ac:dyDescent="0.2">
      <c r="A690" s="27" t="s">
        <v>3236</v>
      </c>
      <c r="B690" s="27" t="s">
        <v>1588</v>
      </c>
      <c r="C690" s="27" t="s">
        <v>656</v>
      </c>
      <c r="D690" s="27" t="s">
        <v>261</v>
      </c>
    </row>
    <row r="691" spans="1:4" x14ac:dyDescent="0.2">
      <c r="A691" s="27"/>
      <c r="B691" s="27"/>
      <c r="C691" s="27"/>
      <c r="D691" s="27" t="s">
        <v>2147</v>
      </c>
    </row>
    <row r="692" spans="1:4" x14ac:dyDescent="0.2">
      <c r="A692" s="27"/>
      <c r="B692" s="27"/>
      <c r="C692" s="27"/>
      <c r="D692" s="27" t="s">
        <v>263</v>
      </c>
    </row>
    <row r="693" spans="1:4" x14ac:dyDescent="0.2">
      <c r="A693" s="27" t="s">
        <v>3237</v>
      </c>
      <c r="B693" s="27" t="s">
        <v>306</v>
      </c>
      <c r="C693" s="27" t="s">
        <v>656</v>
      </c>
      <c r="D693" s="27" t="s">
        <v>744</v>
      </c>
    </row>
    <row r="694" spans="1:4" x14ac:dyDescent="0.2">
      <c r="A694" s="27"/>
      <c r="B694" s="27"/>
      <c r="C694" s="27"/>
      <c r="D694" s="27" t="s">
        <v>261</v>
      </c>
    </row>
    <row r="695" spans="1:4" x14ac:dyDescent="0.2">
      <c r="A695" s="27"/>
      <c r="B695" s="27"/>
      <c r="C695" s="27"/>
      <c r="D695" s="27" t="s">
        <v>2147</v>
      </c>
    </row>
    <row r="696" spans="1:4" x14ac:dyDescent="0.2">
      <c r="A696" s="27"/>
      <c r="B696" s="27"/>
      <c r="C696" s="27"/>
      <c r="D696" s="27" t="s">
        <v>263</v>
      </c>
    </row>
    <row r="697" spans="1:4" x14ac:dyDescent="0.2">
      <c r="A697" s="27" t="s">
        <v>3238</v>
      </c>
      <c r="B697" s="27" t="s">
        <v>1005</v>
      </c>
      <c r="C697" s="27" t="s">
        <v>656</v>
      </c>
      <c r="D697" s="27" t="s">
        <v>261</v>
      </c>
    </row>
    <row r="698" spans="1:4" x14ac:dyDescent="0.2">
      <c r="A698" s="27"/>
      <c r="B698" s="27"/>
      <c r="C698" s="27"/>
      <c r="D698" s="27" t="s">
        <v>2147</v>
      </c>
    </row>
    <row r="699" spans="1:4" x14ac:dyDescent="0.2">
      <c r="A699" s="27"/>
      <c r="B699" s="27"/>
      <c r="C699" s="27"/>
      <c r="D699" s="27" t="s">
        <v>263</v>
      </c>
    </row>
    <row r="700" spans="1:4" x14ac:dyDescent="0.2">
      <c r="A700" s="27" t="s">
        <v>3239</v>
      </c>
      <c r="B700" s="27" t="s">
        <v>894</v>
      </c>
      <c r="C700" s="27" t="s">
        <v>656</v>
      </c>
      <c r="D700" s="27" t="s">
        <v>261</v>
      </c>
    </row>
    <row r="701" spans="1:4" x14ac:dyDescent="0.2">
      <c r="A701" s="27"/>
      <c r="B701" s="27"/>
      <c r="C701" s="27"/>
      <c r="D701" s="27" t="s">
        <v>2147</v>
      </c>
    </row>
    <row r="702" spans="1:4" x14ac:dyDescent="0.2">
      <c r="A702" s="27"/>
      <c r="B702" s="27"/>
      <c r="C702" s="27"/>
      <c r="D702" s="27" t="s">
        <v>263</v>
      </c>
    </row>
    <row r="703" spans="1:4" x14ac:dyDescent="0.2">
      <c r="A703" s="27" t="s">
        <v>3240</v>
      </c>
      <c r="B703" s="27" t="s">
        <v>1966</v>
      </c>
      <c r="C703" s="27" t="s">
        <v>656</v>
      </c>
      <c r="D703" s="27" t="s">
        <v>744</v>
      </c>
    </row>
    <row r="704" spans="1:4" x14ac:dyDescent="0.2">
      <c r="A704" s="27"/>
      <c r="B704" s="27"/>
      <c r="C704" s="27"/>
      <c r="D704" s="27" t="s">
        <v>261</v>
      </c>
    </row>
    <row r="705" spans="1:4" x14ac:dyDescent="0.2">
      <c r="A705" s="27"/>
      <c r="B705" s="27"/>
      <c r="C705" s="27"/>
      <c r="D705" s="27" t="s">
        <v>2147</v>
      </c>
    </row>
    <row r="706" spans="1:4" x14ac:dyDescent="0.2">
      <c r="A706" s="27"/>
      <c r="B706" s="27"/>
      <c r="C706" s="27"/>
      <c r="D706" s="27" t="s">
        <v>263</v>
      </c>
    </row>
    <row r="707" spans="1:4" x14ac:dyDescent="0.2">
      <c r="A707" s="27" t="s">
        <v>3241</v>
      </c>
      <c r="B707" s="27" t="s">
        <v>2200</v>
      </c>
      <c r="C707" s="27" t="s">
        <v>656</v>
      </c>
      <c r="D707" s="27" t="s">
        <v>261</v>
      </c>
    </row>
    <row r="708" spans="1:4" x14ac:dyDescent="0.2">
      <c r="A708" s="27"/>
      <c r="B708" s="27"/>
      <c r="C708" s="27"/>
      <c r="D708" s="27" t="s">
        <v>2147</v>
      </c>
    </row>
    <row r="709" spans="1:4" x14ac:dyDescent="0.2">
      <c r="A709" s="27" t="s">
        <v>3242</v>
      </c>
      <c r="B709" s="27" t="s">
        <v>536</v>
      </c>
      <c r="C709" s="27" t="s">
        <v>656</v>
      </c>
      <c r="D709" s="27" t="s">
        <v>744</v>
      </c>
    </row>
    <row r="710" spans="1:4" x14ac:dyDescent="0.2">
      <c r="A710" s="27"/>
      <c r="B710" s="27"/>
      <c r="C710" s="27"/>
      <c r="D710" s="27" t="s">
        <v>261</v>
      </c>
    </row>
    <row r="711" spans="1:4" x14ac:dyDescent="0.2">
      <c r="A711" s="27"/>
      <c r="B711" s="27"/>
      <c r="C711" s="27"/>
      <c r="D711" s="27" t="s">
        <v>2147</v>
      </c>
    </row>
    <row r="712" spans="1:4" x14ac:dyDescent="0.2">
      <c r="A712" s="27"/>
      <c r="B712" s="27"/>
      <c r="C712" s="27"/>
      <c r="D712" s="27" t="s">
        <v>263</v>
      </c>
    </row>
    <row r="713" spans="1:4" x14ac:dyDescent="0.2">
      <c r="A713" s="27" t="s">
        <v>3243</v>
      </c>
      <c r="B713" s="27" t="s">
        <v>1587</v>
      </c>
      <c r="C713" s="27" t="s">
        <v>656</v>
      </c>
      <c r="D713" s="27" t="s">
        <v>261</v>
      </c>
    </row>
    <row r="714" spans="1:4" x14ac:dyDescent="0.2">
      <c r="A714" s="27"/>
      <c r="B714" s="27"/>
      <c r="C714" s="27"/>
      <c r="D714" s="27" t="s">
        <v>2147</v>
      </c>
    </row>
    <row r="715" spans="1:4" x14ac:dyDescent="0.2">
      <c r="A715" s="27" t="s">
        <v>3244</v>
      </c>
      <c r="B715" s="27" t="s">
        <v>297</v>
      </c>
      <c r="C715" s="27" t="s">
        <v>656</v>
      </c>
      <c r="D715" s="27" t="s">
        <v>261</v>
      </c>
    </row>
    <row r="716" spans="1:4" x14ac:dyDescent="0.2">
      <c r="A716" s="27"/>
      <c r="B716" s="27"/>
      <c r="C716" s="27"/>
      <c r="D716" s="27" t="s">
        <v>2147</v>
      </c>
    </row>
    <row r="717" spans="1:4" x14ac:dyDescent="0.2">
      <c r="A717" s="27"/>
      <c r="B717" s="27"/>
      <c r="C717" s="27"/>
      <c r="D717" s="27" t="s">
        <v>263</v>
      </c>
    </row>
    <row r="718" spans="1:4" x14ac:dyDescent="0.2">
      <c r="A718" s="27" t="s">
        <v>3245</v>
      </c>
      <c r="B718" s="27" t="s">
        <v>1585</v>
      </c>
      <c r="C718" s="27" t="s">
        <v>656</v>
      </c>
      <c r="D718" s="27" t="s">
        <v>261</v>
      </c>
    </row>
    <row r="719" spans="1:4" x14ac:dyDescent="0.2">
      <c r="A719" s="27"/>
      <c r="B719" s="27"/>
      <c r="C719" s="27"/>
      <c r="D719" s="27" t="s">
        <v>2147</v>
      </c>
    </row>
    <row r="720" spans="1:4" x14ac:dyDescent="0.2">
      <c r="A720" s="27" t="s">
        <v>3246</v>
      </c>
      <c r="B720" s="27" t="s">
        <v>334</v>
      </c>
      <c r="C720" s="27" t="s">
        <v>656</v>
      </c>
      <c r="D720" s="27" t="s">
        <v>744</v>
      </c>
    </row>
    <row r="721" spans="1:4" x14ac:dyDescent="0.2">
      <c r="A721" s="27"/>
      <c r="B721" s="27"/>
      <c r="C721" s="27"/>
      <c r="D721" s="27" t="s">
        <v>261</v>
      </c>
    </row>
    <row r="722" spans="1:4" x14ac:dyDescent="0.2">
      <c r="A722" s="27"/>
      <c r="B722" s="27"/>
      <c r="C722" s="27"/>
      <c r="D722" s="27" t="s">
        <v>2147</v>
      </c>
    </row>
    <row r="723" spans="1:4" x14ac:dyDescent="0.2">
      <c r="A723" s="27"/>
      <c r="B723" s="27"/>
      <c r="C723" s="27"/>
      <c r="D723" s="27" t="s">
        <v>263</v>
      </c>
    </row>
    <row r="724" spans="1:4" x14ac:dyDescent="0.2">
      <c r="A724" s="27" t="s">
        <v>3247</v>
      </c>
      <c r="B724" s="27" t="s">
        <v>1584</v>
      </c>
      <c r="C724" s="27" t="s">
        <v>656</v>
      </c>
      <c r="D724" s="27" t="s">
        <v>261</v>
      </c>
    </row>
    <row r="725" spans="1:4" x14ac:dyDescent="0.2">
      <c r="A725" s="27"/>
      <c r="B725" s="27"/>
      <c r="C725" s="27"/>
      <c r="D725" s="27" t="s">
        <v>2147</v>
      </c>
    </row>
    <row r="726" spans="1:4" x14ac:dyDescent="0.2">
      <c r="A726" s="27"/>
      <c r="B726" s="27"/>
      <c r="C726" s="27"/>
      <c r="D726" s="27" t="s">
        <v>263</v>
      </c>
    </row>
    <row r="727" spans="1:4" x14ac:dyDescent="0.2">
      <c r="A727" s="27" t="s">
        <v>3248</v>
      </c>
      <c r="B727" s="27" t="s">
        <v>335</v>
      </c>
      <c r="C727" s="27" t="s">
        <v>656</v>
      </c>
      <c r="D727" s="27" t="s">
        <v>744</v>
      </c>
    </row>
    <row r="728" spans="1:4" x14ac:dyDescent="0.2">
      <c r="A728" s="27"/>
      <c r="B728" s="27"/>
      <c r="C728" s="27"/>
      <c r="D728" s="27" t="s">
        <v>261</v>
      </c>
    </row>
    <row r="729" spans="1:4" x14ac:dyDescent="0.2">
      <c r="A729" s="27"/>
      <c r="B729" s="27"/>
      <c r="C729" s="27"/>
      <c r="D729" s="27" t="s">
        <v>2147</v>
      </c>
    </row>
    <row r="730" spans="1:4" x14ac:dyDescent="0.2">
      <c r="A730" s="27"/>
      <c r="B730" s="27"/>
      <c r="C730" s="27"/>
      <c r="D730" s="27" t="s">
        <v>263</v>
      </c>
    </row>
    <row r="731" spans="1:4" x14ac:dyDescent="0.2">
      <c r="A731" s="27" t="s">
        <v>3249</v>
      </c>
      <c r="B731" s="27" t="s">
        <v>1006</v>
      </c>
      <c r="C731" s="27" t="s">
        <v>656</v>
      </c>
      <c r="D731" s="27" t="s">
        <v>261</v>
      </c>
    </row>
    <row r="732" spans="1:4" x14ac:dyDescent="0.2">
      <c r="A732" s="27"/>
      <c r="B732" s="27"/>
      <c r="C732" s="27"/>
      <c r="D732" s="27" t="s">
        <v>2147</v>
      </c>
    </row>
    <row r="733" spans="1:4" x14ac:dyDescent="0.2">
      <c r="A733" s="27"/>
      <c r="B733" s="27"/>
      <c r="C733" s="27"/>
      <c r="D733" s="27" t="s">
        <v>263</v>
      </c>
    </row>
    <row r="734" spans="1:4" x14ac:dyDescent="0.2">
      <c r="A734" s="27" t="s">
        <v>3250</v>
      </c>
      <c r="B734" s="27" t="s">
        <v>1968</v>
      </c>
      <c r="C734" s="27" t="s">
        <v>656</v>
      </c>
      <c r="D734" s="27" t="s">
        <v>261</v>
      </c>
    </row>
    <row r="735" spans="1:4" x14ac:dyDescent="0.2">
      <c r="A735" s="27"/>
      <c r="B735" s="27"/>
      <c r="C735" s="27"/>
      <c r="D735" s="27" t="s">
        <v>2147</v>
      </c>
    </row>
    <row r="736" spans="1:4" x14ac:dyDescent="0.2">
      <c r="A736" s="27"/>
      <c r="B736" s="27"/>
      <c r="C736" s="27"/>
      <c r="D736" s="27" t="s">
        <v>263</v>
      </c>
    </row>
    <row r="737" spans="1:4" x14ac:dyDescent="0.2">
      <c r="A737" s="27" t="s">
        <v>3251</v>
      </c>
      <c r="B737" s="27" t="s">
        <v>2467</v>
      </c>
      <c r="C737" s="27" t="s">
        <v>656</v>
      </c>
      <c r="D737" s="27" t="s">
        <v>261</v>
      </c>
    </row>
    <row r="738" spans="1:4" x14ac:dyDescent="0.2">
      <c r="A738" s="27"/>
      <c r="B738" s="27"/>
      <c r="C738" s="27"/>
      <c r="D738" s="27" t="s">
        <v>2147</v>
      </c>
    </row>
    <row r="739" spans="1:4" x14ac:dyDescent="0.2">
      <c r="A739" s="27"/>
      <c r="B739" s="27"/>
      <c r="C739" s="27"/>
      <c r="D739" s="27" t="s">
        <v>745</v>
      </c>
    </row>
    <row r="740" spans="1:4" x14ac:dyDescent="0.2">
      <c r="A740" s="27"/>
      <c r="B740" s="27"/>
      <c r="C740" s="27"/>
      <c r="D740" s="27" t="s">
        <v>657</v>
      </c>
    </row>
    <row r="741" spans="1:4" x14ac:dyDescent="0.2">
      <c r="A741" s="27" t="s">
        <v>3252</v>
      </c>
      <c r="B741" s="27" t="s">
        <v>336</v>
      </c>
      <c r="C741" s="27" t="s">
        <v>656</v>
      </c>
      <c r="D741" s="27" t="s">
        <v>744</v>
      </c>
    </row>
    <row r="742" spans="1:4" x14ac:dyDescent="0.2">
      <c r="A742" s="27"/>
      <c r="B742" s="27"/>
      <c r="C742" s="27"/>
      <c r="D742" s="27" t="s">
        <v>261</v>
      </c>
    </row>
    <row r="743" spans="1:4" x14ac:dyDescent="0.2">
      <c r="A743" s="27"/>
      <c r="B743" s="27"/>
      <c r="C743" s="27"/>
      <c r="D743" s="27" t="s">
        <v>2147</v>
      </c>
    </row>
    <row r="744" spans="1:4" x14ac:dyDescent="0.2">
      <c r="A744" s="27"/>
      <c r="B744" s="27"/>
      <c r="C744" s="27"/>
      <c r="D744" s="27" t="s">
        <v>745</v>
      </c>
    </row>
    <row r="745" spans="1:4" x14ac:dyDescent="0.2">
      <c r="A745" s="27" t="s">
        <v>3253</v>
      </c>
      <c r="B745" s="27" t="s">
        <v>992</v>
      </c>
      <c r="C745" s="27" t="s">
        <v>656</v>
      </c>
      <c r="D745" s="27" t="s">
        <v>261</v>
      </c>
    </row>
    <row r="746" spans="1:4" x14ac:dyDescent="0.2">
      <c r="A746" s="27"/>
      <c r="B746" s="27"/>
      <c r="C746" s="27"/>
      <c r="D746" s="27" t="s">
        <v>2147</v>
      </c>
    </row>
    <row r="747" spans="1:4" x14ac:dyDescent="0.2">
      <c r="A747" s="27"/>
      <c r="B747" s="27"/>
      <c r="C747" s="27"/>
      <c r="D747" s="27" t="s">
        <v>263</v>
      </c>
    </row>
    <row r="748" spans="1:4" x14ac:dyDescent="0.2">
      <c r="A748" s="27" t="s">
        <v>3254</v>
      </c>
      <c r="B748" s="27" t="s">
        <v>993</v>
      </c>
      <c r="C748" s="27" t="s">
        <v>656</v>
      </c>
      <c r="D748" s="27" t="s">
        <v>744</v>
      </c>
    </row>
    <row r="749" spans="1:4" x14ac:dyDescent="0.2">
      <c r="A749" s="27"/>
      <c r="B749" s="27"/>
      <c r="C749" s="27"/>
      <c r="D749" s="27" t="s">
        <v>261</v>
      </c>
    </row>
    <row r="750" spans="1:4" x14ac:dyDescent="0.2">
      <c r="A750" s="27"/>
      <c r="B750" s="27"/>
      <c r="C750" s="27"/>
      <c r="D750" s="27" t="s">
        <v>2147</v>
      </c>
    </row>
    <row r="751" spans="1:4" x14ac:dyDescent="0.2">
      <c r="A751" s="27"/>
      <c r="B751" s="27"/>
      <c r="C751" s="27"/>
      <c r="D751" s="27" t="s">
        <v>263</v>
      </c>
    </row>
    <row r="752" spans="1:4" x14ac:dyDescent="0.2">
      <c r="A752" s="27" t="s">
        <v>3255</v>
      </c>
      <c r="B752" s="27" t="s">
        <v>999</v>
      </c>
      <c r="C752" s="27" t="s">
        <v>656</v>
      </c>
      <c r="D752" s="27" t="s">
        <v>744</v>
      </c>
    </row>
    <row r="753" spans="1:4" x14ac:dyDescent="0.2">
      <c r="A753" s="27"/>
      <c r="B753" s="27"/>
      <c r="C753" s="27"/>
      <c r="D753" s="27" t="s">
        <v>261</v>
      </c>
    </row>
    <row r="754" spans="1:4" x14ac:dyDescent="0.2">
      <c r="A754" s="27"/>
      <c r="B754" s="27"/>
      <c r="C754" s="27"/>
      <c r="D754" s="27" t="s">
        <v>2147</v>
      </c>
    </row>
    <row r="755" spans="1:4" x14ac:dyDescent="0.2">
      <c r="A755" s="27"/>
      <c r="B755" s="27"/>
      <c r="C755" s="27"/>
      <c r="D755" s="27" t="s">
        <v>263</v>
      </c>
    </row>
    <row r="756" spans="1:4" x14ac:dyDescent="0.2">
      <c r="A756" s="27" t="s">
        <v>3256</v>
      </c>
      <c r="B756" s="27" t="s">
        <v>994</v>
      </c>
      <c r="C756" s="27" t="s">
        <v>656</v>
      </c>
      <c r="D756" s="27" t="s">
        <v>261</v>
      </c>
    </row>
    <row r="757" spans="1:4" x14ac:dyDescent="0.2">
      <c r="A757" s="27"/>
      <c r="B757" s="27"/>
      <c r="C757" s="27"/>
      <c r="D757" s="27" t="s">
        <v>2147</v>
      </c>
    </row>
    <row r="758" spans="1:4" x14ac:dyDescent="0.2">
      <c r="A758" s="27"/>
      <c r="B758" s="27"/>
      <c r="C758" s="27"/>
      <c r="D758" s="27" t="s">
        <v>263</v>
      </c>
    </row>
    <row r="759" spans="1:4" x14ac:dyDescent="0.2">
      <c r="A759" s="27" t="s">
        <v>3257</v>
      </c>
      <c r="B759" s="27" t="s">
        <v>995</v>
      </c>
      <c r="C759" s="27" t="s">
        <v>656</v>
      </c>
      <c r="D759" s="27" t="s">
        <v>744</v>
      </c>
    </row>
    <row r="760" spans="1:4" x14ac:dyDescent="0.2">
      <c r="A760" s="27"/>
      <c r="B760" s="27"/>
      <c r="C760" s="27"/>
      <c r="D760" s="27" t="s">
        <v>261</v>
      </c>
    </row>
    <row r="761" spans="1:4" x14ac:dyDescent="0.2">
      <c r="A761" s="27"/>
      <c r="B761" s="27"/>
      <c r="C761" s="27"/>
      <c r="D761" s="27" t="s">
        <v>2147</v>
      </c>
    </row>
    <row r="762" spans="1:4" x14ac:dyDescent="0.2">
      <c r="A762" s="27"/>
      <c r="B762" s="27"/>
      <c r="C762" s="27"/>
      <c r="D762" s="27" t="s">
        <v>263</v>
      </c>
    </row>
    <row r="763" spans="1:4" x14ac:dyDescent="0.2">
      <c r="A763" s="27" t="s">
        <v>3258</v>
      </c>
      <c r="B763" s="27" t="s">
        <v>2667</v>
      </c>
      <c r="C763" s="27" t="s">
        <v>656</v>
      </c>
      <c r="D763" s="27" t="s">
        <v>261</v>
      </c>
    </row>
    <row r="764" spans="1:4" x14ac:dyDescent="0.2">
      <c r="A764" s="27"/>
      <c r="B764" s="27"/>
      <c r="C764" s="27"/>
      <c r="D764" s="27" t="s">
        <v>2147</v>
      </c>
    </row>
    <row r="765" spans="1:4" x14ac:dyDescent="0.2">
      <c r="A765" s="27"/>
      <c r="B765" s="27"/>
      <c r="C765" s="27"/>
      <c r="D765" s="27" t="s">
        <v>745</v>
      </c>
    </row>
    <row r="766" spans="1:4" x14ac:dyDescent="0.2">
      <c r="A766" s="27"/>
      <c r="B766" s="27"/>
      <c r="C766" s="27"/>
      <c r="D766" s="27" t="s">
        <v>657</v>
      </c>
    </row>
    <row r="767" spans="1:4" x14ac:dyDescent="0.2">
      <c r="A767" s="27" t="s">
        <v>3259</v>
      </c>
      <c r="B767" s="27" t="s">
        <v>337</v>
      </c>
      <c r="C767" s="27" t="s">
        <v>656</v>
      </c>
      <c r="D767" s="27" t="s">
        <v>744</v>
      </c>
    </row>
    <row r="768" spans="1:4" x14ac:dyDescent="0.2">
      <c r="A768" s="27"/>
      <c r="B768" s="27"/>
      <c r="C768" s="27"/>
      <c r="D768" s="27" t="s">
        <v>261</v>
      </c>
    </row>
    <row r="769" spans="1:4" x14ac:dyDescent="0.2">
      <c r="A769" s="27"/>
      <c r="B769" s="27"/>
      <c r="C769" s="27"/>
      <c r="D769" s="27" t="s">
        <v>2147</v>
      </c>
    </row>
    <row r="770" spans="1:4" x14ac:dyDescent="0.2">
      <c r="A770" s="27"/>
      <c r="B770" s="27"/>
      <c r="C770" s="27"/>
      <c r="D770" s="27" t="s">
        <v>745</v>
      </c>
    </row>
    <row r="771" spans="1:4" x14ac:dyDescent="0.2">
      <c r="A771" s="27"/>
      <c r="B771" s="27"/>
      <c r="C771" s="27"/>
      <c r="D771" s="27" t="s">
        <v>746</v>
      </c>
    </row>
    <row r="772" spans="1:4" x14ac:dyDescent="0.2">
      <c r="A772" s="27"/>
      <c r="B772" s="27"/>
      <c r="C772" s="27"/>
      <c r="D772" s="27" t="s">
        <v>263</v>
      </c>
    </row>
    <row r="773" spans="1:4" x14ac:dyDescent="0.2">
      <c r="A773" s="27" t="s">
        <v>3260</v>
      </c>
      <c r="B773" s="27" t="s">
        <v>1922</v>
      </c>
      <c r="C773" s="27" t="s">
        <v>656</v>
      </c>
      <c r="D773" s="27" t="s">
        <v>744</v>
      </c>
    </row>
    <row r="774" spans="1:4" x14ac:dyDescent="0.2">
      <c r="A774" s="27"/>
      <c r="B774" s="27"/>
      <c r="C774" s="27"/>
      <c r="D774" s="27" t="s">
        <v>261</v>
      </c>
    </row>
    <row r="775" spans="1:4" x14ac:dyDescent="0.2">
      <c r="A775" s="27"/>
      <c r="B775" s="27"/>
      <c r="C775" s="27"/>
      <c r="D775" s="27" t="s">
        <v>2147</v>
      </c>
    </row>
    <row r="776" spans="1:4" x14ac:dyDescent="0.2">
      <c r="A776" s="27" t="s">
        <v>3261</v>
      </c>
      <c r="B776" s="27" t="s">
        <v>1000</v>
      </c>
      <c r="C776" s="27" t="s">
        <v>656</v>
      </c>
      <c r="D776" s="27" t="s">
        <v>744</v>
      </c>
    </row>
    <row r="777" spans="1:4" x14ac:dyDescent="0.2">
      <c r="A777" s="27"/>
      <c r="B777" s="27"/>
      <c r="C777" s="27"/>
      <c r="D777" s="27" t="s">
        <v>261</v>
      </c>
    </row>
    <row r="778" spans="1:4" x14ac:dyDescent="0.2">
      <c r="A778" s="27"/>
      <c r="B778" s="27"/>
      <c r="C778" s="27"/>
      <c r="D778" s="27" t="s">
        <v>2147</v>
      </c>
    </row>
    <row r="779" spans="1:4" x14ac:dyDescent="0.2">
      <c r="A779" s="27"/>
      <c r="B779" s="27"/>
      <c r="C779" s="27"/>
      <c r="D779" s="27" t="s">
        <v>263</v>
      </c>
    </row>
    <row r="780" spans="1:4" x14ac:dyDescent="0.2">
      <c r="A780" s="27" t="s">
        <v>3262</v>
      </c>
      <c r="B780" s="27" t="s">
        <v>996</v>
      </c>
      <c r="C780" s="27" t="s">
        <v>656</v>
      </c>
      <c r="D780" s="27" t="s">
        <v>744</v>
      </c>
    </row>
    <row r="781" spans="1:4" x14ac:dyDescent="0.2">
      <c r="A781" s="27"/>
      <c r="B781" s="27"/>
      <c r="C781" s="27"/>
      <c r="D781" s="27" t="s">
        <v>261</v>
      </c>
    </row>
    <row r="782" spans="1:4" x14ac:dyDescent="0.2">
      <c r="A782" s="27"/>
      <c r="B782" s="27"/>
      <c r="C782" s="27"/>
      <c r="D782" s="27" t="s">
        <v>2147</v>
      </c>
    </row>
    <row r="783" spans="1:4" x14ac:dyDescent="0.2">
      <c r="A783" s="27"/>
      <c r="B783" s="27"/>
      <c r="C783" s="27"/>
      <c r="D783" s="27" t="s">
        <v>263</v>
      </c>
    </row>
    <row r="784" spans="1:4" x14ac:dyDescent="0.2">
      <c r="A784" s="27" t="s">
        <v>3263</v>
      </c>
      <c r="B784" s="27" t="s">
        <v>1001</v>
      </c>
      <c r="C784" s="27" t="s">
        <v>656</v>
      </c>
      <c r="D784" s="27" t="s">
        <v>261</v>
      </c>
    </row>
    <row r="785" spans="1:4" x14ac:dyDescent="0.2">
      <c r="A785" s="27"/>
      <c r="B785" s="27"/>
      <c r="C785" s="27"/>
      <c r="D785" s="27" t="s">
        <v>2147</v>
      </c>
    </row>
    <row r="786" spans="1:4" x14ac:dyDescent="0.2">
      <c r="A786" s="27"/>
      <c r="B786" s="27"/>
      <c r="C786" s="27"/>
      <c r="D786" s="27" t="s">
        <v>263</v>
      </c>
    </row>
    <row r="787" spans="1:4" x14ac:dyDescent="0.2">
      <c r="A787" s="27" t="s">
        <v>3264</v>
      </c>
      <c r="B787" s="27" t="s">
        <v>997</v>
      </c>
      <c r="C787" s="27" t="s">
        <v>656</v>
      </c>
      <c r="D787" s="27" t="s">
        <v>744</v>
      </c>
    </row>
    <row r="788" spans="1:4" x14ac:dyDescent="0.2">
      <c r="A788" s="27"/>
      <c r="B788" s="27"/>
      <c r="C788" s="27"/>
      <c r="D788" s="27" t="s">
        <v>261</v>
      </c>
    </row>
    <row r="789" spans="1:4" x14ac:dyDescent="0.2">
      <c r="A789" s="27"/>
      <c r="B789" s="27"/>
      <c r="C789" s="27"/>
      <c r="D789" s="27" t="s">
        <v>2147</v>
      </c>
    </row>
    <row r="790" spans="1:4" x14ac:dyDescent="0.2">
      <c r="A790" s="27"/>
      <c r="B790" s="27"/>
      <c r="C790" s="27"/>
      <c r="D790" s="27" t="s">
        <v>263</v>
      </c>
    </row>
    <row r="791" spans="1:4" x14ac:dyDescent="0.2">
      <c r="A791" s="27" t="s">
        <v>3265</v>
      </c>
      <c r="B791" s="27" t="s">
        <v>998</v>
      </c>
      <c r="C791" s="27" t="s">
        <v>656</v>
      </c>
      <c r="D791" s="27" t="s">
        <v>261</v>
      </c>
    </row>
    <row r="792" spans="1:4" x14ac:dyDescent="0.2">
      <c r="A792" s="27"/>
      <c r="B792" s="27"/>
      <c r="C792" s="27"/>
      <c r="D792" s="27" t="s">
        <v>2147</v>
      </c>
    </row>
    <row r="793" spans="1:4" x14ac:dyDescent="0.2">
      <c r="A793" s="27"/>
      <c r="B793" s="27"/>
      <c r="C793" s="27"/>
      <c r="D793" s="27" t="s">
        <v>263</v>
      </c>
    </row>
    <row r="794" spans="1:4" x14ac:dyDescent="0.2">
      <c r="A794" s="27" t="s">
        <v>3266</v>
      </c>
      <c r="B794" s="27" t="s">
        <v>1728</v>
      </c>
      <c r="C794" s="27" t="s">
        <v>656</v>
      </c>
      <c r="D794" s="27" t="s">
        <v>744</v>
      </c>
    </row>
    <row r="795" spans="1:4" x14ac:dyDescent="0.2">
      <c r="A795" s="27"/>
      <c r="B795" s="27"/>
      <c r="C795" s="27"/>
      <c r="D795" s="27" t="s">
        <v>261</v>
      </c>
    </row>
    <row r="796" spans="1:4" x14ac:dyDescent="0.2">
      <c r="A796" s="27"/>
      <c r="B796" s="27"/>
      <c r="C796" s="27"/>
      <c r="D796" s="27" t="s">
        <v>2147</v>
      </c>
    </row>
    <row r="797" spans="1:4" x14ac:dyDescent="0.2">
      <c r="A797" s="27"/>
      <c r="B797" s="27"/>
      <c r="C797" s="27"/>
      <c r="D797" s="27" t="s">
        <v>745</v>
      </c>
    </row>
    <row r="798" spans="1:4" x14ac:dyDescent="0.2">
      <c r="A798" s="27"/>
      <c r="B798" s="27"/>
      <c r="C798" s="27"/>
      <c r="D798" s="27" t="s">
        <v>263</v>
      </c>
    </row>
    <row r="799" spans="1:4" x14ac:dyDescent="0.2">
      <c r="A799" s="27" t="s">
        <v>3267</v>
      </c>
      <c r="B799" s="27" t="s">
        <v>477</v>
      </c>
      <c r="C799" s="27" t="s">
        <v>656</v>
      </c>
      <c r="D799" s="27" t="s">
        <v>261</v>
      </c>
    </row>
    <row r="800" spans="1:4" x14ac:dyDescent="0.2">
      <c r="A800" s="27" t="s">
        <v>3268</v>
      </c>
      <c r="B800" s="27" t="s">
        <v>521</v>
      </c>
      <c r="C800" s="27" t="s">
        <v>656</v>
      </c>
      <c r="D800" s="27" t="s">
        <v>261</v>
      </c>
    </row>
    <row r="801" spans="1:4" x14ac:dyDescent="0.2">
      <c r="A801" s="27" t="s">
        <v>3308</v>
      </c>
      <c r="B801" s="27" t="s">
        <v>3315</v>
      </c>
      <c r="C801" s="27" t="s">
        <v>656</v>
      </c>
      <c r="D801" s="27" t="s">
        <v>261</v>
      </c>
    </row>
    <row r="802" spans="1:4" x14ac:dyDescent="0.2">
      <c r="A802" s="27" t="s">
        <v>3269</v>
      </c>
      <c r="B802" s="27" t="s">
        <v>30</v>
      </c>
      <c r="C802" s="27" t="s">
        <v>656</v>
      </c>
      <c r="D802" s="27" t="s">
        <v>744</v>
      </c>
    </row>
    <row r="803" spans="1:4" x14ac:dyDescent="0.2">
      <c r="A803" s="27"/>
      <c r="B803" s="27"/>
      <c r="C803" s="27"/>
      <c r="D803" s="27" t="s">
        <v>261</v>
      </c>
    </row>
    <row r="804" spans="1:4" x14ac:dyDescent="0.2">
      <c r="A804" s="27"/>
      <c r="B804" s="27"/>
      <c r="C804" s="27"/>
      <c r="D804" s="27" t="s">
        <v>2147</v>
      </c>
    </row>
    <row r="805" spans="1:4" x14ac:dyDescent="0.2">
      <c r="A805" s="27"/>
      <c r="B805" s="27"/>
      <c r="C805" s="27"/>
      <c r="D805" s="27" t="s">
        <v>745</v>
      </c>
    </row>
    <row r="806" spans="1:4" x14ac:dyDescent="0.2">
      <c r="A806" s="27"/>
      <c r="B806" s="27"/>
      <c r="C806" s="27"/>
      <c r="D806" s="27" t="s">
        <v>263</v>
      </c>
    </row>
    <row r="807" spans="1:4" x14ac:dyDescent="0.2">
      <c r="A807" s="27" t="s">
        <v>3309</v>
      </c>
      <c r="B807" s="27" t="s">
        <v>3316</v>
      </c>
      <c r="C807" s="27" t="s">
        <v>656</v>
      </c>
      <c r="D807" s="27" t="s">
        <v>261</v>
      </c>
    </row>
    <row r="808" spans="1:4" x14ac:dyDescent="0.2">
      <c r="A808" s="27" t="s">
        <v>3270</v>
      </c>
      <c r="B808" s="27" t="s">
        <v>1003</v>
      </c>
      <c r="C808" s="27" t="s">
        <v>656</v>
      </c>
      <c r="D808" s="27" t="s">
        <v>261</v>
      </c>
    </row>
    <row r="809" spans="1:4" x14ac:dyDescent="0.2">
      <c r="A809" s="27"/>
      <c r="B809" s="27"/>
      <c r="C809" s="27"/>
      <c r="D809" s="27" t="s">
        <v>2147</v>
      </c>
    </row>
    <row r="810" spans="1:4" x14ac:dyDescent="0.2">
      <c r="A810" s="27"/>
      <c r="B810" s="27"/>
      <c r="C810" s="27"/>
      <c r="D810" s="27" t="s">
        <v>263</v>
      </c>
    </row>
    <row r="811" spans="1:4" x14ac:dyDescent="0.2">
      <c r="A811" s="27" t="s">
        <v>3271</v>
      </c>
      <c r="B811" s="27" t="s">
        <v>945</v>
      </c>
      <c r="C811" s="27" t="s">
        <v>656</v>
      </c>
      <c r="D811" s="27" t="s">
        <v>744</v>
      </c>
    </row>
    <row r="812" spans="1:4" x14ac:dyDescent="0.2">
      <c r="A812" s="27"/>
      <c r="B812" s="27"/>
      <c r="C812" s="27"/>
      <c r="D812" s="27" t="s">
        <v>261</v>
      </c>
    </row>
    <row r="813" spans="1:4" x14ac:dyDescent="0.2">
      <c r="A813" s="27"/>
      <c r="B813" s="27"/>
      <c r="C813" s="27"/>
      <c r="D813" s="27" t="s">
        <v>2147</v>
      </c>
    </row>
    <row r="814" spans="1:4" x14ac:dyDescent="0.2">
      <c r="A814" s="27" t="s">
        <v>3272</v>
      </c>
      <c r="B814" s="27" t="s">
        <v>947</v>
      </c>
      <c r="C814" s="27" t="s">
        <v>656</v>
      </c>
      <c r="D814" s="27" t="s">
        <v>744</v>
      </c>
    </row>
    <row r="815" spans="1:4" x14ac:dyDescent="0.2">
      <c r="A815" s="27"/>
      <c r="B815" s="27"/>
      <c r="C815" s="27"/>
      <c r="D815" s="27" t="s">
        <v>261</v>
      </c>
    </row>
    <row r="816" spans="1:4" x14ac:dyDescent="0.2">
      <c r="A816" s="27"/>
      <c r="B816" s="27"/>
      <c r="C816" s="27"/>
      <c r="D816" s="27" t="s">
        <v>2147</v>
      </c>
    </row>
    <row r="817" spans="1:4" x14ac:dyDescent="0.2">
      <c r="A817" s="27" t="s">
        <v>3273</v>
      </c>
      <c r="B817" s="27" t="s">
        <v>2665</v>
      </c>
      <c r="C817" s="27" t="s">
        <v>656</v>
      </c>
      <c r="D817" s="27" t="s">
        <v>261</v>
      </c>
    </row>
    <row r="818" spans="1:4" x14ac:dyDescent="0.2">
      <c r="A818" s="27"/>
      <c r="B818" s="27"/>
      <c r="C818" s="27"/>
      <c r="D818" s="27" t="s">
        <v>2147</v>
      </c>
    </row>
    <row r="819" spans="1:4" x14ac:dyDescent="0.2">
      <c r="A819" s="27" t="s">
        <v>3274</v>
      </c>
      <c r="B819" s="27" t="s">
        <v>1346</v>
      </c>
      <c r="C819" s="27" t="s">
        <v>656</v>
      </c>
      <c r="D819" s="27" t="s">
        <v>261</v>
      </c>
    </row>
    <row r="820" spans="1:4" x14ac:dyDescent="0.2">
      <c r="A820" s="27"/>
      <c r="B820" s="27"/>
      <c r="C820" s="27"/>
      <c r="D820" s="27" t="s">
        <v>2147</v>
      </c>
    </row>
    <row r="821" spans="1:4" x14ac:dyDescent="0.2">
      <c r="A821" s="27"/>
      <c r="B821" s="27"/>
      <c r="C821" s="27"/>
      <c r="D821" s="27" t="s">
        <v>263</v>
      </c>
    </row>
    <row r="822" spans="1:4" x14ac:dyDescent="0.2">
      <c r="A822" s="27" t="s">
        <v>3275</v>
      </c>
      <c r="B822" s="27" t="s">
        <v>338</v>
      </c>
      <c r="C822" s="27" t="s">
        <v>656</v>
      </c>
      <c r="D822" s="27" t="s">
        <v>744</v>
      </c>
    </row>
    <row r="823" spans="1:4" x14ac:dyDescent="0.2">
      <c r="A823" s="27"/>
      <c r="B823" s="27"/>
      <c r="C823" s="27"/>
      <c r="D823" s="27" t="s">
        <v>261</v>
      </c>
    </row>
    <row r="824" spans="1:4" x14ac:dyDescent="0.2">
      <c r="A824" s="27"/>
      <c r="B824" s="27"/>
      <c r="C824" s="27"/>
      <c r="D824" s="27" t="s">
        <v>2147</v>
      </c>
    </row>
    <row r="825" spans="1:4" x14ac:dyDescent="0.2">
      <c r="A825" s="27"/>
      <c r="B825" s="27"/>
      <c r="C825" s="27"/>
      <c r="D825" s="27" t="s">
        <v>746</v>
      </c>
    </row>
    <row r="826" spans="1:4" x14ac:dyDescent="0.2">
      <c r="A826" s="27" t="s">
        <v>3307</v>
      </c>
      <c r="B826" s="27" t="s">
        <v>3314</v>
      </c>
      <c r="C826" s="27" t="s">
        <v>656</v>
      </c>
      <c r="D826" s="27" t="s">
        <v>261</v>
      </c>
    </row>
    <row r="827" spans="1:4" x14ac:dyDescent="0.2">
      <c r="A827" s="27" t="s">
        <v>3276</v>
      </c>
      <c r="B827" s="27" t="s">
        <v>895</v>
      </c>
      <c r="C827" s="27" t="s">
        <v>656</v>
      </c>
      <c r="D827" s="27" t="s">
        <v>744</v>
      </c>
    </row>
    <row r="828" spans="1:4" x14ac:dyDescent="0.2">
      <c r="A828" s="27"/>
      <c r="B828" s="27"/>
      <c r="C828" s="27"/>
      <c r="D828" s="27" t="s">
        <v>261</v>
      </c>
    </row>
    <row r="829" spans="1:4" x14ac:dyDescent="0.2">
      <c r="A829" s="27"/>
      <c r="B829" s="27"/>
      <c r="C829" s="27"/>
      <c r="D829" s="27" t="s">
        <v>2147</v>
      </c>
    </row>
    <row r="830" spans="1:4" x14ac:dyDescent="0.2">
      <c r="A830" s="27"/>
      <c r="B830" s="27"/>
      <c r="C830" s="27"/>
      <c r="D830" s="27" t="s">
        <v>745</v>
      </c>
    </row>
    <row r="831" spans="1:4" x14ac:dyDescent="0.2">
      <c r="A831" s="27"/>
      <c r="B831" s="27"/>
      <c r="C831" s="27"/>
      <c r="D831" s="27" t="s">
        <v>746</v>
      </c>
    </row>
    <row r="832" spans="1:4" x14ac:dyDescent="0.2">
      <c r="A832" s="27" t="s">
        <v>3277</v>
      </c>
      <c r="B832" s="27" t="s">
        <v>509</v>
      </c>
      <c r="C832" s="27" t="s">
        <v>656</v>
      </c>
      <c r="D832" s="27" t="s">
        <v>261</v>
      </c>
    </row>
    <row r="833" spans="1:4" x14ac:dyDescent="0.2">
      <c r="A833" s="27"/>
      <c r="B833" s="27"/>
      <c r="C833" s="27"/>
      <c r="D833" s="27" t="s">
        <v>2147</v>
      </c>
    </row>
    <row r="834" spans="1:4" x14ac:dyDescent="0.2">
      <c r="A834" s="27"/>
      <c r="B834" s="27"/>
      <c r="C834" s="27"/>
      <c r="D834" s="27" t="s">
        <v>745</v>
      </c>
    </row>
    <row r="835" spans="1:4" x14ac:dyDescent="0.2">
      <c r="A835" s="27" t="s">
        <v>3278</v>
      </c>
      <c r="B835" s="27" t="s">
        <v>340</v>
      </c>
      <c r="C835" s="27" t="s">
        <v>656</v>
      </c>
      <c r="D835" s="27" t="s">
        <v>744</v>
      </c>
    </row>
    <row r="836" spans="1:4" x14ac:dyDescent="0.2">
      <c r="A836" s="27"/>
      <c r="B836" s="27"/>
      <c r="C836" s="27"/>
      <c r="D836" s="27" t="s">
        <v>261</v>
      </c>
    </row>
    <row r="837" spans="1:4" x14ac:dyDescent="0.2">
      <c r="A837" s="27"/>
      <c r="B837" s="27"/>
      <c r="C837" s="27"/>
      <c r="D837" s="27" t="s">
        <v>2147</v>
      </c>
    </row>
    <row r="838" spans="1:4" x14ac:dyDescent="0.2">
      <c r="A838" s="27"/>
      <c r="B838" s="27"/>
      <c r="C838" s="27"/>
      <c r="D838" s="27" t="s">
        <v>263</v>
      </c>
    </row>
    <row r="839" spans="1:4" x14ac:dyDescent="0.2">
      <c r="A839" s="27" t="s">
        <v>3279</v>
      </c>
      <c r="B839" s="27" t="s">
        <v>341</v>
      </c>
      <c r="C839" s="27" t="s">
        <v>656</v>
      </c>
      <c r="D839" s="27" t="s">
        <v>744</v>
      </c>
    </row>
    <row r="840" spans="1:4" x14ac:dyDescent="0.2">
      <c r="A840" s="27"/>
      <c r="B840" s="27"/>
      <c r="C840" s="27"/>
      <c r="D840" s="27" t="s">
        <v>261</v>
      </c>
    </row>
    <row r="841" spans="1:4" x14ac:dyDescent="0.2">
      <c r="A841" s="27"/>
      <c r="B841" s="27"/>
      <c r="C841" s="27"/>
      <c r="D841" s="27" t="s">
        <v>2147</v>
      </c>
    </row>
    <row r="842" spans="1:4" x14ac:dyDescent="0.2">
      <c r="A842" s="27"/>
      <c r="B842" s="27"/>
      <c r="C842" s="27"/>
      <c r="D842" s="27" t="s">
        <v>263</v>
      </c>
    </row>
    <row r="843" spans="1:4" x14ac:dyDescent="0.2">
      <c r="A843" s="27" t="s">
        <v>3280</v>
      </c>
      <c r="B843" s="27" t="s">
        <v>342</v>
      </c>
      <c r="C843" s="27" t="s">
        <v>656</v>
      </c>
      <c r="D843" s="27" t="s">
        <v>744</v>
      </c>
    </row>
    <row r="844" spans="1:4" x14ac:dyDescent="0.2">
      <c r="A844" s="27"/>
      <c r="B844" s="27"/>
      <c r="C844" s="27"/>
      <c r="D844" s="27" t="s">
        <v>261</v>
      </c>
    </row>
    <row r="845" spans="1:4" x14ac:dyDescent="0.2">
      <c r="A845" s="27"/>
      <c r="B845" s="27"/>
      <c r="C845" s="27"/>
      <c r="D845" s="27" t="s">
        <v>2147</v>
      </c>
    </row>
    <row r="846" spans="1:4" x14ac:dyDescent="0.2">
      <c r="A846" s="27"/>
      <c r="B846" s="27"/>
      <c r="C846" s="27"/>
      <c r="D846" s="27" t="s">
        <v>263</v>
      </c>
    </row>
    <row r="847" spans="1:4" x14ac:dyDescent="0.2">
      <c r="A847" s="27" t="s">
        <v>3281</v>
      </c>
      <c r="B847" s="27" t="s">
        <v>344</v>
      </c>
      <c r="C847" s="27" t="s">
        <v>656</v>
      </c>
      <c r="D847" s="27" t="s">
        <v>744</v>
      </c>
    </row>
    <row r="848" spans="1:4" x14ac:dyDescent="0.2">
      <c r="A848" s="27"/>
      <c r="B848" s="27"/>
      <c r="C848" s="27"/>
      <c r="D848" s="27" t="s">
        <v>261</v>
      </c>
    </row>
    <row r="849" spans="1:4" x14ac:dyDescent="0.2">
      <c r="A849" s="27"/>
      <c r="B849" s="27"/>
      <c r="C849" s="27"/>
      <c r="D849" s="27" t="s">
        <v>2147</v>
      </c>
    </row>
    <row r="850" spans="1:4" x14ac:dyDescent="0.2">
      <c r="A850" s="27"/>
      <c r="B850" s="27"/>
      <c r="C850" s="27"/>
      <c r="D850" s="27" t="s">
        <v>745</v>
      </c>
    </row>
    <row r="851" spans="1:4" x14ac:dyDescent="0.2">
      <c r="A851" s="27"/>
      <c r="B851" s="27"/>
      <c r="C851" s="27"/>
      <c r="D851" s="27" t="s">
        <v>746</v>
      </c>
    </row>
    <row r="852" spans="1:4" x14ac:dyDescent="0.2">
      <c r="A852" s="27"/>
      <c r="B852" s="27"/>
      <c r="C852" s="27"/>
      <c r="D852" s="27" t="s">
        <v>1589</v>
      </c>
    </row>
    <row r="853" spans="1:4" x14ac:dyDescent="0.2">
      <c r="A853" s="27" t="s">
        <v>3282</v>
      </c>
      <c r="B853" s="27" t="s">
        <v>941</v>
      </c>
      <c r="C853" s="27" t="s">
        <v>656</v>
      </c>
      <c r="D853" s="27" t="s">
        <v>744</v>
      </c>
    </row>
    <row r="854" spans="1:4" x14ac:dyDescent="0.2">
      <c r="A854" s="27"/>
      <c r="B854" s="27"/>
      <c r="C854" s="27"/>
      <c r="D854" s="27" t="s">
        <v>261</v>
      </c>
    </row>
    <row r="855" spans="1:4" x14ac:dyDescent="0.2">
      <c r="A855" s="27"/>
      <c r="B855" s="27"/>
      <c r="C855" s="27"/>
      <c r="D855" s="27" t="s">
        <v>2147</v>
      </c>
    </row>
    <row r="856" spans="1:4" x14ac:dyDescent="0.2">
      <c r="A856" s="27"/>
      <c r="B856" s="27"/>
      <c r="C856" s="27"/>
      <c r="D856" s="27" t="s">
        <v>2981</v>
      </c>
    </row>
    <row r="857" spans="1:4" x14ac:dyDescent="0.2">
      <c r="A857" s="27"/>
      <c r="B857" s="27"/>
      <c r="C857" s="27"/>
      <c r="D857" s="27" t="s">
        <v>745</v>
      </c>
    </row>
    <row r="858" spans="1:4" x14ac:dyDescent="0.2">
      <c r="A858" s="27"/>
      <c r="B858" s="27"/>
      <c r="C858" s="27"/>
      <c r="D858" s="27" t="s">
        <v>1589</v>
      </c>
    </row>
    <row r="859" spans="1:4" x14ac:dyDescent="0.2">
      <c r="A859" s="27" t="s">
        <v>3283</v>
      </c>
      <c r="B859" s="27" t="s">
        <v>345</v>
      </c>
      <c r="C859" s="27" t="s">
        <v>656</v>
      </c>
      <c r="D859" s="27" t="s">
        <v>744</v>
      </c>
    </row>
    <row r="860" spans="1:4" x14ac:dyDescent="0.2">
      <c r="A860" s="27"/>
      <c r="B860" s="27"/>
      <c r="C860" s="27"/>
      <c r="D860" s="27" t="s">
        <v>261</v>
      </c>
    </row>
    <row r="861" spans="1:4" x14ac:dyDescent="0.2">
      <c r="A861" s="27"/>
      <c r="B861" s="27"/>
      <c r="C861" s="27"/>
      <c r="D861" s="27" t="s">
        <v>2147</v>
      </c>
    </row>
    <row r="862" spans="1:4" x14ac:dyDescent="0.2">
      <c r="A862" s="27"/>
      <c r="B862" s="27"/>
      <c r="C862" s="27"/>
      <c r="D862" s="27" t="s">
        <v>263</v>
      </c>
    </row>
    <row r="863" spans="1:4" x14ac:dyDescent="0.2">
      <c r="A863" s="27" t="s">
        <v>3284</v>
      </c>
      <c r="B863" s="27" t="s">
        <v>346</v>
      </c>
      <c r="C863" s="27" t="s">
        <v>656</v>
      </c>
      <c r="D863" s="27" t="s">
        <v>744</v>
      </c>
    </row>
    <row r="864" spans="1:4" x14ac:dyDescent="0.2">
      <c r="A864" s="27"/>
      <c r="B864" s="27"/>
      <c r="C864" s="27"/>
      <c r="D864" s="27" t="s">
        <v>261</v>
      </c>
    </row>
    <row r="865" spans="1:4" x14ac:dyDescent="0.2">
      <c r="A865" s="27"/>
      <c r="B865" s="27"/>
      <c r="C865" s="27"/>
      <c r="D865" s="27" t="s">
        <v>2147</v>
      </c>
    </row>
    <row r="866" spans="1:4" x14ac:dyDescent="0.2">
      <c r="A866" s="27" t="s">
        <v>3285</v>
      </c>
      <c r="B866" s="27" t="s">
        <v>478</v>
      </c>
      <c r="C866" s="27" t="s">
        <v>656</v>
      </c>
      <c r="D866" s="27" t="s">
        <v>261</v>
      </c>
    </row>
    <row r="867" spans="1:4" x14ac:dyDescent="0.2">
      <c r="A867" s="27" t="s">
        <v>3286</v>
      </c>
      <c r="B867" s="27" t="s">
        <v>106</v>
      </c>
      <c r="C867" s="27" t="s">
        <v>656</v>
      </c>
      <c r="D867" s="27" t="s">
        <v>744</v>
      </c>
    </row>
    <row r="868" spans="1:4" x14ac:dyDescent="0.2">
      <c r="A868" s="27"/>
      <c r="B868" s="27"/>
      <c r="C868" s="27"/>
      <c r="D868" s="27" t="s">
        <v>261</v>
      </c>
    </row>
    <row r="869" spans="1:4" x14ac:dyDescent="0.2">
      <c r="A869" s="27"/>
      <c r="B869" s="27"/>
      <c r="C869" s="27"/>
      <c r="D869" s="27" t="s">
        <v>2147</v>
      </c>
    </row>
    <row r="870" spans="1:4" x14ac:dyDescent="0.2">
      <c r="A870" s="27"/>
      <c r="B870" s="27"/>
      <c r="C870" s="27"/>
      <c r="D870" s="27" t="s">
        <v>263</v>
      </c>
    </row>
    <row r="871" spans="1:4" x14ac:dyDescent="0.2">
      <c r="A871" s="27" t="s">
        <v>3287</v>
      </c>
      <c r="B871" s="27" t="s">
        <v>105</v>
      </c>
      <c r="C871" s="27" t="s">
        <v>656</v>
      </c>
      <c r="D871" s="27" t="s">
        <v>744</v>
      </c>
    </row>
    <row r="872" spans="1:4" x14ac:dyDescent="0.2">
      <c r="A872" s="27"/>
      <c r="B872" s="27"/>
      <c r="C872" s="27"/>
      <c r="D872" s="27" t="s">
        <v>261</v>
      </c>
    </row>
    <row r="873" spans="1:4" x14ac:dyDescent="0.2">
      <c r="A873" s="27"/>
      <c r="B873" s="27"/>
      <c r="C873" s="27"/>
      <c r="D873" s="27" t="s">
        <v>2147</v>
      </c>
    </row>
    <row r="874" spans="1:4" x14ac:dyDescent="0.2">
      <c r="A874" s="27"/>
      <c r="B874" s="27"/>
      <c r="C874" s="27"/>
      <c r="D874" s="27" t="s">
        <v>263</v>
      </c>
    </row>
    <row r="875" spans="1:4" x14ac:dyDescent="0.2">
      <c r="A875" s="27" t="s">
        <v>3288</v>
      </c>
      <c r="B875" s="27" t="s">
        <v>581</v>
      </c>
      <c r="C875" s="27" t="s">
        <v>656</v>
      </c>
      <c r="D875" s="27" t="s">
        <v>744</v>
      </c>
    </row>
    <row r="876" spans="1:4" x14ac:dyDescent="0.2">
      <c r="A876" s="27"/>
      <c r="B876" s="27"/>
      <c r="C876" s="27"/>
      <c r="D876" s="27" t="s">
        <v>261</v>
      </c>
    </row>
    <row r="877" spans="1:4" x14ac:dyDescent="0.2">
      <c r="A877" s="27"/>
      <c r="B877" s="27"/>
      <c r="C877" s="27"/>
      <c r="D877" s="27" t="s">
        <v>2147</v>
      </c>
    </row>
    <row r="878" spans="1:4" x14ac:dyDescent="0.2">
      <c r="A878" s="27"/>
      <c r="B878" s="27"/>
      <c r="C878" s="27"/>
      <c r="D878" s="27" t="s">
        <v>263</v>
      </c>
    </row>
    <row r="879" spans="1:4" x14ac:dyDescent="0.2">
      <c r="A879" s="27" t="s">
        <v>3289</v>
      </c>
      <c r="B879" s="27" t="s">
        <v>107</v>
      </c>
      <c r="C879" s="27" t="s">
        <v>656</v>
      </c>
      <c r="D879" s="27" t="s">
        <v>744</v>
      </c>
    </row>
    <row r="880" spans="1:4" x14ac:dyDescent="0.2">
      <c r="A880" s="27"/>
      <c r="B880" s="27"/>
      <c r="C880" s="27"/>
      <c r="D880" s="27" t="s">
        <v>261</v>
      </c>
    </row>
    <row r="881" spans="1:4" x14ac:dyDescent="0.2">
      <c r="A881" s="27"/>
      <c r="B881" s="27"/>
      <c r="C881" s="27"/>
      <c r="D881" s="27" t="s">
        <v>2147</v>
      </c>
    </row>
    <row r="882" spans="1:4" x14ac:dyDescent="0.2">
      <c r="A882" s="27" t="s">
        <v>3290</v>
      </c>
      <c r="B882" s="27" t="s">
        <v>108</v>
      </c>
      <c r="C882" s="27" t="s">
        <v>656</v>
      </c>
      <c r="D882" s="27" t="s">
        <v>744</v>
      </c>
    </row>
    <row r="883" spans="1:4" x14ac:dyDescent="0.2">
      <c r="A883" s="27"/>
      <c r="B883" s="27"/>
      <c r="C883" s="27"/>
      <c r="D883" s="27" t="s">
        <v>261</v>
      </c>
    </row>
    <row r="884" spans="1:4" x14ac:dyDescent="0.2">
      <c r="A884" s="27"/>
      <c r="B884" s="27"/>
      <c r="C884" s="27"/>
      <c r="D884" s="27" t="s">
        <v>2147</v>
      </c>
    </row>
    <row r="885" spans="1:4" x14ac:dyDescent="0.2">
      <c r="A885" s="27"/>
      <c r="B885" s="27"/>
      <c r="C885" s="27"/>
      <c r="D885" s="27" t="s">
        <v>263</v>
      </c>
    </row>
    <row r="886" spans="1:4" x14ac:dyDescent="0.2">
      <c r="A886" s="27" t="s">
        <v>3291</v>
      </c>
      <c r="B886" s="27" t="s">
        <v>110</v>
      </c>
      <c r="C886" s="27" t="s">
        <v>656</v>
      </c>
      <c r="D886" s="27" t="s">
        <v>261</v>
      </c>
    </row>
    <row r="887" spans="1:4" x14ac:dyDescent="0.2">
      <c r="A887" s="27"/>
      <c r="B887" s="27"/>
      <c r="C887" s="27"/>
      <c r="D887" s="27" t="s">
        <v>2147</v>
      </c>
    </row>
    <row r="888" spans="1:4" x14ac:dyDescent="0.2">
      <c r="A888" s="27"/>
      <c r="B888" s="27"/>
      <c r="C888" s="27"/>
      <c r="D888" s="27" t="s">
        <v>263</v>
      </c>
    </row>
    <row r="889" spans="1:4" x14ac:dyDescent="0.2">
      <c r="A889" s="27" t="s">
        <v>3292</v>
      </c>
      <c r="B889" s="27" t="s">
        <v>109</v>
      </c>
      <c r="C889" s="27" t="s">
        <v>656</v>
      </c>
      <c r="D889" s="27" t="s">
        <v>744</v>
      </c>
    </row>
    <row r="890" spans="1:4" x14ac:dyDescent="0.2">
      <c r="A890" s="27"/>
      <c r="B890" s="27"/>
      <c r="C890" s="27"/>
      <c r="D890" s="27" t="s">
        <v>261</v>
      </c>
    </row>
    <row r="891" spans="1:4" x14ac:dyDescent="0.2">
      <c r="A891" s="27"/>
      <c r="B891" s="27"/>
      <c r="C891" s="27"/>
      <c r="D891" s="27" t="s">
        <v>2147</v>
      </c>
    </row>
    <row r="892" spans="1:4" x14ac:dyDescent="0.2">
      <c r="A892" s="27"/>
      <c r="B892" s="27"/>
      <c r="C892" s="27"/>
      <c r="D892" s="27" t="s">
        <v>263</v>
      </c>
    </row>
    <row r="893" spans="1:4" x14ac:dyDescent="0.2">
      <c r="A893" s="27" t="s">
        <v>3293</v>
      </c>
      <c r="B893" s="27" t="s">
        <v>582</v>
      </c>
      <c r="C893" s="27" t="s">
        <v>656</v>
      </c>
      <c r="D893" s="27" t="s">
        <v>261</v>
      </c>
    </row>
    <row r="894" spans="1:4" x14ac:dyDescent="0.2">
      <c r="A894" s="27"/>
      <c r="B894" s="27"/>
      <c r="C894" s="27"/>
      <c r="D894" s="27" t="s">
        <v>2147</v>
      </c>
    </row>
    <row r="895" spans="1:4" x14ac:dyDescent="0.2">
      <c r="A895" s="27"/>
      <c r="B895" s="27"/>
      <c r="C895" s="27"/>
      <c r="D895" s="27" t="s">
        <v>263</v>
      </c>
    </row>
    <row r="896" spans="1:4" x14ac:dyDescent="0.2">
      <c r="A896" s="27" t="s">
        <v>3294</v>
      </c>
      <c r="B896" s="27" t="s">
        <v>111</v>
      </c>
      <c r="C896" s="27" t="s">
        <v>656</v>
      </c>
      <c r="D896" s="27" t="s">
        <v>744</v>
      </c>
    </row>
    <row r="897" spans="1:4" x14ac:dyDescent="0.2">
      <c r="A897" s="27"/>
      <c r="B897" s="27"/>
      <c r="C897" s="27"/>
      <c r="D897" s="27" t="s">
        <v>261</v>
      </c>
    </row>
    <row r="898" spans="1:4" x14ac:dyDescent="0.2">
      <c r="A898" s="27"/>
      <c r="B898" s="27"/>
      <c r="C898" s="27"/>
      <c r="D898" s="27" t="s">
        <v>2147</v>
      </c>
    </row>
    <row r="899" spans="1:4" x14ac:dyDescent="0.2">
      <c r="A899" s="27"/>
      <c r="B899" s="27"/>
      <c r="C899" s="27"/>
      <c r="D899" s="27" t="s">
        <v>263</v>
      </c>
    </row>
    <row r="900" spans="1:4" x14ac:dyDescent="0.2">
      <c r="A900" s="27" t="s">
        <v>3295</v>
      </c>
      <c r="B900" s="27" t="s">
        <v>112</v>
      </c>
      <c r="C900" s="27" t="s">
        <v>656</v>
      </c>
      <c r="D900" s="27" t="s">
        <v>744</v>
      </c>
    </row>
    <row r="901" spans="1:4" x14ac:dyDescent="0.2">
      <c r="A901" s="27"/>
      <c r="B901" s="27"/>
      <c r="C901" s="27"/>
      <c r="D901" s="27" t="s">
        <v>261</v>
      </c>
    </row>
    <row r="902" spans="1:4" x14ac:dyDescent="0.2">
      <c r="A902" s="27"/>
      <c r="B902" s="27"/>
      <c r="C902" s="27"/>
      <c r="D902" s="27" t="s">
        <v>2147</v>
      </c>
    </row>
    <row r="903" spans="1:4" x14ac:dyDescent="0.2">
      <c r="A903" s="27" t="s">
        <v>3296</v>
      </c>
      <c r="B903" s="27" t="s">
        <v>113</v>
      </c>
      <c r="C903" s="27" t="s">
        <v>656</v>
      </c>
      <c r="D903" s="27" t="s">
        <v>261</v>
      </c>
    </row>
    <row r="904" spans="1:4" x14ac:dyDescent="0.2">
      <c r="A904" s="27"/>
      <c r="B904" s="27"/>
      <c r="C904" s="27"/>
      <c r="D904" s="27" t="s">
        <v>2147</v>
      </c>
    </row>
    <row r="905" spans="1:4" x14ac:dyDescent="0.2">
      <c r="A905" s="27"/>
      <c r="B905" s="27"/>
      <c r="C905" s="27"/>
      <c r="D905" s="27" t="s">
        <v>263</v>
      </c>
    </row>
    <row r="906" spans="1:4" x14ac:dyDescent="0.2">
      <c r="A906" s="27" t="s">
        <v>3297</v>
      </c>
      <c r="B906" s="27" t="s">
        <v>114</v>
      </c>
      <c r="C906" s="27" t="s">
        <v>656</v>
      </c>
      <c r="D906" s="27" t="s">
        <v>744</v>
      </c>
    </row>
    <row r="907" spans="1:4" x14ac:dyDescent="0.2">
      <c r="A907" s="27"/>
      <c r="B907" s="27"/>
      <c r="C907" s="27"/>
      <c r="D907" s="27" t="s">
        <v>261</v>
      </c>
    </row>
    <row r="908" spans="1:4" x14ac:dyDescent="0.2">
      <c r="A908" s="27"/>
      <c r="B908" s="27"/>
      <c r="C908" s="27"/>
      <c r="D908" s="27" t="s">
        <v>2147</v>
      </c>
    </row>
    <row r="909" spans="1:4" x14ac:dyDescent="0.2">
      <c r="A909" s="27"/>
      <c r="B909" s="27"/>
      <c r="C909" s="27"/>
      <c r="D909" s="27" t="s">
        <v>263</v>
      </c>
    </row>
    <row r="910" spans="1:4" x14ac:dyDescent="0.2">
      <c r="A910" s="27" t="s">
        <v>3298</v>
      </c>
      <c r="B910" s="27" t="s">
        <v>115</v>
      </c>
      <c r="C910" s="27" t="s">
        <v>656</v>
      </c>
      <c r="D910" s="27" t="s">
        <v>744</v>
      </c>
    </row>
    <row r="911" spans="1:4" x14ac:dyDescent="0.2">
      <c r="A911" s="27"/>
      <c r="B911" s="27"/>
      <c r="C911" s="27"/>
      <c r="D911" s="27" t="s">
        <v>261</v>
      </c>
    </row>
    <row r="912" spans="1:4" x14ac:dyDescent="0.2">
      <c r="A912" s="27"/>
      <c r="B912" s="27"/>
      <c r="C912" s="27"/>
      <c r="D912" s="27" t="s">
        <v>2147</v>
      </c>
    </row>
    <row r="913" spans="1:4" x14ac:dyDescent="0.2">
      <c r="A913" s="27"/>
      <c r="B913" s="27"/>
      <c r="C913" s="27"/>
      <c r="D913" s="27" t="s">
        <v>263</v>
      </c>
    </row>
    <row r="914" spans="1:4" x14ac:dyDescent="0.2">
      <c r="A914" s="27" t="s">
        <v>3299</v>
      </c>
      <c r="B914" s="27" t="s">
        <v>116</v>
      </c>
      <c r="C914" s="27" t="s">
        <v>656</v>
      </c>
      <c r="D914" s="27" t="s">
        <v>744</v>
      </c>
    </row>
    <row r="915" spans="1:4" x14ac:dyDescent="0.2">
      <c r="A915" s="27"/>
      <c r="B915" s="27"/>
      <c r="C915" s="27"/>
      <c r="D915" s="27" t="s">
        <v>261</v>
      </c>
    </row>
    <row r="916" spans="1:4" x14ac:dyDescent="0.2">
      <c r="A916" s="27"/>
      <c r="B916" s="27"/>
      <c r="C916" s="27"/>
      <c r="D916" s="27" t="s">
        <v>2147</v>
      </c>
    </row>
    <row r="917" spans="1:4" x14ac:dyDescent="0.2">
      <c r="A917" s="27"/>
      <c r="B917" s="27"/>
      <c r="C917" s="27"/>
      <c r="D917" s="27" t="s">
        <v>263</v>
      </c>
    </row>
    <row r="918" spans="1:4" x14ac:dyDescent="0.2">
      <c r="A918" s="27" t="s">
        <v>3300</v>
      </c>
      <c r="B918" s="27" t="s">
        <v>535</v>
      </c>
      <c r="C918" s="27" t="s">
        <v>656</v>
      </c>
      <c r="D918" s="27" t="s">
        <v>744</v>
      </c>
    </row>
    <row r="919" spans="1:4" x14ac:dyDescent="0.2">
      <c r="A919" s="27"/>
      <c r="B919" s="27"/>
      <c r="C919" s="27"/>
      <c r="D919" s="27" t="s">
        <v>261</v>
      </c>
    </row>
    <row r="920" spans="1:4" x14ac:dyDescent="0.2">
      <c r="A920" s="27"/>
      <c r="B920" s="27"/>
      <c r="C920" s="27"/>
      <c r="D920" s="27" t="s">
        <v>2147</v>
      </c>
    </row>
    <row r="921" spans="1:4" x14ac:dyDescent="0.2">
      <c r="A921" s="27"/>
      <c r="B921" s="27"/>
      <c r="C921" s="27"/>
      <c r="D921" s="27" t="s">
        <v>745</v>
      </c>
    </row>
    <row r="922" spans="1:4" x14ac:dyDescent="0.2">
      <c r="A922" s="27"/>
      <c r="B922" s="27"/>
      <c r="C922" s="27"/>
      <c r="D922" s="27" t="s">
        <v>263</v>
      </c>
    </row>
    <row r="923" spans="1:4" x14ac:dyDescent="0.2">
      <c r="A923" s="27" t="s">
        <v>3301</v>
      </c>
      <c r="B923" s="27" t="s">
        <v>117</v>
      </c>
      <c r="C923" s="27" t="s">
        <v>656</v>
      </c>
      <c r="D923" s="27" t="s">
        <v>744</v>
      </c>
    </row>
    <row r="924" spans="1:4" x14ac:dyDescent="0.2">
      <c r="A924" s="27"/>
      <c r="B924" s="27"/>
      <c r="C924" s="27"/>
      <c r="D924" s="27" t="s">
        <v>261</v>
      </c>
    </row>
    <row r="925" spans="1:4" x14ac:dyDescent="0.2">
      <c r="A925" s="27"/>
      <c r="B925" s="27"/>
      <c r="C925" s="27"/>
      <c r="D925" s="27" t="s">
        <v>2147</v>
      </c>
    </row>
    <row r="926" spans="1:4" x14ac:dyDescent="0.2">
      <c r="A926" s="27"/>
      <c r="B926" s="27"/>
      <c r="C926" s="27"/>
      <c r="D926" s="27" t="s">
        <v>263</v>
      </c>
    </row>
    <row r="927" spans="1:4" x14ac:dyDescent="0.2">
      <c r="A927" s="27" t="s">
        <v>3302</v>
      </c>
      <c r="B927" s="27" t="s">
        <v>118</v>
      </c>
      <c r="C927" s="27" t="s">
        <v>656</v>
      </c>
      <c r="D927" s="27" t="s">
        <v>744</v>
      </c>
    </row>
    <row r="928" spans="1:4" x14ac:dyDescent="0.2">
      <c r="A928" s="27"/>
      <c r="B928" s="27"/>
      <c r="C928" s="27"/>
      <c r="D928" s="27" t="s">
        <v>261</v>
      </c>
    </row>
    <row r="929" spans="1:4" x14ac:dyDescent="0.2">
      <c r="A929" s="27"/>
      <c r="B929" s="27"/>
      <c r="C929" s="27"/>
      <c r="D929" s="27" t="s">
        <v>2147</v>
      </c>
    </row>
    <row r="930" spans="1:4" x14ac:dyDescent="0.2">
      <c r="A930" s="27"/>
      <c r="B930" s="27"/>
      <c r="C930" s="27"/>
      <c r="D930" s="27" t="s">
        <v>263</v>
      </c>
    </row>
    <row r="931" spans="1:4" x14ac:dyDescent="0.2">
      <c r="A931" s="27"/>
      <c r="B931" s="27"/>
      <c r="C931" s="27"/>
      <c r="D931" s="27" t="s">
        <v>986</v>
      </c>
    </row>
    <row r="932" spans="1:4" x14ac:dyDescent="0.2">
      <c r="A932" s="27" t="s">
        <v>2215</v>
      </c>
      <c r="B932" s="27" t="s">
        <v>364</v>
      </c>
      <c r="C932" s="27" t="s">
        <v>1876</v>
      </c>
      <c r="D932" s="27" t="s">
        <v>744</v>
      </c>
    </row>
    <row r="933" spans="1:4" x14ac:dyDescent="0.2">
      <c r="A933" s="27"/>
      <c r="B933" s="27"/>
      <c r="C933" s="27"/>
      <c r="D933" s="27" t="s">
        <v>745</v>
      </c>
    </row>
    <row r="934" spans="1:4" x14ac:dyDescent="0.2">
      <c r="A934" s="27" t="s">
        <v>1868</v>
      </c>
      <c r="B934" s="27" t="s">
        <v>1869</v>
      </c>
      <c r="C934" s="27" t="s">
        <v>1876</v>
      </c>
      <c r="D934" s="27" t="s">
        <v>744</v>
      </c>
    </row>
    <row r="935" spans="1:4" x14ac:dyDescent="0.2">
      <c r="A935" s="27" t="s">
        <v>2209</v>
      </c>
      <c r="B935" s="27" t="s">
        <v>350</v>
      </c>
      <c r="C935" s="27" t="s">
        <v>1876</v>
      </c>
      <c r="D935" s="27" t="s">
        <v>744</v>
      </c>
    </row>
    <row r="936" spans="1:4" x14ac:dyDescent="0.2">
      <c r="A936" s="27"/>
      <c r="B936" s="27"/>
      <c r="C936" s="27"/>
      <c r="D936" s="27" t="s">
        <v>745</v>
      </c>
    </row>
    <row r="937" spans="1:4" x14ac:dyDescent="0.2">
      <c r="A937" s="27"/>
      <c r="B937" s="27"/>
      <c r="C937" s="27"/>
      <c r="D937" s="27" t="s">
        <v>746</v>
      </c>
    </row>
    <row r="938" spans="1:4" x14ac:dyDescent="0.2">
      <c r="A938" s="27" t="s">
        <v>2241</v>
      </c>
      <c r="B938" s="27" t="s">
        <v>286</v>
      </c>
      <c r="C938" s="27" t="s">
        <v>1876</v>
      </c>
      <c r="D938" s="27" t="s">
        <v>744</v>
      </c>
    </row>
    <row r="939" spans="1:4" x14ac:dyDescent="0.2">
      <c r="A939" s="27" t="s">
        <v>2362</v>
      </c>
      <c r="B939" s="27" t="s">
        <v>813</v>
      </c>
      <c r="C939" s="27" t="s">
        <v>1876</v>
      </c>
      <c r="D939" s="27" t="s">
        <v>748</v>
      </c>
    </row>
    <row r="940" spans="1:4" x14ac:dyDescent="0.2">
      <c r="A940" s="27"/>
      <c r="B940" s="27"/>
      <c r="C940" s="27"/>
      <c r="D940" s="27" t="s">
        <v>744</v>
      </c>
    </row>
    <row r="941" spans="1:4" x14ac:dyDescent="0.2">
      <c r="A941" s="27" t="s">
        <v>2350</v>
      </c>
      <c r="B941" s="27" t="s">
        <v>814</v>
      </c>
      <c r="C941" s="27" t="s">
        <v>1876</v>
      </c>
      <c r="D941" s="27" t="s">
        <v>748</v>
      </c>
    </row>
    <row r="942" spans="1:4" x14ac:dyDescent="0.2">
      <c r="A942" s="27"/>
      <c r="B942" s="27"/>
      <c r="C942" s="27"/>
      <c r="D942" s="27" t="s">
        <v>744</v>
      </c>
    </row>
    <row r="943" spans="1:4" x14ac:dyDescent="0.2">
      <c r="A943" s="27" t="s">
        <v>2363</v>
      </c>
      <c r="B943" s="27" t="s">
        <v>815</v>
      </c>
      <c r="C943" s="27" t="s">
        <v>1876</v>
      </c>
      <c r="D943" s="27" t="s">
        <v>748</v>
      </c>
    </row>
    <row r="944" spans="1:4" x14ac:dyDescent="0.2">
      <c r="A944" s="27"/>
      <c r="B944" s="27"/>
      <c r="C944" s="27"/>
      <c r="D944" s="27" t="s">
        <v>744</v>
      </c>
    </row>
    <row r="945" spans="1:4" x14ac:dyDescent="0.2">
      <c r="A945" s="27" t="s">
        <v>2364</v>
      </c>
      <c r="B945" s="27" t="s">
        <v>812</v>
      </c>
      <c r="C945" s="27" t="s">
        <v>1876</v>
      </c>
      <c r="D945" s="27" t="s">
        <v>748</v>
      </c>
    </row>
    <row r="946" spans="1:4" x14ac:dyDescent="0.2">
      <c r="A946" s="27"/>
      <c r="B946" s="27"/>
      <c r="C946" s="27"/>
      <c r="D946" s="27" t="s">
        <v>744</v>
      </c>
    </row>
    <row r="947" spans="1:4" x14ac:dyDescent="0.2">
      <c r="A947" s="27" t="s">
        <v>2333</v>
      </c>
      <c r="B947" s="27" t="s">
        <v>48</v>
      </c>
      <c r="C947" s="27" t="s">
        <v>1876</v>
      </c>
      <c r="D947" s="27" t="s">
        <v>748</v>
      </c>
    </row>
    <row r="948" spans="1:4" x14ac:dyDescent="0.2">
      <c r="A948" s="27"/>
      <c r="B948" s="27"/>
      <c r="C948" s="27"/>
      <c r="D948" s="27" t="s">
        <v>744</v>
      </c>
    </row>
    <row r="949" spans="1:4" x14ac:dyDescent="0.2">
      <c r="A949" s="27" t="s">
        <v>2279</v>
      </c>
      <c r="B949" s="27" t="s">
        <v>45</v>
      </c>
      <c r="C949" s="27" t="s">
        <v>1876</v>
      </c>
      <c r="D949" s="27" t="s">
        <v>748</v>
      </c>
    </row>
    <row r="950" spans="1:4" x14ac:dyDescent="0.2">
      <c r="A950" s="27"/>
      <c r="B950" s="27"/>
      <c r="C950" s="27"/>
      <c r="D950" s="27" t="s">
        <v>744</v>
      </c>
    </row>
    <row r="951" spans="1:4" x14ac:dyDescent="0.2">
      <c r="A951" s="27" t="s">
        <v>2238</v>
      </c>
      <c r="B951" s="27" t="s">
        <v>46</v>
      </c>
      <c r="C951" s="27" t="s">
        <v>1876</v>
      </c>
      <c r="D951" s="27" t="s">
        <v>748</v>
      </c>
    </row>
    <row r="952" spans="1:4" x14ac:dyDescent="0.2">
      <c r="A952" s="27"/>
      <c r="B952" s="27"/>
      <c r="C952" s="27"/>
      <c r="D952" s="27" t="s">
        <v>744</v>
      </c>
    </row>
    <row r="953" spans="1:4" x14ac:dyDescent="0.2">
      <c r="A953" s="27" t="s">
        <v>2225</v>
      </c>
      <c r="B953" s="27" t="s">
        <v>47</v>
      </c>
      <c r="C953" s="27" t="s">
        <v>1876</v>
      </c>
      <c r="D953" s="27" t="s">
        <v>748</v>
      </c>
    </row>
    <row r="954" spans="1:4" x14ac:dyDescent="0.2">
      <c r="A954" s="27"/>
      <c r="B954" s="27"/>
      <c r="C954" s="27"/>
      <c r="D954" s="27" t="s">
        <v>744</v>
      </c>
    </row>
    <row r="955" spans="1:4" x14ac:dyDescent="0.2">
      <c r="A955" s="27" t="s">
        <v>2286</v>
      </c>
      <c r="B955" s="27" t="s">
        <v>49</v>
      </c>
      <c r="C955" s="27" t="s">
        <v>1876</v>
      </c>
      <c r="D955" s="27" t="s">
        <v>748</v>
      </c>
    </row>
    <row r="956" spans="1:4" x14ac:dyDescent="0.2">
      <c r="A956" s="27"/>
      <c r="B956" s="27"/>
      <c r="C956" s="27"/>
      <c r="D956" s="27" t="s">
        <v>744</v>
      </c>
    </row>
    <row r="957" spans="1:4" x14ac:dyDescent="0.2">
      <c r="A957" s="27" t="s">
        <v>2254</v>
      </c>
      <c r="B957" s="27" t="s">
        <v>44</v>
      </c>
      <c r="C957" s="27" t="s">
        <v>1876</v>
      </c>
      <c r="D957" s="27" t="s">
        <v>748</v>
      </c>
    </row>
    <row r="958" spans="1:4" x14ac:dyDescent="0.2">
      <c r="A958" s="27"/>
      <c r="B958" s="27"/>
      <c r="C958" s="27"/>
      <c r="D958" s="27" t="s">
        <v>744</v>
      </c>
    </row>
    <row r="959" spans="1:4" x14ac:dyDescent="0.2">
      <c r="A959" s="27" t="s">
        <v>2331</v>
      </c>
      <c r="B959" s="27" t="s">
        <v>371</v>
      </c>
      <c r="C959" s="27" t="s">
        <v>1876</v>
      </c>
      <c r="D959" s="27" t="s">
        <v>744</v>
      </c>
    </row>
    <row r="960" spans="1:4" x14ac:dyDescent="0.2">
      <c r="A960" s="27" t="s">
        <v>2212</v>
      </c>
      <c r="B960" s="27" t="s">
        <v>351</v>
      </c>
      <c r="C960" s="27" t="s">
        <v>1876</v>
      </c>
      <c r="D960" s="27" t="s">
        <v>744</v>
      </c>
    </row>
    <row r="961" spans="1:4" x14ac:dyDescent="0.2">
      <c r="A961" s="27"/>
      <c r="B961" s="27"/>
      <c r="C961" s="27"/>
      <c r="D961" s="27" t="s">
        <v>746</v>
      </c>
    </row>
    <row r="962" spans="1:4" x14ac:dyDescent="0.2">
      <c r="A962" s="27" t="s">
        <v>2267</v>
      </c>
      <c r="B962" s="27" t="s">
        <v>365</v>
      </c>
      <c r="C962" s="27" t="s">
        <v>1876</v>
      </c>
      <c r="D962" s="27" t="s">
        <v>744</v>
      </c>
    </row>
    <row r="963" spans="1:4" x14ac:dyDescent="0.2">
      <c r="A963" s="27" t="s">
        <v>1890</v>
      </c>
      <c r="B963" s="27" t="s">
        <v>170</v>
      </c>
      <c r="C963" s="27" t="s">
        <v>1876</v>
      </c>
      <c r="D963" s="27" t="s">
        <v>744</v>
      </c>
    </row>
    <row r="964" spans="1:4" x14ac:dyDescent="0.2">
      <c r="A964" s="27" t="s">
        <v>1880</v>
      </c>
      <c r="B964" s="27" t="s">
        <v>165</v>
      </c>
      <c r="C964" s="27" t="s">
        <v>1876</v>
      </c>
      <c r="D964" s="27" t="s">
        <v>748</v>
      </c>
    </row>
    <row r="965" spans="1:4" x14ac:dyDescent="0.2">
      <c r="A965" s="27"/>
      <c r="B965" s="27"/>
      <c r="C965" s="27"/>
      <c r="D965" s="27" t="s">
        <v>744</v>
      </c>
    </row>
    <row r="966" spans="1:4" x14ac:dyDescent="0.2">
      <c r="A966" s="27" t="s">
        <v>1881</v>
      </c>
      <c r="B966" s="27" t="s">
        <v>475</v>
      </c>
      <c r="C966" s="27" t="s">
        <v>1876</v>
      </c>
      <c r="D966" s="27" t="s">
        <v>744</v>
      </c>
    </row>
    <row r="967" spans="1:4" x14ac:dyDescent="0.2">
      <c r="A967" s="27" t="s">
        <v>1895</v>
      </c>
      <c r="B967" s="27" t="s">
        <v>28</v>
      </c>
      <c r="C967" s="27" t="s">
        <v>1876</v>
      </c>
      <c r="D967" s="27" t="s">
        <v>748</v>
      </c>
    </row>
    <row r="968" spans="1:4" x14ac:dyDescent="0.2">
      <c r="A968" s="27"/>
      <c r="B968" s="27"/>
      <c r="C968" s="27"/>
      <c r="D968" s="27" t="s">
        <v>744</v>
      </c>
    </row>
    <row r="969" spans="1:4" x14ac:dyDescent="0.2">
      <c r="A969" s="27" t="s">
        <v>1894</v>
      </c>
      <c r="B969" s="27" t="s">
        <v>27</v>
      </c>
      <c r="C969" s="27" t="s">
        <v>1876</v>
      </c>
      <c r="D969" s="27" t="s">
        <v>748</v>
      </c>
    </row>
    <row r="970" spans="1:4" x14ac:dyDescent="0.2">
      <c r="A970" s="27"/>
      <c r="B970" s="27"/>
      <c r="C970" s="27"/>
      <c r="D970" s="27" t="s">
        <v>744</v>
      </c>
    </row>
    <row r="971" spans="1:4" x14ac:dyDescent="0.2">
      <c r="A971" s="27" t="s">
        <v>1887</v>
      </c>
      <c r="B971" s="27" t="s">
        <v>26</v>
      </c>
      <c r="C971" s="27" t="s">
        <v>1876</v>
      </c>
      <c r="D971" s="27" t="s">
        <v>748</v>
      </c>
    </row>
    <row r="972" spans="1:4" x14ac:dyDescent="0.2">
      <c r="A972" s="27"/>
      <c r="B972" s="27"/>
      <c r="C972" s="27"/>
      <c r="D972" s="27" t="s">
        <v>744</v>
      </c>
    </row>
    <row r="973" spans="1:4" x14ac:dyDescent="0.2">
      <c r="A973" s="27" t="s">
        <v>1898</v>
      </c>
      <c r="B973" s="27" t="s">
        <v>25</v>
      </c>
      <c r="C973" s="27" t="s">
        <v>1876</v>
      </c>
      <c r="D973" s="27" t="s">
        <v>748</v>
      </c>
    </row>
    <row r="974" spans="1:4" x14ac:dyDescent="0.2">
      <c r="A974" s="27"/>
      <c r="B974" s="27"/>
      <c r="C974" s="27"/>
      <c r="D974" s="27" t="s">
        <v>744</v>
      </c>
    </row>
    <row r="975" spans="1:4" x14ac:dyDescent="0.2">
      <c r="A975" s="27" t="s">
        <v>1889</v>
      </c>
      <c r="B975" s="27" t="s">
        <v>24</v>
      </c>
      <c r="C975" s="27" t="s">
        <v>1876</v>
      </c>
      <c r="D975" s="27" t="s">
        <v>748</v>
      </c>
    </row>
    <row r="976" spans="1:4" x14ac:dyDescent="0.2">
      <c r="A976" s="27"/>
      <c r="B976" s="27"/>
      <c r="C976" s="27"/>
      <c r="D976" s="27" t="s">
        <v>744</v>
      </c>
    </row>
    <row r="977" spans="1:4" x14ac:dyDescent="0.2">
      <c r="A977" s="27" t="s">
        <v>1897</v>
      </c>
      <c r="B977" s="27" t="s">
        <v>23</v>
      </c>
      <c r="C977" s="27" t="s">
        <v>1876</v>
      </c>
      <c r="D977" s="27" t="s">
        <v>748</v>
      </c>
    </row>
    <row r="978" spans="1:4" x14ac:dyDescent="0.2">
      <c r="A978" s="27"/>
      <c r="B978" s="27"/>
      <c r="C978" s="27"/>
      <c r="D978" s="27" t="s">
        <v>744</v>
      </c>
    </row>
    <row r="979" spans="1:4" x14ac:dyDescent="0.2">
      <c r="A979" s="27" t="s">
        <v>2468</v>
      </c>
      <c r="B979" s="27" t="s">
        <v>2462</v>
      </c>
      <c r="C979" s="27" t="s">
        <v>1876</v>
      </c>
      <c r="D979" s="27" t="s">
        <v>744</v>
      </c>
    </row>
    <row r="980" spans="1:4" x14ac:dyDescent="0.2">
      <c r="A980" s="27" t="s">
        <v>1885</v>
      </c>
      <c r="B980" s="27" t="s">
        <v>613</v>
      </c>
      <c r="C980" s="27" t="s">
        <v>1876</v>
      </c>
      <c r="D980" s="27" t="s">
        <v>744</v>
      </c>
    </row>
    <row r="981" spans="1:4" x14ac:dyDescent="0.2">
      <c r="A981" s="27"/>
      <c r="B981" s="27"/>
      <c r="C981" s="27"/>
      <c r="D981" s="27" t="s">
        <v>263</v>
      </c>
    </row>
    <row r="982" spans="1:4" x14ac:dyDescent="0.2">
      <c r="A982" s="27" t="s">
        <v>1888</v>
      </c>
      <c r="B982" s="27" t="s">
        <v>612</v>
      </c>
      <c r="C982" s="27" t="s">
        <v>1876</v>
      </c>
      <c r="D982" s="27" t="s">
        <v>744</v>
      </c>
    </row>
    <row r="983" spans="1:4" x14ac:dyDescent="0.2">
      <c r="A983" s="27"/>
      <c r="B983" s="27"/>
      <c r="C983" s="27"/>
      <c r="D983" s="27" t="s">
        <v>263</v>
      </c>
    </row>
    <row r="984" spans="1:4" x14ac:dyDescent="0.2">
      <c r="A984" s="27" t="s">
        <v>3032</v>
      </c>
      <c r="B984" s="27" t="s">
        <v>3033</v>
      </c>
      <c r="C984" s="27" t="s">
        <v>1876</v>
      </c>
      <c r="D984" s="27" t="s">
        <v>744</v>
      </c>
    </row>
    <row r="985" spans="1:4" x14ac:dyDescent="0.2">
      <c r="A985" s="27" t="s">
        <v>1892</v>
      </c>
      <c r="B985" s="27" t="s">
        <v>279</v>
      </c>
      <c r="C985" s="27" t="s">
        <v>1876</v>
      </c>
      <c r="D985" s="27" t="s">
        <v>744</v>
      </c>
    </row>
    <row r="986" spans="1:4" x14ac:dyDescent="0.2">
      <c r="A986" s="27" t="s">
        <v>1896</v>
      </c>
      <c r="B986" s="27" t="s">
        <v>38</v>
      </c>
      <c r="C986" s="27" t="s">
        <v>1876</v>
      </c>
      <c r="D986" s="27" t="s">
        <v>744</v>
      </c>
    </row>
    <row r="987" spans="1:4" x14ac:dyDescent="0.2">
      <c r="A987" s="27" t="s">
        <v>1893</v>
      </c>
      <c r="B987" s="27" t="s">
        <v>37</v>
      </c>
      <c r="C987" s="27" t="s">
        <v>1876</v>
      </c>
      <c r="D987" s="27" t="s">
        <v>744</v>
      </c>
    </row>
    <row r="988" spans="1:4" x14ac:dyDescent="0.2">
      <c r="A988" s="27" t="s">
        <v>1879</v>
      </c>
      <c r="B988" s="27" t="s">
        <v>254</v>
      </c>
      <c r="C988" s="27" t="s">
        <v>1876</v>
      </c>
      <c r="D988" s="27" t="s">
        <v>744</v>
      </c>
    </row>
    <row r="989" spans="1:4" x14ac:dyDescent="0.2">
      <c r="A989" s="27" t="s">
        <v>1886</v>
      </c>
      <c r="B989" s="27" t="s">
        <v>40</v>
      </c>
      <c r="C989" s="27" t="s">
        <v>1876</v>
      </c>
      <c r="D989" s="27" t="s">
        <v>744</v>
      </c>
    </row>
    <row r="990" spans="1:4" x14ac:dyDescent="0.2">
      <c r="A990" s="27" t="s">
        <v>1883</v>
      </c>
      <c r="B990" s="27" t="s">
        <v>39</v>
      </c>
      <c r="C990" s="27" t="s">
        <v>1876</v>
      </c>
      <c r="D990" s="27" t="s">
        <v>744</v>
      </c>
    </row>
    <row r="991" spans="1:4" x14ac:dyDescent="0.2">
      <c r="A991" s="27" t="s">
        <v>1891</v>
      </c>
      <c r="B991" s="27" t="s">
        <v>280</v>
      </c>
      <c r="C991" s="27" t="s">
        <v>1876</v>
      </c>
      <c r="D991" s="27" t="s">
        <v>744</v>
      </c>
    </row>
    <row r="992" spans="1:4" x14ac:dyDescent="0.2">
      <c r="A992" s="27"/>
      <c r="B992" s="27"/>
      <c r="C992" s="27"/>
      <c r="D992" s="27" t="s">
        <v>263</v>
      </c>
    </row>
    <row r="993" spans="1:4" x14ac:dyDescent="0.2">
      <c r="A993" s="27" t="s">
        <v>1884</v>
      </c>
      <c r="B993" s="27" t="s">
        <v>42</v>
      </c>
      <c r="C993" s="27" t="s">
        <v>1876</v>
      </c>
      <c r="D993" s="27" t="s">
        <v>744</v>
      </c>
    </row>
    <row r="994" spans="1:4" x14ac:dyDescent="0.2">
      <c r="A994" s="27"/>
      <c r="B994" s="27"/>
      <c r="C994" s="27"/>
      <c r="D994" s="27" t="s">
        <v>263</v>
      </c>
    </row>
    <row r="995" spans="1:4" x14ac:dyDescent="0.2">
      <c r="A995" s="27" t="s">
        <v>1882</v>
      </c>
      <c r="B995" s="27" t="s">
        <v>41</v>
      </c>
      <c r="C995" s="27" t="s">
        <v>1876</v>
      </c>
      <c r="D995" s="27" t="s">
        <v>744</v>
      </c>
    </row>
    <row r="996" spans="1:4" x14ac:dyDescent="0.2">
      <c r="A996" s="27" t="s">
        <v>2308</v>
      </c>
      <c r="B996" s="27" t="s">
        <v>296</v>
      </c>
      <c r="C996" s="27" t="s">
        <v>1876</v>
      </c>
      <c r="D996" s="27" t="s">
        <v>744</v>
      </c>
    </row>
    <row r="997" spans="1:4" x14ac:dyDescent="0.2">
      <c r="A997" s="27" t="s">
        <v>2349</v>
      </c>
      <c r="B997" s="27" t="s">
        <v>352</v>
      </c>
      <c r="C997" s="27" t="s">
        <v>1876</v>
      </c>
      <c r="D997" s="27" t="s">
        <v>744</v>
      </c>
    </row>
    <row r="998" spans="1:4" x14ac:dyDescent="0.2">
      <c r="A998" s="27" t="s">
        <v>2341</v>
      </c>
      <c r="B998" s="27" t="s">
        <v>353</v>
      </c>
      <c r="C998" s="27" t="s">
        <v>1876</v>
      </c>
      <c r="D998" s="27" t="s">
        <v>744</v>
      </c>
    </row>
    <row r="999" spans="1:4" x14ac:dyDescent="0.2">
      <c r="A999" s="27" t="s">
        <v>2337</v>
      </c>
      <c r="B999" s="27" t="s">
        <v>354</v>
      </c>
      <c r="C999" s="27" t="s">
        <v>1876</v>
      </c>
      <c r="D999" s="27" t="s">
        <v>744</v>
      </c>
    </row>
    <row r="1000" spans="1:4" x14ac:dyDescent="0.2">
      <c r="A1000" s="27" t="s">
        <v>896</v>
      </c>
      <c r="B1000" s="27" t="s">
        <v>396</v>
      </c>
      <c r="C1000" s="27" t="s">
        <v>879</v>
      </c>
      <c r="D1000" s="27" t="s">
        <v>262</v>
      </c>
    </row>
    <row r="1001" spans="1:4" x14ac:dyDescent="0.2">
      <c r="A1001" s="27"/>
      <c r="B1001" s="27"/>
      <c r="C1001" s="27"/>
      <c r="D1001" s="27" t="s">
        <v>258</v>
      </c>
    </row>
    <row r="1002" spans="1:4" x14ac:dyDescent="0.2">
      <c r="A1002" s="27" t="s">
        <v>1013</v>
      </c>
      <c r="B1002" s="27" t="s">
        <v>646</v>
      </c>
      <c r="C1002" s="27" t="s">
        <v>879</v>
      </c>
      <c r="D1002" s="27" t="s">
        <v>262</v>
      </c>
    </row>
    <row r="1003" spans="1:4" x14ac:dyDescent="0.2">
      <c r="A1003" s="27"/>
      <c r="B1003" s="27"/>
      <c r="C1003" s="27"/>
      <c r="D1003" s="27" t="s">
        <v>744</v>
      </c>
    </row>
    <row r="1004" spans="1:4" x14ac:dyDescent="0.2">
      <c r="A1004" s="27"/>
      <c r="B1004" s="27"/>
      <c r="C1004" s="27"/>
      <c r="D1004" s="27" t="s">
        <v>258</v>
      </c>
    </row>
    <row r="1005" spans="1:4" x14ac:dyDescent="0.2">
      <c r="A1005" s="27" t="s">
        <v>918</v>
      </c>
      <c r="B1005" s="27" t="s">
        <v>347</v>
      </c>
      <c r="C1005" s="27" t="s">
        <v>879</v>
      </c>
      <c r="D1005" s="27" t="s">
        <v>744</v>
      </c>
    </row>
    <row r="1006" spans="1:4" x14ac:dyDescent="0.2">
      <c r="A1006" s="27" t="s">
        <v>583</v>
      </c>
      <c r="B1006" s="27" t="s">
        <v>366</v>
      </c>
      <c r="C1006" s="27" t="s">
        <v>879</v>
      </c>
      <c r="D1006" s="27" t="s">
        <v>262</v>
      </c>
    </row>
    <row r="1007" spans="1:4" x14ac:dyDescent="0.2">
      <c r="A1007" s="27"/>
      <c r="B1007" s="27"/>
      <c r="C1007" s="27"/>
      <c r="D1007" s="27" t="s">
        <v>744</v>
      </c>
    </row>
    <row r="1008" spans="1:4" x14ac:dyDescent="0.2">
      <c r="A1008" s="27" t="s">
        <v>2283</v>
      </c>
      <c r="B1008" s="27" t="s">
        <v>827</v>
      </c>
      <c r="C1008" s="27" t="s">
        <v>880</v>
      </c>
      <c r="D1008" s="27" t="s">
        <v>399</v>
      </c>
    </row>
    <row r="1009" spans="1:4" x14ac:dyDescent="0.2">
      <c r="A1009" s="27" t="s">
        <v>2650</v>
      </c>
      <c r="B1009" s="27" t="s">
        <v>549</v>
      </c>
      <c r="C1009" s="27" t="s">
        <v>880</v>
      </c>
      <c r="D1009" s="27" t="s">
        <v>744</v>
      </c>
    </row>
    <row r="1010" spans="1:4" x14ac:dyDescent="0.2">
      <c r="A1010" s="27"/>
      <c r="B1010" s="27"/>
      <c r="C1010" s="27"/>
      <c r="D1010" s="27" t="s">
        <v>2981</v>
      </c>
    </row>
    <row r="1011" spans="1:4" x14ac:dyDescent="0.2">
      <c r="A1011" s="27"/>
      <c r="B1011" s="27"/>
      <c r="C1011" s="27"/>
      <c r="D1011" s="27" t="s">
        <v>745</v>
      </c>
    </row>
    <row r="1012" spans="1:4" x14ac:dyDescent="0.2">
      <c r="A1012" s="27"/>
      <c r="B1012" s="27"/>
      <c r="C1012" s="27"/>
      <c r="D1012" s="27" t="s">
        <v>263</v>
      </c>
    </row>
    <row r="1013" spans="1:4" x14ac:dyDescent="0.2">
      <c r="A1013" s="27"/>
      <c r="B1013" s="27"/>
      <c r="C1013" s="27"/>
      <c r="D1013" s="27" t="s">
        <v>1589</v>
      </c>
    </row>
    <row r="1014" spans="1:4" x14ac:dyDescent="0.2">
      <c r="A1014" s="27" t="s">
        <v>2651</v>
      </c>
      <c r="B1014" s="27" t="s">
        <v>550</v>
      </c>
      <c r="C1014" s="27" t="s">
        <v>880</v>
      </c>
      <c r="D1014" s="27" t="s">
        <v>744</v>
      </c>
    </row>
    <row r="1015" spans="1:4" x14ac:dyDescent="0.2">
      <c r="A1015" s="27"/>
      <c r="B1015" s="27"/>
      <c r="C1015" s="27"/>
      <c r="D1015" s="27" t="s">
        <v>745</v>
      </c>
    </row>
    <row r="1016" spans="1:4" x14ac:dyDescent="0.2">
      <c r="A1016" s="27"/>
      <c r="B1016" s="27"/>
      <c r="C1016" s="27"/>
      <c r="D1016" s="27" t="s">
        <v>263</v>
      </c>
    </row>
    <row r="1017" spans="1:4" x14ac:dyDescent="0.2">
      <c r="A1017" s="27"/>
      <c r="B1017" s="27"/>
      <c r="C1017" s="27"/>
      <c r="D1017" s="27" t="s">
        <v>1589</v>
      </c>
    </row>
    <row r="1018" spans="1:4" x14ac:dyDescent="0.2">
      <c r="A1018" s="27" t="s">
        <v>2652</v>
      </c>
      <c r="B1018" s="27" t="s">
        <v>36</v>
      </c>
      <c r="C1018" s="27" t="s">
        <v>880</v>
      </c>
      <c r="D1018" s="27" t="s">
        <v>744</v>
      </c>
    </row>
    <row r="1019" spans="1:4" x14ac:dyDescent="0.2">
      <c r="A1019" s="27"/>
      <c r="B1019" s="27"/>
      <c r="C1019" s="27"/>
      <c r="D1019" s="27" t="s">
        <v>263</v>
      </c>
    </row>
    <row r="1020" spans="1:4" x14ac:dyDescent="0.2">
      <c r="A1020" s="27" t="s">
        <v>2669</v>
      </c>
      <c r="B1020" s="27" t="s">
        <v>898</v>
      </c>
      <c r="C1020" s="27" t="s">
        <v>880</v>
      </c>
      <c r="D1020" s="27" t="s">
        <v>745</v>
      </c>
    </row>
    <row r="1021" spans="1:4" x14ac:dyDescent="0.2">
      <c r="A1021" s="27"/>
      <c r="B1021" s="27"/>
      <c r="C1021" s="27"/>
      <c r="D1021" s="27" t="s">
        <v>263</v>
      </c>
    </row>
    <row r="1022" spans="1:4" x14ac:dyDescent="0.2">
      <c r="A1022" s="27" t="s">
        <v>2653</v>
      </c>
      <c r="B1022" s="27" t="s">
        <v>523</v>
      </c>
      <c r="C1022" s="27" t="s">
        <v>880</v>
      </c>
      <c r="D1022" s="27" t="s">
        <v>744</v>
      </c>
    </row>
    <row r="1023" spans="1:4" x14ac:dyDescent="0.2">
      <c r="A1023" s="27"/>
      <c r="B1023" s="27"/>
      <c r="C1023" s="27"/>
      <c r="D1023" s="27" t="s">
        <v>745</v>
      </c>
    </row>
    <row r="1024" spans="1:4" x14ac:dyDescent="0.2">
      <c r="A1024" s="27"/>
      <c r="B1024" s="27"/>
      <c r="C1024" s="27"/>
      <c r="D1024" s="27" t="s">
        <v>263</v>
      </c>
    </row>
    <row r="1025" spans="1:4" x14ac:dyDescent="0.2">
      <c r="A1025" s="27" t="s">
        <v>2654</v>
      </c>
      <c r="B1025" s="27" t="s">
        <v>522</v>
      </c>
      <c r="C1025" s="27" t="s">
        <v>880</v>
      </c>
      <c r="D1025" s="27" t="s">
        <v>744</v>
      </c>
    </row>
    <row r="1026" spans="1:4" x14ac:dyDescent="0.2">
      <c r="A1026" s="27"/>
      <c r="B1026" s="27"/>
      <c r="C1026" s="27"/>
      <c r="D1026" s="27" t="s">
        <v>263</v>
      </c>
    </row>
    <row r="1027" spans="1:4" x14ac:dyDescent="0.2">
      <c r="A1027" s="27" t="s">
        <v>2470</v>
      </c>
      <c r="B1027" s="27" t="s">
        <v>2464</v>
      </c>
      <c r="C1027" s="27" t="s">
        <v>880</v>
      </c>
      <c r="D1027" s="27" t="s">
        <v>263</v>
      </c>
    </row>
    <row r="1028" spans="1:4" x14ac:dyDescent="0.2">
      <c r="A1028" s="27" t="s">
        <v>2469</v>
      </c>
      <c r="B1028" s="27" t="s">
        <v>2463</v>
      </c>
      <c r="C1028" s="27" t="s">
        <v>880</v>
      </c>
      <c r="D1028" s="27" t="s">
        <v>263</v>
      </c>
    </row>
    <row r="1029" spans="1:4" x14ac:dyDescent="0.2">
      <c r="A1029" s="27" t="s">
        <v>2670</v>
      </c>
      <c r="B1029" s="27" t="s">
        <v>348</v>
      </c>
      <c r="C1029" s="27" t="s">
        <v>879</v>
      </c>
      <c r="D1029" s="27" t="s">
        <v>262</v>
      </c>
    </row>
    <row r="1030" spans="1:4" x14ac:dyDescent="0.2">
      <c r="A1030" s="27"/>
      <c r="B1030" s="27"/>
      <c r="C1030" s="27"/>
      <c r="D1030" s="27" t="s">
        <v>258</v>
      </c>
    </row>
    <row r="1031" spans="1:4" x14ac:dyDescent="0.2">
      <c r="A1031" s="27" t="s">
        <v>1923</v>
      </c>
      <c r="B1031" s="27" t="s">
        <v>274</v>
      </c>
      <c r="C1031" s="27" t="s">
        <v>278</v>
      </c>
      <c r="D1031" s="27" t="s">
        <v>744</v>
      </c>
    </row>
    <row r="1032" spans="1:4" x14ac:dyDescent="0.2">
      <c r="A1032" s="27"/>
      <c r="B1032" s="27"/>
      <c r="C1032" s="27"/>
      <c r="D1032" s="27" t="s">
        <v>259</v>
      </c>
    </row>
    <row r="1033" spans="1:4" x14ac:dyDescent="0.2">
      <c r="A1033" s="27"/>
      <c r="B1033" s="27"/>
      <c r="C1033" s="27"/>
      <c r="D1033" s="27" t="s">
        <v>263</v>
      </c>
    </row>
    <row r="1034" spans="1:4" x14ac:dyDescent="0.2">
      <c r="A1034" s="27" t="s">
        <v>1924</v>
      </c>
      <c r="B1034" s="27" t="s">
        <v>257</v>
      </c>
      <c r="C1034" s="27" t="s">
        <v>278</v>
      </c>
      <c r="D1034" s="27" t="s">
        <v>744</v>
      </c>
    </row>
    <row r="1035" spans="1:4" x14ac:dyDescent="0.2">
      <c r="A1035" s="27"/>
      <c r="B1035" s="27"/>
      <c r="C1035" s="27"/>
      <c r="D1035" s="27" t="s">
        <v>259</v>
      </c>
    </row>
    <row r="1036" spans="1:4" x14ac:dyDescent="0.2">
      <c r="A1036" s="27"/>
      <c r="B1036" s="27"/>
      <c r="C1036" s="27"/>
      <c r="D1036" s="27" t="s">
        <v>263</v>
      </c>
    </row>
    <row r="1037" spans="1:4" x14ac:dyDescent="0.2">
      <c r="A1037" s="27" t="s">
        <v>1937</v>
      </c>
      <c r="B1037" s="27" t="s">
        <v>1938</v>
      </c>
      <c r="C1037" s="27" t="s">
        <v>278</v>
      </c>
      <c r="D1037" s="27" t="s">
        <v>744</v>
      </c>
    </row>
    <row r="1038" spans="1:4" x14ac:dyDescent="0.2">
      <c r="A1038" s="27"/>
      <c r="B1038" s="27"/>
      <c r="C1038" s="27"/>
      <c r="D1038" s="27" t="s">
        <v>259</v>
      </c>
    </row>
    <row r="1039" spans="1:4" x14ac:dyDescent="0.2">
      <c r="A1039" s="27" t="s">
        <v>2294</v>
      </c>
      <c r="B1039" s="27" t="s">
        <v>1935</v>
      </c>
      <c r="C1039" s="27" t="s">
        <v>278</v>
      </c>
      <c r="D1039" s="27" t="s">
        <v>744</v>
      </c>
    </row>
    <row r="1040" spans="1:4" x14ac:dyDescent="0.2">
      <c r="A1040" s="27"/>
      <c r="B1040" s="27"/>
      <c r="C1040" s="27"/>
      <c r="D1040" s="27" t="s">
        <v>259</v>
      </c>
    </row>
    <row r="1041" spans="1:4" x14ac:dyDescent="0.2">
      <c r="A1041" s="27"/>
      <c r="B1041" s="27"/>
      <c r="C1041" s="27"/>
      <c r="D1041" s="27" t="s">
        <v>263</v>
      </c>
    </row>
    <row r="1042" spans="1:4" x14ac:dyDescent="0.2">
      <c r="A1042" s="27" t="s">
        <v>2298</v>
      </c>
      <c r="B1042" s="27" t="s">
        <v>265</v>
      </c>
      <c r="C1042" s="27" t="s">
        <v>278</v>
      </c>
      <c r="D1042" s="27" t="s">
        <v>744</v>
      </c>
    </row>
    <row r="1043" spans="1:4" x14ac:dyDescent="0.2">
      <c r="A1043" s="27"/>
      <c r="B1043" s="27"/>
      <c r="C1043" s="27"/>
      <c r="D1043" s="27" t="s">
        <v>259</v>
      </c>
    </row>
    <row r="1044" spans="1:4" x14ac:dyDescent="0.2">
      <c r="A1044" s="27"/>
      <c r="B1044" s="27"/>
      <c r="C1044" s="27"/>
      <c r="D1044" s="27" t="s">
        <v>263</v>
      </c>
    </row>
    <row r="1045" spans="1:4" x14ac:dyDescent="0.2">
      <c r="A1045" s="27" t="s">
        <v>1939</v>
      </c>
      <c r="B1045" s="27" t="s">
        <v>1940</v>
      </c>
      <c r="C1045" s="27" t="s">
        <v>278</v>
      </c>
      <c r="D1045" s="27" t="s">
        <v>744</v>
      </c>
    </row>
    <row r="1046" spans="1:4" x14ac:dyDescent="0.2">
      <c r="A1046" s="27"/>
      <c r="B1046" s="27"/>
      <c r="C1046" s="27"/>
      <c r="D1046" s="27" t="s">
        <v>259</v>
      </c>
    </row>
    <row r="1047" spans="1:4" x14ac:dyDescent="0.2">
      <c r="A1047" s="27" t="s">
        <v>1941</v>
      </c>
      <c r="B1047" s="27" t="s">
        <v>1942</v>
      </c>
      <c r="C1047" s="27" t="s">
        <v>278</v>
      </c>
      <c r="D1047" s="27" t="s">
        <v>744</v>
      </c>
    </row>
    <row r="1048" spans="1:4" x14ac:dyDescent="0.2">
      <c r="A1048" s="27"/>
      <c r="B1048" s="27"/>
      <c r="C1048" s="27"/>
      <c r="D1048" s="27" t="s">
        <v>259</v>
      </c>
    </row>
    <row r="1049" spans="1:4" x14ac:dyDescent="0.2">
      <c r="A1049" s="27"/>
      <c r="B1049" s="27"/>
      <c r="C1049" s="27"/>
      <c r="D1049" s="27" t="s">
        <v>263</v>
      </c>
    </row>
    <row r="1050" spans="1:4" x14ac:dyDescent="0.2">
      <c r="A1050" s="27" t="s">
        <v>2305</v>
      </c>
      <c r="B1050" s="27" t="s">
        <v>273</v>
      </c>
      <c r="C1050" s="27" t="s">
        <v>278</v>
      </c>
      <c r="D1050" s="27" t="s">
        <v>744</v>
      </c>
    </row>
    <row r="1051" spans="1:4" x14ac:dyDescent="0.2">
      <c r="A1051" s="27"/>
      <c r="B1051" s="27"/>
      <c r="C1051" s="27"/>
      <c r="D1051" s="27" t="s">
        <v>259</v>
      </c>
    </row>
    <row r="1052" spans="1:4" x14ac:dyDescent="0.2">
      <c r="A1052" s="27"/>
      <c r="B1052" s="27"/>
      <c r="C1052" s="27"/>
      <c r="D1052" s="27" t="s">
        <v>263</v>
      </c>
    </row>
    <row r="1053" spans="1:4" x14ac:dyDescent="0.2">
      <c r="A1053" s="27" t="s">
        <v>2655</v>
      </c>
      <c r="B1053" s="27" t="s">
        <v>1936</v>
      </c>
      <c r="C1053" s="27" t="s">
        <v>278</v>
      </c>
      <c r="D1053" s="27" t="s">
        <v>744</v>
      </c>
    </row>
    <row r="1054" spans="1:4" x14ac:dyDescent="0.2">
      <c r="A1054" s="27"/>
      <c r="B1054" s="27"/>
      <c r="C1054" s="27"/>
      <c r="D1054" s="27" t="s">
        <v>259</v>
      </c>
    </row>
    <row r="1055" spans="1:4" x14ac:dyDescent="0.2">
      <c r="A1055" s="27" t="s">
        <v>1943</v>
      </c>
      <c r="B1055" s="27" t="s">
        <v>1944</v>
      </c>
      <c r="C1055" s="27" t="s">
        <v>278</v>
      </c>
      <c r="D1055" s="27" t="s">
        <v>259</v>
      </c>
    </row>
    <row r="1056" spans="1:4" x14ac:dyDescent="0.2">
      <c r="A1056" s="27"/>
      <c r="B1056" s="27"/>
      <c r="C1056" s="27"/>
      <c r="D1056" s="27" t="s">
        <v>263</v>
      </c>
    </row>
    <row r="1057" spans="1:4" x14ac:dyDescent="0.2">
      <c r="A1057" s="27" t="s">
        <v>2338</v>
      </c>
      <c r="B1057" s="27" t="s">
        <v>268</v>
      </c>
      <c r="C1057" s="27" t="s">
        <v>278</v>
      </c>
      <c r="D1057" s="27" t="s">
        <v>744</v>
      </c>
    </row>
    <row r="1058" spans="1:4" x14ac:dyDescent="0.2">
      <c r="A1058" s="27"/>
      <c r="B1058" s="27"/>
      <c r="C1058" s="27"/>
      <c r="D1058" s="27" t="s">
        <v>259</v>
      </c>
    </row>
    <row r="1059" spans="1:4" x14ac:dyDescent="0.2">
      <c r="A1059" s="27"/>
      <c r="B1059" s="27"/>
      <c r="C1059" s="27"/>
      <c r="D1059" s="27" t="s">
        <v>263</v>
      </c>
    </row>
    <row r="1060" spans="1:4" x14ac:dyDescent="0.2">
      <c r="A1060" s="27" t="s">
        <v>1945</v>
      </c>
      <c r="B1060" s="27" t="s">
        <v>1946</v>
      </c>
      <c r="C1060" s="27" t="s">
        <v>278</v>
      </c>
      <c r="D1060" s="27" t="s">
        <v>744</v>
      </c>
    </row>
    <row r="1061" spans="1:4" x14ac:dyDescent="0.2">
      <c r="A1061" s="27"/>
      <c r="B1061" s="27"/>
      <c r="C1061" s="27"/>
      <c r="D1061" s="27" t="s">
        <v>259</v>
      </c>
    </row>
    <row r="1062" spans="1:4" x14ac:dyDescent="0.2">
      <c r="A1062" s="27"/>
      <c r="B1062" s="27"/>
      <c r="C1062" s="27"/>
      <c r="D1062" s="27" t="s">
        <v>263</v>
      </c>
    </row>
    <row r="1063" spans="1:4" x14ac:dyDescent="0.2">
      <c r="A1063" s="27" t="s">
        <v>2293</v>
      </c>
      <c r="B1063" s="27" t="s">
        <v>267</v>
      </c>
      <c r="C1063" s="27" t="s">
        <v>278</v>
      </c>
      <c r="D1063" s="27" t="s">
        <v>744</v>
      </c>
    </row>
    <row r="1064" spans="1:4" x14ac:dyDescent="0.2">
      <c r="A1064" s="27"/>
      <c r="B1064" s="27"/>
      <c r="C1064" s="27"/>
      <c r="D1064" s="27" t="s">
        <v>259</v>
      </c>
    </row>
    <row r="1065" spans="1:4" x14ac:dyDescent="0.2">
      <c r="A1065" s="27"/>
      <c r="B1065" s="27"/>
      <c r="C1065" s="27"/>
      <c r="D1065" s="27" t="s">
        <v>263</v>
      </c>
    </row>
    <row r="1066" spans="1:4" x14ac:dyDescent="0.2">
      <c r="A1066" s="27" t="s">
        <v>1947</v>
      </c>
      <c r="B1066" s="27" t="s">
        <v>1948</v>
      </c>
      <c r="C1066" s="27" t="s">
        <v>278</v>
      </c>
      <c r="D1066" s="27" t="s">
        <v>744</v>
      </c>
    </row>
    <row r="1067" spans="1:4" x14ac:dyDescent="0.2">
      <c r="A1067" s="27"/>
      <c r="B1067" s="27"/>
      <c r="C1067" s="27"/>
      <c r="D1067" s="27" t="s">
        <v>259</v>
      </c>
    </row>
    <row r="1068" spans="1:4" x14ac:dyDescent="0.2">
      <c r="A1068" s="27" t="s">
        <v>1949</v>
      </c>
      <c r="B1068" s="27" t="s">
        <v>1950</v>
      </c>
      <c r="C1068" s="27" t="s">
        <v>278</v>
      </c>
      <c r="D1068" s="27" t="s">
        <v>744</v>
      </c>
    </row>
    <row r="1069" spans="1:4" x14ac:dyDescent="0.2">
      <c r="A1069" s="27"/>
      <c r="B1069" s="27"/>
      <c r="C1069" s="27"/>
      <c r="D1069" s="27" t="s">
        <v>259</v>
      </c>
    </row>
    <row r="1070" spans="1:4" x14ac:dyDescent="0.2">
      <c r="A1070" s="27"/>
      <c r="B1070" s="27"/>
      <c r="C1070" s="27"/>
      <c r="D1070" s="27" t="s">
        <v>263</v>
      </c>
    </row>
    <row r="1071" spans="1:4" x14ac:dyDescent="0.2">
      <c r="A1071" s="27" t="s">
        <v>1951</v>
      </c>
      <c r="B1071" s="27" t="s">
        <v>1952</v>
      </c>
      <c r="C1071" s="27" t="s">
        <v>278</v>
      </c>
      <c r="D1071" s="27" t="s">
        <v>744</v>
      </c>
    </row>
    <row r="1072" spans="1:4" x14ac:dyDescent="0.2">
      <c r="A1072" s="27"/>
      <c r="B1072" s="27"/>
      <c r="C1072" s="27"/>
      <c r="D1072" s="27" t="s">
        <v>259</v>
      </c>
    </row>
    <row r="1073" spans="1:4" x14ac:dyDescent="0.2">
      <c r="A1073" s="27" t="s">
        <v>2332</v>
      </c>
      <c r="B1073" s="27" t="s">
        <v>271</v>
      </c>
      <c r="C1073" s="27" t="s">
        <v>278</v>
      </c>
      <c r="D1073" s="27" t="s">
        <v>744</v>
      </c>
    </row>
    <row r="1074" spans="1:4" x14ac:dyDescent="0.2">
      <c r="A1074" s="27"/>
      <c r="B1074" s="27"/>
      <c r="C1074" s="27"/>
      <c r="D1074" s="27" t="s">
        <v>259</v>
      </c>
    </row>
    <row r="1075" spans="1:4" x14ac:dyDescent="0.2">
      <c r="A1075" s="27"/>
      <c r="B1075" s="27"/>
      <c r="C1075" s="27"/>
      <c r="D1075" s="27" t="s">
        <v>263</v>
      </c>
    </row>
    <row r="1076" spans="1:4" x14ac:dyDescent="0.2">
      <c r="A1076" s="27" t="s">
        <v>1953</v>
      </c>
      <c r="B1076" s="27" t="s">
        <v>1954</v>
      </c>
      <c r="C1076" s="27" t="s">
        <v>278</v>
      </c>
      <c r="D1076" s="27" t="s">
        <v>259</v>
      </c>
    </row>
    <row r="1077" spans="1:4" x14ac:dyDescent="0.2">
      <c r="A1077" s="27"/>
      <c r="B1077" s="27"/>
      <c r="C1077" s="27"/>
      <c r="D1077" s="27" t="s">
        <v>263</v>
      </c>
    </row>
    <row r="1078" spans="1:4" x14ac:dyDescent="0.2">
      <c r="A1078" s="27" t="s">
        <v>1955</v>
      </c>
      <c r="B1078" s="27" t="s">
        <v>1956</v>
      </c>
      <c r="C1078" s="27" t="s">
        <v>278</v>
      </c>
      <c r="D1078" s="27" t="s">
        <v>744</v>
      </c>
    </row>
    <row r="1079" spans="1:4" x14ac:dyDescent="0.2">
      <c r="A1079" s="27"/>
      <c r="B1079" s="27"/>
      <c r="C1079" s="27"/>
      <c r="D1079" s="27" t="s">
        <v>259</v>
      </c>
    </row>
    <row r="1080" spans="1:4" x14ac:dyDescent="0.2">
      <c r="A1080" s="27"/>
      <c r="B1080" s="27"/>
      <c r="C1080" s="27"/>
      <c r="D1080" s="27" t="s">
        <v>263</v>
      </c>
    </row>
    <row r="1081" spans="1:4" x14ac:dyDescent="0.2">
      <c r="A1081" s="27" t="s">
        <v>1957</v>
      </c>
      <c r="B1081" s="27" t="s">
        <v>1958</v>
      </c>
      <c r="C1081" s="27" t="s">
        <v>278</v>
      </c>
      <c r="D1081" s="27" t="s">
        <v>744</v>
      </c>
    </row>
    <row r="1082" spans="1:4" x14ac:dyDescent="0.2">
      <c r="A1082" s="27"/>
      <c r="B1082" s="27"/>
      <c r="C1082" s="27"/>
      <c r="D1082" s="27" t="s">
        <v>259</v>
      </c>
    </row>
    <row r="1083" spans="1:4" x14ac:dyDescent="0.2">
      <c r="A1083" s="27" t="s">
        <v>1959</v>
      </c>
      <c r="B1083" s="27" t="s">
        <v>1960</v>
      </c>
      <c r="C1083" s="27" t="s">
        <v>278</v>
      </c>
      <c r="D1083" s="27" t="s">
        <v>744</v>
      </c>
    </row>
    <row r="1084" spans="1:4" x14ac:dyDescent="0.2">
      <c r="A1084" s="27"/>
      <c r="B1084" s="27"/>
      <c r="C1084" s="27"/>
      <c r="D1084" s="27" t="s">
        <v>259</v>
      </c>
    </row>
    <row r="1085" spans="1:4" x14ac:dyDescent="0.2">
      <c r="A1085" s="27"/>
      <c r="B1085" s="27"/>
      <c r="C1085" s="27"/>
      <c r="D1085" s="27" t="s">
        <v>263</v>
      </c>
    </row>
    <row r="1086" spans="1:4" x14ac:dyDescent="0.2">
      <c r="A1086" s="27" t="s">
        <v>1925</v>
      </c>
      <c r="B1086" s="27" t="s">
        <v>275</v>
      </c>
      <c r="C1086" s="27" t="s">
        <v>278</v>
      </c>
      <c r="D1086" s="27" t="s">
        <v>744</v>
      </c>
    </row>
    <row r="1087" spans="1:4" x14ac:dyDescent="0.2">
      <c r="A1087" s="27"/>
      <c r="B1087" s="27"/>
      <c r="C1087" s="27"/>
      <c r="D1087" s="27" t="s">
        <v>259</v>
      </c>
    </row>
    <row r="1088" spans="1:4" x14ac:dyDescent="0.2">
      <c r="A1088" s="27"/>
      <c r="B1088" s="27"/>
      <c r="C1088" s="27"/>
      <c r="D1088" s="27" t="s">
        <v>263</v>
      </c>
    </row>
    <row r="1089" spans="1:4" x14ac:dyDescent="0.2">
      <c r="A1089" s="27" t="s">
        <v>1961</v>
      </c>
      <c r="B1089" s="27" t="s">
        <v>1962</v>
      </c>
      <c r="C1089" s="27" t="s">
        <v>278</v>
      </c>
      <c r="D1089" s="27" t="s">
        <v>744</v>
      </c>
    </row>
    <row r="1090" spans="1:4" x14ac:dyDescent="0.2">
      <c r="A1090" s="27"/>
      <c r="B1090" s="27"/>
      <c r="C1090" s="27"/>
      <c r="D1090" s="27" t="s">
        <v>259</v>
      </c>
    </row>
    <row r="1091" spans="1:4" x14ac:dyDescent="0.2">
      <c r="A1091" s="27" t="s">
        <v>1926</v>
      </c>
      <c r="B1091" s="27" t="s">
        <v>266</v>
      </c>
      <c r="C1091" s="27" t="s">
        <v>278</v>
      </c>
      <c r="D1091" s="27" t="s">
        <v>744</v>
      </c>
    </row>
    <row r="1092" spans="1:4" x14ac:dyDescent="0.2">
      <c r="A1092" s="27"/>
      <c r="B1092" s="27"/>
      <c r="C1092" s="27"/>
      <c r="D1092" s="27" t="s">
        <v>259</v>
      </c>
    </row>
    <row r="1093" spans="1:4" x14ac:dyDescent="0.2">
      <c r="A1093" s="27"/>
      <c r="B1093" s="27"/>
      <c r="C1093" s="27"/>
      <c r="D1093" s="27" t="s">
        <v>746</v>
      </c>
    </row>
    <row r="1094" spans="1:4" x14ac:dyDescent="0.2">
      <c r="A1094" s="27"/>
      <c r="B1094" s="27"/>
      <c r="C1094" s="27"/>
      <c r="D1094" s="27" t="s">
        <v>263</v>
      </c>
    </row>
    <row r="1095" spans="1:4" x14ac:dyDescent="0.2">
      <c r="A1095" s="27" t="s">
        <v>1963</v>
      </c>
      <c r="B1095" s="27" t="s">
        <v>1964</v>
      </c>
      <c r="C1095" s="27" t="s">
        <v>278</v>
      </c>
      <c r="D1095" s="27" t="s">
        <v>744</v>
      </c>
    </row>
    <row r="1096" spans="1:4" x14ac:dyDescent="0.2">
      <c r="A1096" s="27"/>
      <c r="B1096" s="27"/>
      <c r="C1096" s="27"/>
      <c r="D1096" s="27" t="s">
        <v>259</v>
      </c>
    </row>
    <row r="1097" spans="1:4" x14ac:dyDescent="0.2">
      <c r="A1097" s="27"/>
      <c r="B1097" s="27"/>
      <c r="C1097" s="27"/>
      <c r="D1097" s="27" t="s">
        <v>263</v>
      </c>
    </row>
    <row r="1098" spans="1:4" x14ac:dyDescent="0.2">
      <c r="A1098" s="27" t="s">
        <v>1931</v>
      </c>
      <c r="B1098" s="27" t="s">
        <v>1932</v>
      </c>
      <c r="C1098" s="27" t="s">
        <v>881</v>
      </c>
      <c r="D1098" s="27" t="s">
        <v>263</v>
      </c>
    </row>
    <row r="1099" spans="1:4" x14ac:dyDescent="0.2">
      <c r="A1099" s="27" t="s">
        <v>1783</v>
      </c>
      <c r="B1099" s="27" t="s">
        <v>356</v>
      </c>
      <c r="C1099" s="27" t="s">
        <v>881</v>
      </c>
      <c r="D1099" s="27" t="s">
        <v>744</v>
      </c>
    </row>
    <row r="1100" spans="1:4" x14ac:dyDescent="0.2">
      <c r="A1100" s="27"/>
      <c r="B1100" s="27"/>
      <c r="C1100" s="27"/>
      <c r="D1100" s="27" t="s">
        <v>263</v>
      </c>
    </row>
    <row r="1101" spans="1:4" x14ac:dyDescent="0.2">
      <c r="A1101" s="27" t="s">
        <v>1782</v>
      </c>
      <c r="B1101" s="27" t="s">
        <v>1580</v>
      </c>
      <c r="C1101" s="27" t="s">
        <v>881</v>
      </c>
      <c r="D1101" s="27" t="s">
        <v>744</v>
      </c>
    </row>
    <row r="1102" spans="1:4" x14ac:dyDescent="0.2">
      <c r="A1102" s="27"/>
      <c r="B1102" s="27"/>
      <c r="C1102" s="27"/>
      <c r="D1102" s="27" t="s">
        <v>263</v>
      </c>
    </row>
    <row r="1103" spans="1:4" x14ac:dyDescent="0.2">
      <c r="A1103" s="27" t="s">
        <v>1797</v>
      </c>
      <c r="B1103" s="27" t="s">
        <v>2920</v>
      </c>
      <c r="C1103" s="27" t="s">
        <v>881</v>
      </c>
      <c r="D1103" s="27" t="s">
        <v>744</v>
      </c>
    </row>
    <row r="1104" spans="1:4" x14ac:dyDescent="0.2">
      <c r="A1104" s="27"/>
      <c r="B1104" s="27"/>
      <c r="C1104" s="27"/>
      <c r="D1104" s="27" t="s">
        <v>263</v>
      </c>
    </row>
    <row r="1105" spans="1:4" x14ac:dyDescent="0.2">
      <c r="A1105" s="27" t="s">
        <v>2004</v>
      </c>
      <c r="B1105" s="27" t="s">
        <v>2005</v>
      </c>
      <c r="C1105" s="27" t="s">
        <v>881</v>
      </c>
      <c r="D1105" s="27" t="s">
        <v>744</v>
      </c>
    </row>
    <row r="1106" spans="1:4" x14ac:dyDescent="0.2">
      <c r="A1106" s="27"/>
      <c r="B1106" s="27"/>
      <c r="C1106" s="27"/>
      <c r="D1106" s="27" t="s">
        <v>263</v>
      </c>
    </row>
    <row r="1107" spans="1:4" x14ac:dyDescent="0.2">
      <c r="A1107" s="27" t="s">
        <v>2006</v>
      </c>
      <c r="B1107" s="27" t="s">
        <v>2007</v>
      </c>
      <c r="C1107" s="27" t="s">
        <v>881</v>
      </c>
      <c r="D1107" s="27" t="s">
        <v>744</v>
      </c>
    </row>
    <row r="1108" spans="1:4" x14ac:dyDescent="0.2">
      <c r="A1108" s="27"/>
      <c r="B1108" s="27"/>
      <c r="C1108" s="27"/>
      <c r="D1108" s="27" t="s">
        <v>263</v>
      </c>
    </row>
    <row r="1109" spans="1:4" x14ac:dyDescent="0.2">
      <c r="A1109" s="27" t="s">
        <v>1811</v>
      </c>
      <c r="B1109" s="27" t="s">
        <v>2868</v>
      </c>
      <c r="C1109" s="27" t="s">
        <v>881</v>
      </c>
      <c r="D1109" s="27" t="s">
        <v>744</v>
      </c>
    </row>
    <row r="1110" spans="1:4" x14ac:dyDescent="0.2">
      <c r="A1110" s="27"/>
      <c r="B1110" s="27"/>
      <c r="C1110" s="27"/>
      <c r="D1110" s="27" t="s">
        <v>745</v>
      </c>
    </row>
    <row r="1111" spans="1:4" x14ac:dyDescent="0.2">
      <c r="A1111" s="27"/>
      <c r="B1111" s="27"/>
      <c r="C1111" s="27"/>
      <c r="D1111" s="27" t="s">
        <v>263</v>
      </c>
    </row>
    <row r="1112" spans="1:4" x14ac:dyDescent="0.2">
      <c r="A1112" s="27" t="s">
        <v>1766</v>
      </c>
      <c r="B1112" s="27" t="s">
        <v>357</v>
      </c>
      <c r="C1112" s="27" t="s">
        <v>881</v>
      </c>
      <c r="D1112" s="27" t="s">
        <v>744</v>
      </c>
    </row>
    <row r="1113" spans="1:4" x14ac:dyDescent="0.2">
      <c r="A1113" s="27"/>
      <c r="B1113" s="27"/>
      <c r="C1113" s="27"/>
      <c r="D1113" s="27" t="s">
        <v>745</v>
      </c>
    </row>
    <row r="1114" spans="1:4" x14ac:dyDescent="0.2">
      <c r="A1114" s="27"/>
      <c r="B1114" s="27"/>
      <c r="C1114" s="27"/>
      <c r="D1114" s="27" t="s">
        <v>263</v>
      </c>
    </row>
    <row r="1115" spans="1:4" x14ac:dyDescent="0.2">
      <c r="A1115" s="27" t="s">
        <v>3006</v>
      </c>
      <c r="B1115" s="27" t="s">
        <v>3013</v>
      </c>
      <c r="C1115" s="27" t="s">
        <v>881</v>
      </c>
      <c r="D1115" s="27" t="s">
        <v>263</v>
      </c>
    </row>
    <row r="1116" spans="1:4" x14ac:dyDescent="0.2">
      <c r="A1116" s="27" t="s">
        <v>1775</v>
      </c>
      <c r="B1116" s="27" t="s">
        <v>358</v>
      </c>
      <c r="C1116" s="27" t="s">
        <v>881</v>
      </c>
      <c r="D1116" s="27" t="s">
        <v>744</v>
      </c>
    </row>
    <row r="1117" spans="1:4" x14ac:dyDescent="0.2">
      <c r="A1117" s="27"/>
      <c r="B1117" s="27"/>
      <c r="C1117" s="27"/>
      <c r="D1117" s="27" t="s">
        <v>745</v>
      </c>
    </row>
    <row r="1118" spans="1:4" x14ac:dyDescent="0.2">
      <c r="A1118" s="27"/>
      <c r="B1118" s="27"/>
      <c r="C1118" s="27"/>
      <c r="D1118" s="27" t="s">
        <v>263</v>
      </c>
    </row>
    <row r="1119" spans="1:4" x14ac:dyDescent="0.2">
      <c r="A1119" s="27" t="s">
        <v>2008</v>
      </c>
      <c r="B1119" s="27" t="s">
        <v>2009</v>
      </c>
      <c r="C1119" s="27" t="s">
        <v>881</v>
      </c>
      <c r="D1119" s="27" t="s">
        <v>744</v>
      </c>
    </row>
    <row r="1120" spans="1:4" x14ac:dyDescent="0.2">
      <c r="A1120" s="27"/>
      <c r="B1120" s="27"/>
      <c r="C1120" s="27"/>
      <c r="D1120" s="27" t="s">
        <v>263</v>
      </c>
    </row>
    <row r="1121" spans="1:4" x14ac:dyDescent="0.2">
      <c r="A1121" s="27" t="s">
        <v>1843</v>
      </c>
      <c r="B1121" s="27" t="s">
        <v>1523</v>
      </c>
      <c r="C1121" s="27" t="s">
        <v>881</v>
      </c>
      <c r="D1121" s="27" t="s">
        <v>263</v>
      </c>
    </row>
    <row r="1122" spans="1:4" x14ac:dyDescent="0.2">
      <c r="A1122" s="27" t="s">
        <v>1778</v>
      </c>
      <c r="B1122" s="27" t="s">
        <v>593</v>
      </c>
      <c r="C1122" s="27" t="s">
        <v>881</v>
      </c>
      <c r="D1122" s="27" t="s">
        <v>744</v>
      </c>
    </row>
    <row r="1123" spans="1:4" x14ac:dyDescent="0.2">
      <c r="A1123" s="27"/>
      <c r="B1123" s="27"/>
      <c r="C1123" s="27"/>
      <c r="D1123" s="27" t="s">
        <v>263</v>
      </c>
    </row>
    <row r="1124" spans="1:4" x14ac:dyDescent="0.2">
      <c r="A1124" s="27" t="s">
        <v>1787</v>
      </c>
      <c r="B1124" s="27" t="s">
        <v>921</v>
      </c>
      <c r="C1124" s="27" t="s">
        <v>881</v>
      </c>
      <c r="D1124" s="27" t="s">
        <v>744</v>
      </c>
    </row>
    <row r="1125" spans="1:4" x14ac:dyDescent="0.2">
      <c r="A1125" s="27"/>
      <c r="B1125" s="27"/>
      <c r="C1125" s="27"/>
      <c r="D1125" s="27" t="s">
        <v>263</v>
      </c>
    </row>
    <row r="1126" spans="1:4" x14ac:dyDescent="0.2">
      <c r="A1126" s="27" t="s">
        <v>2151</v>
      </c>
      <c r="B1126" s="27" t="s">
        <v>589</v>
      </c>
      <c r="C1126" s="27" t="s">
        <v>881</v>
      </c>
      <c r="D1126" s="27" t="s">
        <v>744</v>
      </c>
    </row>
    <row r="1127" spans="1:4" x14ac:dyDescent="0.2">
      <c r="A1127" s="27"/>
      <c r="B1127" s="27"/>
      <c r="C1127" s="27"/>
      <c r="D1127" s="27" t="s">
        <v>263</v>
      </c>
    </row>
    <row r="1128" spans="1:4" x14ac:dyDescent="0.2">
      <c r="A1128" s="27" t="s">
        <v>1858</v>
      </c>
      <c r="B1128" s="27" t="s">
        <v>1572</v>
      </c>
      <c r="C1128" s="27" t="s">
        <v>881</v>
      </c>
      <c r="D1128" s="27" t="s">
        <v>748</v>
      </c>
    </row>
    <row r="1129" spans="1:4" x14ac:dyDescent="0.2">
      <c r="A1129" s="27"/>
      <c r="B1129" s="27"/>
      <c r="C1129" s="27"/>
      <c r="D1129" s="27" t="s">
        <v>744</v>
      </c>
    </row>
    <row r="1130" spans="1:4" x14ac:dyDescent="0.2">
      <c r="A1130" s="27"/>
      <c r="B1130" s="27"/>
      <c r="C1130" s="27"/>
      <c r="D1130" s="27" t="s">
        <v>263</v>
      </c>
    </row>
    <row r="1131" spans="1:4" x14ac:dyDescent="0.2">
      <c r="A1131" s="27" t="s">
        <v>1865</v>
      </c>
      <c r="B1131" s="27" t="s">
        <v>1573</v>
      </c>
      <c r="C1131" s="27" t="s">
        <v>881</v>
      </c>
      <c r="D1131" s="27" t="s">
        <v>748</v>
      </c>
    </row>
    <row r="1132" spans="1:4" x14ac:dyDescent="0.2">
      <c r="A1132" s="27"/>
      <c r="B1132" s="27"/>
      <c r="C1132" s="27"/>
      <c r="D1132" s="27" t="s">
        <v>744</v>
      </c>
    </row>
    <row r="1133" spans="1:4" x14ac:dyDescent="0.2">
      <c r="A1133" s="27"/>
      <c r="B1133" s="27"/>
      <c r="C1133" s="27"/>
      <c r="D1133" s="27" t="s">
        <v>263</v>
      </c>
    </row>
    <row r="1134" spans="1:4" x14ac:dyDescent="0.2">
      <c r="A1134" s="27" t="s">
        <v>1774</v>
      </c>
      <c r="B1134" s="27" t="s">
        <v>920</v>
      </c>
      <c r="C1134" s="27" t="s">
        <v>881</v>
      </c>
      <c r="D1134" s="27" t="s">
        <v>744</v>
      </c>
    </row>
    <row r="1135" spans="1:4" x14ac:dyDescent="0.2">
      <c r="A1135" s="27"/>
      <c r="B1135" s="27"/>
      <c r="C1135" s="27"/>
      <c r="D1135" s="27" t="s">
        <v>263</v>
      </c>
    </row>
    <row r="1136" spans="1:4" x14ac:dyDescent="0.2">
      <c r="A1136" s="27" t="s">
        <v>1753</v>
      </c>
      <c r="B1136" s="27" t="s">
        <v>928</v>
      </c>
      <c r="C1136" s="27" t="s">
        <v>881</v>
      </c>
      <c r="D1136" s="27" t="s">
        <v>748</v>
      </c>
    </row>
    <row r="1137" spans="1:4" x14ac:dyDescent="0.2">
      <c r="A1137" s="27"/>
      <c r="B1137" s="27"/>
      <c r="C1137" s="27"/>
      <c r="D1137" s="27" t="s">
        <v>744</v>
      </c>
    </row>
    <row r="1138" spans="1:4" x14ac:dyDescent="0.2">
      <c r="A1138" s="27"/>
      <c r="B1138" s="27"/>
      <c r="C1138" s="27"/>
      <c r="D1138" s="27" t="s">
        <v>1104</v>
      </c>
    </row>
    <row r="1139" spans="1:4" x14ac:dyDescent="0.2">
      <c r="A1139" s="27"/>
      <c r="B1139" s="27"/>
      <c r="C1139" s="27"/>
      <c r="D1139" s="27" t="s">
        <v>263</v>
      </c>
    </row>
    <row r="1140" spans="1:4" x14ac:dyDescent="0.2">
      <c r="A1140" s="27"/>
      <c r="B1140" s="27"/>
      <c r="C1140" s="27"/>
      <c r="D1140" s="27" t="s">
        <v>258</v>
      </c>
    </row>
    <row r="1141" spans="1:4" x14ac:dyDescent="0.2">
      <c r="A1141" s="27" t="s">
        <v>2656</v>
      </c>
      <c r="B1141" s="27" t="s">
        <v>590</v>
      </c>
      <c r="C1141" s="27" t="s">
        <v>881</v>
      </c>
      <c r="D1141" s="27" t="s">
        <v>748</v>
      </c>
    </row>
    <row r="1142" spans="1:4" x14ac:dyDescent="0.2">
      <c r="A1142" s="27"/>
      <c r="B1142" s="27"/>
      <c r="C1142" s="27"/>
      <c r="D1142" s="27" t="s">
        <v>744</v>
      </c>
    </row>
    <row r="1143" spans="1:4" x14ac:dyDescent="0.2">
      <c r="A1143" s="27"/>
      <c r="B1143" s="27"/>
      <c r="C1143" s="27"/>
      <c r="D1143" s="27" t="s">
        <v>261</v>
      </c>
    </row>
    <row r="1144" spans="1:4" x14ac:dyDescent="0.2">
      <c r="A1144" s="27"/>
      <c r="B1144" s="27"/>
      <c r="C1144" s="27"/>
      <c r="D1144" s="27" t="s">
        <v>745</v>
      </c>
    </row>
    <row r="1145" spans="1:4" x14ac:dyDescent="0.2">
      <c r="A1145" s="27"/>
      <c r="B1145" s="27"/>
      <c r="C1145" s="27"/>
      <c r="D1145" s="27" t="s">
        <v>746</v>
      </c>
    </row>
    <row r="1146" spans="1:4" x14ac:dyDescent="0.2">
      <c r="A1146" s="27"/>
      <c r="B1146" s="27"/>
      <c r="C1146" s="27"/>
      <c r="D1146" s="27" t="s">
        <v>258</v>
      </c>
    </row>
    <row r="1147" spans="1:4" x14ac:dyDescent="0.2">
      <c r="A1147" s="27"/>
      <c r="B1147" s="27"/>
      <c r="C1147" s="27"/>
      <c r="D1147" s="27" t="s">
        <v>986</v>
      </c>
    </row>
    <row r="1148" spans="1:4" x14ac:dyDescent="0.2">
      <c r="A1148" s="27"/>
      <c r="B1148" s="27"/>
      <c r="C1148" s="27"/>
      <c r="D1148" s="27" t="s">
        <v>657</v>
      </c>
    </row>
    <row r="1149" spans="1:4" x14ac:dyDescent="0.2">
      <c r="A1149" s="27"/>
      <c r="B1149" s="27"/>
      <c r="C1149" s="27"/>
      <c r="D1149" s="27" t="s">
        <v>1589</v>
      </c>
    </row>
    <row r="1150" spans="1:4" x14ac:dyDescent="0.2">
      <c r="A1150" s="27" t="s">
        <v>2502</v>
      </c>
      <c r="B1150" s="27" t="s">
        <v>2921</v>
      </c>
      <c r="C1150" s="27" t="s">
        <v>881</v>
      </c>
      <c r="D1150" s="27" t="s">
        <v>744</v>
      </c>
    </row>
    <row r="1151" spans="1:4" x14ac:dyDescent="0.2">
      <c r="A1151" s="27"/>
      <c r="B1151" s="27"/>
      <c r="C1151" s="27"/>
      <c r="D1151" s="27" t="s">
        <v>745</v>
      </c>
    </row>
    <row r="1152" spans="1:4" x14ac:dyDescent="0.2">
      <c r="A1152" s="27"/>
      <c r="B1152" s="27"/>
      <c r="C1152" s="27"/>
      <c r="D1152" s="27" t="s">
        <v>263</v>
      </c>
    </row>
    <row r="1153" spans="1:4" x14ac:dyDescent="0.2">
      <c r="A1153" s="27" t="s">
        <v>2503</v>
      </c>
      <c r="B1153" s="27" t="s">
        <v>377</v>
      </c>
      <c r="C1153" s="27" t="s">
        <v>881</v>
      </c>
      <c r="D1153" s="27" t="s">
        <v>744</v>
      </c>
    </row>
    <row r="1154" spans="1:4" x14ac:dyDescent="0.2">
      <c r="A1154" s="27"/>
      <c r="B1154" s="27"/>
      <c r="C1154" s="27"/>
      <c r="D1154" s="27" t="s">
        <v>745</v>
      </c>
    </row>
    <row r="1155" spans="1:4" x14ac:dyDescent="0.2">
      <c r="A1155" s="27"/>
      <c r="B1155" s="27"/>
      <c r="C1155" s="27"/>
      <c r="D1155" s="27" t="s">
        <v>263</v>
      </c>
    </row>
    <row r="1156" spans="1:4" x14ac:dyDescent="0.2">
      <c r="A1156" s="27" t="s">
        <v>2657</v>
      </c>
      <c r="B1156" s="27" t="s">
        <v>171</v>
      </c>
      <c r="C1156" s="27" t="s">
        <v>881</v>
      </c>
      <c r="D1156" s="27" t="s">
        <v>744</v>
      </c>
    </row>
    <row r="1157" spans="1:4" x14ac:dyDescent="0.2">
      <c r="A1157" s="27"/>
      <c r="B1157" s="27"/>
      <c r="C1157" s="27"/>
      <c r="D1157" s="27" t="s">
        <v>263</v>
      </c>
    </row>
    <row r="1158" spans="1:4" x14ac:dyDescent="0.2">
      <c r="A1158" s="27" t="s">
        <v>2658</v>
      </c>
      <c r="B1158" s="27" t="s">
        <v>174</v>
      </c>
      <c r="C1158" s="27" t="s">
        <v>881</v>
      </c>
      <c r="D1158" s="27" t="s">
        <v>744</v>
      </c>
    </row>
    <row r="1159" spans="1:4" x14ac:dyDescent="0.2">
      <c r="A1159" s="27"/>
      <c r="B1159" s="27"/>
      <c r="C1159" s="27"/>
      <c r="D1159" s="27" t="s">
        <v>263</v>
      </c>
    </row>
    <row r="1160" spans="1:4" x14ac:dyDescent="0.2">
      <c r="A1160" s="27" t="s">
        <v>2479</v>
      </c>
      <c r="B1160" s="27" t="s">
        <v>2480</v>
      </c>
      <c r="C1160" s="27" t="s">
        <v>881</v>
      </c>
      <c r="D1160" s="27" t="s">
        <v>744</v>
      </c>
    </row>
    <row r="1161" spans="1:4" x14ac:dyDescent="0.2">
      <c r="A1161" s="27"/>
      <c r="B1161" s="27"/>
      <c r="C1161" s="27"/>
      <c r="D1161" s="27" t="s">
        <v>263</v>
      </c>
    </row>
    <row r="1162" spans="1:4" x14ac:dyDescent="0.2">
      <c r="A1162" s="27" t="s">
        <v>2659</v>
      </c>
      <c r="B1162" s="27" t="s">
        <v>379</v>
      </c>
      <c r="C1162" s="27" t="s">
        <v>881</v>
      </c>
      <c r="D1162" s="27" t="s">
        <v>744</v>
      </c>
    </row>
    <row r="1163" spans="1:4" x14ac:dyDescent="0.2">
      <c r="A1163" s="27"/>
      <c r="B1163" s="27"/>
      <c r="C1163" s="27"/>
      <c r="D1163" s="27" t="s">
        <v>263</v>
      </c>
    </row>
    <row r="1164" spans="1:4" x14ac:dyDescent="0.2">
      <c r="A1164" s="27" t="s">
        <v>2660</v>
      </c>
      <c r="B1164" s="27" t="s">
        <v>177</v>
      </c>
      <c r="C1164" s="27" t="s">
        <v>881</v>
      </c>
      <c r="D1164" s="27" t="s">
        <v>744</v>
      </c>
    </row>
    <row r="1165" spans="1:4" x14ac:dyDescent="0.2">
      <c r="A1165" s="27"/>
      <c r="B1165" s="27"/>
      <c r="C1165" s="27"/>
      <c r="D1165" s="27" t="s">
        <v>263</v>
      </c>
    </row>
    <row r="1166" spans="1:4" x14ac:dyDescent="0.2">
      <c r="A1166" s="27" t="s">
        <v>2661</v>
      </c>
      <c r="B1166" s="27" t="s">
        <v>2671</v>
      </c>
      <c r="C1166" s="27" t="s">
        <v>881</v>
      </c>
      <c r="D1166" s="27" t="s">
        <v>744</v>
      </c>
    </row>
    <row r="1167" spans="1:4" x14ac:dyDescent="0.2">
      <c r="A1167" s="27"/>
      <c r="B1167" s="27"/>
      <c r="C1167" s="27"/>
      <c r="D1167" s="27" t="s">
        <v>745</v>
      </c>
    </row>
    <row r="1168" spans="1:4" x14ac:dyDescent="0.2">
      <c r="A1168" s="27"/>
      <c r="B1168" s="27"/>
      <c r="C1168" s="27"/>
      <c r="D1168" s="27" t="s">
        <v>263</v>
      </c>
    </row>
    <row r="1169" spans="1:4" x14ac:dyDescent="0.2">
      <c r="A1169" s="27" t="s">
        <v>2662</v>
      </c>
      <c r="B1169" s="27" t="s">
        <v>889</v>
      </c>
      <c r="C1169" s="27" t="s">
        <v>881</v>
      </c>
      <c r="D1169" s="27" t="s">
        <v>745</v>
      </c>
    </row>
    <row r="1170" spans="1:4" x14ac:dyDescent="0.2">
      <c r="A1170" s="27"/>
      <c r="B1170" s="27"/>
      <c r="C1170" s="27"/>
      <c r="D1170" s="27" t="s">
        <v>746</v>
      </c>
    </row>
    <row r="1171" spans="1:4" x14ac:dyDescent="0.2">
      <c r="A1171" s="27"/>
      <c r="B1171" s="27"/>
      <c r="C1171" s="27"/>
      <c r="D1171" s="27" t="s">
        <v>263</v>
      </c>
    </row>
    <row r="1172" spans="1:4" x14ac:dyDescent="0.2">
      <c r="A1172" s="27" t="s">
        <v>1760</v>
      </c>
      <c r="B1172" s="27" t="s">
        <v>922</v>
      </c>
      <c r="C1172" s="27" t="s">
        <v>881</v>
      </c>
      <c r="D1172" s="27" t="s">
        <v>744</v>
      </c>
    </row>
    <row r="1173" spans="1:4" x14ac:dyDescent="0.2">
      <c r="A1173" s="27"/>
      <c r="B1173" s="27"/>
      <c r="C1173" s="27"/>
      <c r="D1173" s="27" t="s">
        <v>263</v>
      </c>
    </row>
    <row r="1174" spans="1:4" x14ac:dyDescent="0.2">
      <c r="A1174" s="27" t="s">
        <v>2220</v>
      </c>
      <c r="B1174" s="27" t="s">
        <v>591</v>
      </c>
      <c r="C1174" s="27" t="s">
        <v>881</v>
      </c>
      <c r="D1174" s="27" t="s">
        <v>748</v>
      </c>
    </row>
    <row r="1175" spans="1:4" x14ac:dyDescent="0.2">
      <c r="A1175" s="27"/>
      <c r="B1175" s="27"/>
      <c r="C1175" s="27"/>
      <c r="D1175" s="27" t="s">
        <v>744</v>
      </c>
    </row>
    <row r="1176" spans="1:4" x14ac:dyDescent="0.2">
      <c r="A1176" s="27"/>
      <c r="B1176" s="27"/>
      <c r="C1176" s="27"/>
      <c r="D1176" s="27" t="s">
        <v>263</v>
      </c>
    </row>
    <row r="1177" spans="1:4" x14ac:dyDescent="0.2">
      <c r="A1177" s="27"/>
      <c r="B1177" s="27"/>
      <c r="C1177" s="27"/>
      <c r="D1177" s="27" t="s">
        <v>657</v>
      </c>
    </row>
    <row r="1178" spans="1:4" x14ac:dyDescent="0.2">
      <c r="A1178" s="27" t="s">
        <v>2504</v>
      </c>
      <c r="B1178" s="27" t="s">
        <v>910</v>
      </c>
      <c r="C1178" s="27" t="s">
        <v>881</v>
      </c>
      <c r="D1178" s="27" t="s">
        <v>745</v>
      </c>
    </row>
    <row r="1179" spans="1:4" x14ac:dyDescent="0.2">
      <c r="A1179" s="27"/>
      <c r="B1179" s="27"/>
      <c r="C1179" s="27"/>
      <c r="D1179" s="27" t="s">
        <v>657</v>
      </c>
    </row>
    <row r="1180" spans="1:4" x14ac:dyDescent="0.2">
      <c r="A1180" s="27" t="s">
        <v>2152</v>
      </c>
      <c r="B1180" s="27" t="s">
        <v>592</v>
      </c>
      <c r="C1180" s="27" t="s">
        <v>881</v>
      </c>
      <c r="D1180" s="27" t="s">
        <v>748</v>
      </c>
    </row>
    <row r="1181" spans="1:4" x14ac:dyDescent="0.2">
      <c r="A1181" s="27"/>
      <c r="B1181" s="27"/>
      <c r="C1181" s="27"/>
      <c r="D1181" s="27" t="s">
        <v>744</v>
      </c>
    </row>
    <row r="1182" spans="1:4" x14ac:dyDescent="0.2">
      <c r="A1182" s="27"/>
      <c r="B1182" s="27"/>
      <c r="C1182" s="27"/>
      <c r="D1182" s="27" t="s">
        <v>263</v>
      </c>
    </row>
    <row r="1183" spans="1:4" x14ac:dyDescent="0.2">
      <c r="A1183" s="27" t="s">
        <v>2153</v>
      </c>
      <c r="B1183" s="27" t="s">
        <v>594</v>
      </c>
      <c r="C1183" s="27" t="s">
        <v>881</v>
      </c>
      <c r="D1183" s="27" t="s">
        <v>748</v>
      </c>
    </row>
    <row r="1184" spans="1:4" x14ac:dyDescent="0.2">
      <c r="A1184" s="27"/>
      <c r="B1184" s="27"/>
      <c r="C1184" s="27"/>
      <c r="D1184" s="27" t="s">
        <v>744</v>
      </c>
    </row>
    <row r="1185" spans="1:4" x14ac:dyDescent="0.2">
      <c r="A1185" s="27"/>
      <c r="B1185" s="27"/>
      <c r="C1185" s="27"/>
      <c r="D1185" s="27" t="s">
        <v>263</v>
      </c>
    </row>
    <row r="1186" spans="1:4" x14ac:dyDescent="0.2">
      <c r="A1186" s="27" t="s">
        <v>1802</v>
      </c>
      <c r="B1186" s="27" t="s">
        <v>990</v>
      </c>
      <c r="C1186" s="27" t="s">
        <v>881</v>
      </c>
      <c r="D1186" s="27" t="s">
        <v>744</v>
      </c>
    </row>
    <row r="1187" spans="1:4" x14ac:dyDescent="0.2">
      <c r="A1187" s="27"/>
      <c r="B1187" s="27"/>
      <c r="C1187" s="27"/>
      <c r="D1187" s="27" t="s">
        <v>263</v>
      </c>
    </row>
    <row r="1188" spans="1:4" x14ac:dyDescent="0.2">
      <c r="A1188" s="27" t="s">
        <v>2154</v>
      </c>
      <c r="B1188" s="27" t="s">
        <v>604</v>
      </c>
      <c r="C1188" s="27" t="s">
        <v>881</v>
      </c>
      <c r="D1188" s="27" t="s">
        <v>748</v>
      </c>
    </row>
    <row r="1189" spans="1:4" x14ac:dyDescent="0.2">
      <c r="A1189" s="27"/>
      <c r="B1189" s="27"/>
      <c r="C1189" s="27"/>
      <c r="D1189" s="27" t="s">
        <v>744</v>
      </c>
    </row>
    <row r="1190" spans="1:4" x14ac:dyDescent="0.2">
      <c r="A1190" s="27"/>
      <c r="B1190" s="27"/>
      <c r="C1190" s="27"/>
      <c r="D1190" s="27" t="s">
        <v>263</v>
      </c>
    </row>
    <row r="1191" spans="1:4" x14ac:dyDescent="0.2">
      <c r="A1191" s="27" t="s">
        <v>1818</v>
      </c>
      <c r="B1191" s="27" t="s">
        <v>991</v>
      </c>
      <c r="C1191" s="27" t="s">
        <v>881</v>
      </c>
      <c r="D1191" s="27" t="s">
        <v>744</v>
      </c>
    </row>
    <row r="1192" spans="1:4" x14ac:dyDescent="0.2">
      <c r="A1192" s="27"/>
      <c r="B1192" s="27"/>
      <c r="C1192" s="27"/>
      <c r="D1192" s="27" t="s">
        <v>263</v>
      </c>
    </row>
    <row r="1193" spans="1:4" x14ac:dyDescent="0.2">
      <c r="A1193" s="27" t="s">
        <v>2155</v>
      </c>
      <c r="B1193" s="27" t="s">
        <v>607</v>
      </c>
      <c r="C1193" s="27" t="s">
        <v>881</v>
      </c>
      <c r="D1193" s="27" t="s">
        <v>748</v>
      </c>
    </row>
    <row r="1194" spans="1:4" x14ac:dyDescent="0.2">
      <c r="A1194" s="27"/>
      <c r="B1194" s="27"/>
      <c r="C1194" s="27"/>
      <c r="D1194" s="27" t="s">
        <v>744</v>
      </c>
    </row>
    <row r="1195" spans="1:4" x14ac:dyDescent="0.2">
      <c r="A1195" s="27" t="s">
        <v>1831</v>
      </c>
      <c r="B1195" s="27" t="s">
        <v>172</v>
      </c>
      <c r="C1195" s="27" t="s">
        <v>881</v>
      </c>
      <c r="D1195" s="27" t="s">
        <v>744</v>
      </c>
    </row>
    <row r="1196" spans="1:4" x14ac:dyDescent="0.2">
      <c r="A1196" s="27"/>
      <c r="B1196" s="27"/>
      <c r="C1196" s="27"/>
      <c r="D1196" s="27" t="s">
        <v>745</v>
      </c>
    </row>
    <row r="1197" spans="1:4" x14ac:dyDescent="0.2">
      <c r="A1197" s="27"/>
      <c r="B1197" s="27"/>
      <c r="C1197" s="27"/>
      <c r="D1197" s="27" t="s">
        <v>263</v>
      </c>
    </row>
    <row r="1198" spans="1:4" x14ac:dyDescent="0.2">
      <c r="A1198" s="27" t="s">
        <v>2156</v>
      </c>
      <c r="B1198" s="27" t="s">
        <v>608</v>
      </c>
      <c r="C1198" s="27" t="s">
        <v>881</v>
      </c>
      <c r="D1198" s="27" t="s">
        <v>748</v>
      </c>
    </row>
    <row r="1199" spans="1:4" x14ac:dyDescent="0.2">
      <c r="A1199" s="27"/>
      <c r="B1199" s="27"/>
      <c r="C1199" s="27"/>
      <c r="D1199" s="27" t="s">
        <v>744</v>
      </c>
    </row>
    <row r="1200" spans="1:4" x14ac:dyDescent="0.2">
      <c r="A1200" s="27" t="s">
        <v>2157</v>
      </c>
      <c r="B1200" s="27" t="s">
        <v>909</v>
      </c>
      <c r="C1200" s="27" t="s">
        <v>881</v>
      </c>
      <c r="D1200" s="27" t="s">
        <v>748</v>
      </c>
    </row>
    <row r="1201" spans="1:4" x14ac:dyDescent="0.2">
      <c r="A1201" s="27"/>
      <c r="B1201" s="27"/>
      <c r="C1201" s="27"/>
      <c r="D1201" s="27" t="s">
        <v>744</v>
      </c>
    </row>
    <row r="1202" spans="1:4" x14ac:dyDescent="0.2">
      <c r="A1202" s="27"/>
      <c r="B1202" s="27"/>
      <c r="C1202" s="27"/>
      <c r="D1202" s="27" t="s">
        <v>263</v>
      </c>
    </row>
    <row r="1203" spans="1:4" x14ac:dyDescent="0.2">
      <c r="A1203" s="27" t="s">
        <v>2226</v>
      </c>
      <c r="B1203" s="27" t="s">
        <v>912</v>
      </c>
      <c r="C1203" s="27" t="s">
        <v>881</v>
      </c>
      <c r="D1203" s="27" t="s">
        <v>748</v>
      </c>
    </row>
    <row r="1204" spans="1:4" x14ac:dyDescent="0.2">
      <c r="A1204" s="27"/>
      <c r="B1204" s="27"/>
      <c r="C1204" s="27"/>
      <c r="D1204" s="27" t="s">
        <v>744</v>
      </c>
    </row>
    <row r="1205" spans="1:4" x14ac:dyDescent="0.2">
      <c r="A1205" s="27"/>
      <c r="B1205" s="27"/>
      <c r="C1205" s="27"/>
      <c r="D1205" s="27" t="s">
        <v>745</v>
      </c>
    </row>
    <row r="1206" spans="1:4" x14ac:dyDescent="0.2">
      <c r="A1206" s="27"/>
      <c r="B1206" s="27"/>
      <c r="C1206" s="27"/>
      <c r="D1206" s="27" t="s">
        <v>263</v>
      </c>
    </row>
    <row r="1207" spans="1:4" x14ac:dyDescent="0.2">
      <c r="A1207" s="27" t="s">
        <v>2247</v>
      </c>
      <c r="B1207" s="27" t="s">
        <v>913</v>
      </c>
      <c r="C1207" s="27" t="s">
        <v>881</v>
      </c>
      <c r="D1207" s="27" t="s">
        <v>748</v>
      </c>
    </row>
    <row r="1208" spans="1:4" x14ac:dyDescent="0.2">
      <c r="A1208" s="27"/>
      <c r="B1208" s="27"/>
      <c r="C1208" s="27"/>
      <c r="D1208" s="27" t="s">
        <v>744</v>
      </c>
    </row>
    <row r="1209" spans="1:4" x14ac:dyDescent="0.2">
      <c r="A1209" s="27"/>
      <c r="B1209" s="27"/>
      <c r="C1209" s="27"/>
      <c r="D1209" s="27" t="s">
        <v>745</v>
      </c>
    </row>
    <row r="1210" spans="1:4" x14ac:dyDescent="0.2">
      <c r="A1210" s="27"/>
      <c r="B1210" s="27"/>
      <c r="C1210" s="27"/>
      <c r="D1210" s="27" t="s">
        <v>263</v>
      </c>
    </row>
    <row r="1211" spans="1:4" x14ac:dyDescent="0.2">
      <c r="A1211" s="27" t="s">
        <v>2217</v>
      </c>
      <c r="B1211" s="27" t="s">
        <v>914</v>
      </c>
      <c r="C1211" s="27" t="s">
        <v>881</v>
      </c>
      <c r="D1211" s="27" t="s">
        <v>748</v>
      </c>
    </row>
    <row r="1212" spans="1:4" x14ac:dyDescent="0.2">
      <c r="A1212" s="27"/>
      <c r="B1212" s="27"/>
      <c r="C1212" s="27"/>
      <c r="D1212" s="27" t="s">
        <v>744</v>
      </c>
    </row>
    <row r="1213" spans="1:4" x14ac:dyDescent="0.2">
      <c r="A1213" s="27"/>
      <c r="B1213" s="27"/>
      <c r="C1213" s="27"/>
      <c r="D1213" s="27" t="s">
        <v>745</v>
      </c>
    </row>
    <row r="1214" spans="1:4" x14ac:dyDescent="0.2">
      <c r="A1214" s="27"/>
      <c r="B1214" s="27"/>
      <c r="C1214" s="27"/>
      <c r="D1214" s="27" t="s">
        <v>263</v>
      </c>
    </row>
    <row r="1215" spans="1:4" x14ac:dyDescent="0.2">
      <c r="A1215" s="27" t="s">
        <v>2229</v>
      </c>
      <c r="B1215" s="27" t="s">
        <v>915</v>
      </c>
      <c r="C1215" s="27" t="s">
        <v>881</v>
      </c>
      <c r="D1215" s="27" t="s">
        <v>748</v>
      </c>
    </row>
    <row r="1216" spans="1:4" x14ac:dyDescent="0.2">
      <c r="A1216" s="27"/>
      <c r="B1216" s="27"/>
      <c r="C1216" s="27"/>
      <c r="D1216" s="27" t="s">
        <v>744</v>
      </c>
    </row>
    <row r="1217" spans="1:4" x14ac:dyDescent="0.2">
      <c r="A1217" s="27"/>
      <c r="B1217" s="27"/>
      <c r="C1217" s="27"/>
      <c r="D1217" s="27" t="s">
        <v>745</v>
      </c>
    </row>
    <row r="1218" spans="1:4" x14ac:dyDescent="0.2">
      <c r="A1218" s="27"/>
      <c r="B1218" s="27"/>
      <c r="C1218" s="27"/>
      <c r="D1218" s="27" t="s">
        <v>263</v>
      </c>
    </row>
    <row r="1219" spans="1:4" x14ac:dyDescent="0.2">
      <c r="A1219" s="27" t="s">
        <v>2222</v>
      </c>
      <c r="B1219" s="27" t="s">
        <v>911</v>
      </c>
      <c r="C1219" s="27" t="s">
        <v>881</v>
      </c>
      <c r="D1219" s="27" t="s">
        <v>748</v>
      </c>
    </row>
    <row r="1220" spans="1:4" x14ac:dyDescent="0.2">
      <c r="A1220" s="27"/>
      <c r="B1220" s="27"/>
      <c r="C1220" s="27"/>
      <c r="D1220" s="27" t="s">
        <v>744</v>
      </c>
    </row>
    <row r="1221" spans="1:4" x14ac:dyDescent="0.2">
      <c r="A1221" s="27"/>
      <c r="B1221" s="27"/>
      <c r="C1221" s="27"/>
      <c r="D1221" s="27" t="s">
        <v>745</v>
      </c>
    </row>
    <row r="1222" spans="1:4" x14ac:dyDescent="0.2">
      <c r="A1222" s="27"/>
      <c r="B1222" s="27"/>
      <c r="C1222" s="27"/>
      <c r="D1222" s="27" t="s">
        <v>263</v>
      </c>
    </row>
    <row r="1223" spans="1:4" x14ac:dyDescent="0.2">
      <c r="A1223" s="27" t="s">
        <v>2232</v>
      </c>
      <c r="B1223" s="27" t="s">
        <v>249</v>
      </c>
      <c r="C1223" s="27" t="s">
        <v>881</v>
      </c>
      <c r="D1223" s="27" t="s">
        <v>748</v>
      </c>
    </row>
    <row r="1224" spans="1:4" x14ac:dyDescent="0.2">
      <c r="A1224" s="27"/>
      <c r="B1224" s="27"/>
      <c r="C1224" s="27"/>
      <c r="D1224" s="27" t="s">
        <v>744</v>
      </c>
    </row>
    <row r="1225" spans="1:4" x14ac:dyDescent="0.2">
      <c r="A1225" s="27"/>
      <c r="B1225" s="27"/>
      <c r="C1225" s="27"/>
      <c r="D1225" s="27" t="s">
        <v>263</v>
      </c>
    </row>
    <row r="1226" spans="1:4" x14ac:dyDescent="0.2">
      <c r="A1226" s="27" t="s">
        <v>1794</v>
      </c>
      <c r="B1226" s="27" t="s">
        <v>1582</v>
      </c>
      <c r="C1226" s="27" t="s">
        <v>881</v>
      </c>
      <c r="D1226" s="27" t="s">
        <v>263</v>
      </c>
    </row>
    <row r="1227" spans="1:4" x14ac:dyDescent="0.2">
      <c r="A1227" s="27" t="s">
        <v>1828</v>
      </c>
      <c r="B1227" s="27" t="s">
        <v>34</v>
      </c>
      <c r="C1227" s="27" t="s">
        <v>881</v>
      </c>
      <c r="D1227" s="27" t="s">
        <v>744</v>
      </c>
    </row>
    <row r="1228" spans="1:4" x14ac:dyDescent="0.2">
      <c r="A1228" s="27"/>
      <c r="B1228" s="27"/>
      <c r="C1228" s="27"/>
      <c r="D1228" s="27" t="s">
        <v>263</v>
      </c>
    </row>
    <row r="1229" spans="1:4" x14ac:dyDescent="0.2">
      <c r="A1229" s="27" t="s">
        <v>1779</v>
      </c>
      <c r="B1229" s="27" t="s">
        <v>1565</v>
      </c>
      <c r="C1229" s="27" t="s">
        <v>881</v>
      </c>
      <c r="D1229" s="27" t="s">
        <v>744</v>
      </c>
    </row>
    <row r="1230" spans="1:4" x14ac:dyDescent="0.2">
      <c r="A1230" s="27"/>
      <c r="B1230" s="27"/>
      <c r="C1230" s="27"/>
      <c r="D1230" s="27" t="s">
        <v>1104</v>
      </c>
    </row>
    <row r="1231" spans="1:4" x14ac:dyDescent="0.2">
      <c r="A1231" s="27"/>
      <c r="B1231" s="27"/>
      <c r="C1231" s="27"/>
      <c r="D1231" s="27" t="s">
        <v>263</v>
      </c>
    </row>
    <row r="1232" spans="1:4" x14ac:dyDescent="0.2">
      <c r="A1232" s="27" t="s">
        <v>1757</v>
      </c>
      <c r="B1232" s="27" t="s">
        <v>989</v>
      </c>
      <c r="C1232" s="27" t="s">
        <v>881</v>
      </c>
      <c r="D1232" s="27" t="s">
        <v>744</v>
      </c>
    </row>
    <row r="1233" spans="1:4" x14ac:dyDescent="0.2">
      <c r="A1233" s="27"/>
      <c r="B1233" s="27"/>
      <c r="C1233" s="27"/>
      <c r="D1233" s="27" t="s">
        <v>263</v>
      </c>
    </row>
    <row r="1234" spans="1:4" x14ac:dyDescent="0.2">
      <c r="A1234" s="27" t="s">
        <v>1767</v>
      </c>
      <c r="B1234" s="27" t="s">
        <v>18</v>
      </c>
      <c r="C1234" s="27" t="s">
        <v>881</v>
      </c>
      <c r="D1234" s="27" t="s">
        <v>744</v>
      </c>
    </row>
    <row r="1235" spans="1:4" x14ac:dyDescent="0.2">
      <c r="A1235" s="27"/>
      <c r="B1235" s="27"/>
      <c r="C1235" s="27"/>
      <c r="D1235" s="27" t="s">
        <v>263</v>
      </c>
    </row>
    <row r="1236" spans="1:4" x14ac:dyDescent="0.2">
      <c r="A1236" s="27" t="s">
        <v>1763</v>
      </c>
      <c r="B1236" s="27" t="s">
        <v>372</v>
      </c>
      <c r="C1236" s="27" t="s">
        <v>881</v>
      </c>
      <c r="D1236" s="27" t="s">
        <v>744</v>
      </c>
    </row>
    <row r="1237" spans="1:4" x14ac:dyDescent="0.2">
      <c r="A1237" s="27"/>
      <c r="B1237" s="27"/>
      <c r="C1237" s="27"/>
      <c r="D1237" s="27" t="s">
        <v>263</v>
      </c>
    </row>
    <row r="1238" spans="1:4" x14ac:dyDescent="0.2">
      <c r="A1238" s="27" t="s">
        <v>3014</v>
      </c>
      <c r="B1238" s="27" t="s">
        <v>3015</v>
      </c>
      <c r="C1238" s="27" t="s">
        <v>881</v>
      </c>
      <c r="D1238" s="27" t="s">
        <v>744</v>
      </c>
    </row>
    <row r="1239" spans="1:4" x14ac:dyDescent="0.2">
      <c r="A1239" s="27"/>
      <c r="B1239" s="27"/>
      <c r="C1239" s="27"/>
      <c r="D1239" s="27" t="s">
        <v>263</v>
      </c>
    </row>
    <row r="1240" spans="1:4" x14ac:dyDescent="0.2">
      <c r="A1240" s="27" t="s">
        <v>1764</v>
      </c>
      <c r="B1240" s="27" t="s">
        <v>374</v>
      </c>
      <c r="C1240" s="27" t="s">
        <v>881</v>
      </c>
      <c r="D1240" s="27" t="s">
        <v>744</v>
      </c>
    </row>
    <row r="1241" spans="1:4" x14ac:dyDescent="0.2">
      <c r="A1241" s="27"/>
      <c r="B1241" s="27"/>
      <c r="C1241" s="27"/>
      <c r="D1241" s="27" t="s">
        <v>263</v>
      </c>
    </row>
    <row r="1242" spans="1:4" x14ac:dyDescent="0.2">
      <c r="A1242" s="27" t="s">
        <v>1750</v>
      </c>
      <c r="B1242" s="27" t="s">
        <v>373</v>
      </c>
      <c r="C1242" s="27" t="s">
        <v>881</v>
      </c>
      <c r="D1242" s="27" t="s">
        <v>744</v>
      </c>
    </row>
    <row r="1243" spans="1:4" x14ac:dyDescent="0.2">
      <c r="A1243" s="27"/>
      <c r="B1243" s="27"/>
      <c r="C1243" s="27"/>
      <c r="D1243" s="27" t="s">
        <v>263</v>
      </c>
    </row>
    <row r="1244" spans="1:4" x14ac:dyDescent="0.2">
      <c r="A1244" s="27" t="s">
        <v>1870</v>
      </c>
      <c r="B1244" s="27" t="s">
        <v>1871</v>
      </c>
      <c r="C1244" s="27" t="s">
        <v>881</v>
      </c>
      <c r="D1244" s="27" t="s">
        <v>744</v>
      </c>
    </row>
    <row r="1245" spans="1:4" x14ac:dyDescent="0.2">
      <c r="A1245" s="27"/>
      <c r="B1245" s="27"/>
      <c r="C1245" s="27"/>
      <c r="D1245" s="27" t="s">
        <v>263</v>
      </c>
    </row>
    <row r="1246" spans="1:4" x14ac:dyDescent="0.2">
      <c r="A1246" s="27" t="s">
        <v>1820</v>
      </c>
      <c r="B1246" s="27" t="s">
        <v>1602</v>
      </c>
      <c r="C1246" s="27" t="s">
        <v>881</v>
      </c>
      <c r="D1246" s="27" t="s">
        <v>1104</v>
      </c>
    </row>
    <row r="1247" spans="1:4" x14ac:dyDescent="0.2">
      <c r="A1247" s="27"/>
      <c r="B1247" s="27"/>
      <c r="C1247" s="27"/>
      <c r="D1247" s="27" t="s">
        <v>263</v>
      </c>
    </row>
    <row r="1248" spans="1:4" x14ac:dyDescent="0.2">
      <c r="A1248" s="27" t="s">
        <v>1746</v>
      </c>
      <c r="B1248" s="27" t="s">
        <v>359</v>
      </c>
      <c r="C1248" s="27" t="s">
        <v>881</v>
      </c>
      <c r="D1248" s="27" t="s">
        <v>744</v>
      </c>
    </row>
    <row r="1249" spans="1:4" x14ac:dyDescent="0.2">
      <c r="A1249" s="27"/>
      <c r="B1249" s="27"/>
      <c r="C1249" s="27"/>
      <c r="D1249" s="27" t="s">
        <v>745</v>
      </c>
    </row>
    <row r="1250" spans="1:4" x14ac:dyDescent="0.2">
      <c r="A1250" s="27"/>
      <c r="B1250" s="27"/>
      <c r="C1250" s="27"/>
      <c r="D1250" s="27" t="s">
        <v>263</v>
      </c>
    </row>
    <row r="1251" spans="1:4" x14ac:dyDescent="0.2">
      <c r="A1251" s="27" t="s">
        <v>1751</v>
      </c>
      <c r="B1251" s="27" t="s">
        <v>32</v>
      </c>
      <c r="C1251" s="27" t="s">
        <v>881</v>
      </c>
      <c r="D1251" s="27" t="s">
        <v>744</v>
      </c>
    </row>
    <row r="1252" spans="1:4" x14ac:dyDescent="0.2">
      <c r="A1252" s="27"/>
      <c r="B1252" s="27"/>
      <c r="C1252" s="27"/>
      <c r="D1252" s="27" t="s">
        <v>263</v>
      </c>
    </row>
    <row r="1253" spans="1:4" x14ac:dyDescent="0.2">
      <c r="A1253" s="27" t="s">
        <v>1804</v>
      </c>
      <c r="B1253" s="27" t="s">
        <v>601</v>
      </c>
      <c r="C1253" s="27" t="s">
        <v>881</v>
      </c>
      <c r="D1253" s="27" t="s">
        <v>744</v>
      </c>
    </row>
    <row r="1254" spans="1:4" x14ac:dyDescent="0.2">
      <c r="A1254" s="27"/>
      <c r="B1254" s="27"/>
      <c r="C1254" s="27"/>
      <c r="D1254" s="27" t="s">
        <v>263</v>
      </c>
    </row>
    <row r="1255" spans="1:4" x14ac:dyDescent="0.2">
      <c r="A1255" s="27" t="s">
        <v>1851</v>
      </c>
      <c r="B1255" s="27" t="s">
        <v>19</v>
      </c>
      <c r="C1255" s="27" t="s">
        <v>881</v>
      </c>
      <c r="D1255" s="27" t="s">
        <v>744</v>
      </c>
    </row>
    <row r="1256" spans="1:4" x14ac:dyDescent="0.2">
      <c r="A1256" s="27"/>
      <c r="B1256" s="27"/>
      <c r="C1256" s="27"/>
      <c r="D1256" s="27" t="s">
        <v>745</v>
      </c>
    </row>
    <row r="1257" spans="1:4" x14ac:dyDescent="0.2">
      <c r="A1257" s="27"/>
      <c r="B1257" s="27"/>
      <c r="C1257" s="27"/>
      <c r="D1257" s="27" t="s">
        <v>263</v>
      </c>
    </row>
    <row r="1258" spans="1:4" x14ac:dyDescent="0.2">
      <c r="A1258" s="27" t="s">
        <v>1842</v>
      </c>
      <c r="B1258" s="27" t="s">
        <v>382</v>
      </c>
      <c r="C1258" s="27" t="s">
        <v>881</v>
      </c>
      <c r="D1258" s="27" t="s">
        <v>744</v>
      </c>
    </row>
    <row r="1259" spans="1:4" x14ac:dyDescent="0.2">
      <c r="A1259" s="27"/>
      <c r="B1259" s="27"/>
      <c r="C1259" s="27"/>
      <c r="D1259" s="27" t="s">
        <v>745</v>
      </c>
    </row>
    <row r="1260" spans="1:4" x14ac:dyDescent="0.2">
      <c r="A1260" s="27"/>
      <c r="B1260" s="27"/>
      <c r="C1260" s="27"/>
      <c r="D1260" s="27" t="s">
        <v>263</v>
      </c>
    </row>
    <row r="1261" spans="1:4" x14ac:dyDescent="0.2">
      <c r="A1261" s="27" t="s">
        <v>1808</v>
      </c>
      <c r="B1261" s="27" t="s">
        <v>11</v>
      </c>
      <c r="C1261" s="27" t="s">
        <v>881</v>
      </c>
      <c r="D1261" s="27" t="s">
        <v>744</v>
      </c>
    </row>
    <row r="1262" spans="1:4" x14ac:dyDescent="0.2">
      <c r="A1262" s="27"/>
      <c r="B1262" s="27"/>
      <c r="C1262" s="27"/>
      <c r="D1262" s="27" t="s">
        <v>745</v>
      </c>
    </row>
    <row r="1263" spans="1:4" x14ac:dyDescent="0.2">
      <c r="A1263" s="27"/>
      <c r="B1263" s="27"/>
      <c r="C1263" s="27"/>
      <c r="D1263" s="27" t="s">
        <v>263</v>
      </c>
    </row>
    <row r="1264" spans="1:4" x14ac:dyDescent="0.2">
      <c r="A1264" s="27" t="s">
        <v>1759</v>
      </c>
      <c r="B1264" s="27" t="s">
        <v>360</v>
      </c>
      <c r="C1264" s="27" t="s">
        <v>881</v>
      </c>
      <c r="D1264" s="27" t="s">
        <v>748</v>
      </c>
    </row>
    <row r="1265" spans="1:4" x14ac:dyDescent="0.2">
      <c r="A1265" s="27"/>
      <c r="B1265" s="27"/>
      <c r="C1265" s="27"/>
      <c r="D1265" s="27" t="s">
        <v>744</v>
      </c>
    </row>
    <row r="1266" spans="1:4" x14ac:dyDescent="0.2">
      <c r="A1266" s="27"/>
      <c r="B1266" s="27"/>
      <c r="C1266" s="27"/>
      <c r="D1266" s="27" t="s">
        <v>745</v>
      </c>
    </row>
    <row r="1267" spans="1:4" x14ac:dyDescent="0.2">
      <c r="A1267" s="27"/>
      <c r="B1267" s="27"/>
      <c r="C1267" s="27"/>
      <c r="D1267" s="27" t="s">
        <v>263</v>
      </c>
    </row>
    <row r="1268" spans="1:4" x14ac:dyDescent="0.2">
      <c r="A1268" s="27" t="s">
        <v>1819</v>
      </c>
      <c r="B1268" s="27" t="s">
        <v>361</v>
      </c>
      <c r="C1268" s="27" t="s">
        <v>881</v>
      </c>
      <c r="D1268" s="27" t="s">
        <v>748</v>
      </c>
    </row>
    <row r="1269" spans="1:4" x14ac:dyDescent="0.2">
      <c r="A1269" s="27"/>
      <c r="B1269" s="27"/>
      <c r="C1269" s="27"/>
      <c r="D1269" s="27" t="s">
        <v>744</v>
      </c>
    </row>
    <row r="1270" spans="1:4" x14ac:dyDescent="0.2">
      <c r="A1270" s="27"/>
      <c r="B1270" s="27"/>
      <c r="C1270" s="27"/>
      <c r="D1270" s="27" t="s">
        <v>745</v>
      </c>
    </row>
    <row r="1271" spans="1:4" x14ac:dyDescent="0.2">
      <c r="A1271" s="27"/>
      <c r="B1271" s="27"/>
      <c r="C1271" s="27"/>
      <c r="D1271" s="27" t="s">
        <v>263</v>
      </c>
    </row>
    <row r="1272" spans="1:4" x14ac:dyDescent="0.2">
      <c r="A1272" s="27" t="s">
        <v>3007</v>
      </c>
      <c r="B1272" s="27" t="s">
        <v>3008</v>
      </c>
      <c r="C1272" s="27" t="s">
        <v>881</v>
      </c>
      <c r="D1272" s="27" t="s">
        <v>263</v>
      </c>
    </row>
    <row r="1273" spans="1:4" x14ac:dyDescent="0.2">
      <c r="A1273" s="27" t="s">
        <v>1796</v>
      </c>
      <c r="B1273" s="27" t="s">
        <v>362</v>
      </c>
      <c r="C1273" s="27" t="s">
        <v>881</v>
      </c>
      <c r="D1273" s="27" t="s">
        <v>748</v>
      </c>
    </row>
    <row r="1274" spans="1:4" x14ac:dyDescent="0.2">
      <c r="A1274" s="27"/>
      <c r="B1274" s="27"/>
      <c r="C1274" s="27"/>
      <c r="D1274" s="27" t="s">
        <v>744</v>
      </c>
    </row>
    <row r="1275" spans="1:4" x14ac:dyDescent="0.2">
      <c r="A1275" s="27"/>
      <c r="B1275" s="27"/>
      <c r="C1275" s="27"/>
      <c r="D1275" s="27" t="s">
        <v>745</v>
      </c>
    </row>
    <row r="1276" spans="1:4" x14ac:dyDescent="0.2">
      <c r="A1276" s="27"/>
      <c r="B1276" s="27"/>
      <c r="C1276" s="27"/>
      <c r="D1276" s="27" t="s">
        <v>263</v>
      </c>
    </row>
    <row r="1277" spans="1:4" x14ac:dyDescent="0.2">
      <c r="A1277" s="27" t="s">
        <v>1852</v>
      </c>
      <c r="B1277" s="27" t="s">
        <v>12</v>
      </c>
      <c r="C1277" s="27" t="s">
        <v>881</v>
      </c>
      <c r="D1277" s="27" t="s">
        <v>744</v>
      </c>
    </row>
    <row r="1278" spans="1:4" x14ac:dyDescent="0.2">
      <c r="A1278" s="27"/>
      <c r="B1278" s="27"/>
      <c r="C1278" s="27"/>
      <c r="D1278" s="27" t="s">
        <v>745</v>
      </c>
    </row>
    <row r="1279" spans="1:4" x14ac:dyDescent="0.2">
      <c r="A1279" s="27"/>
      <c r="B1279" s="27"/>
      <c r="C1279" s="27"/>
      <c r="D1279" s="27" t="s">
        <v>263</v>
      </c>
    </row>
    <row r="1280" spans="1:4" x14ac:dyDescent="0.2">
      <c r="A1280" s="27" t="s">
        <v>1834</v>
      </c>
      <c r="B1280" s="27" t="s">
        <v>383</v>
      </c>
      <c r="C1280" s="27" t="s">
        <v>881</v>
      </c>
      <c r="D1280" s="27" t="s">
        <v>744</v>
      </c>
    </row>
    <row r="1281" spans="1:4" x14ac:dyDescent="0.2">
      <c r="A1281" s="27"/>
      <c r="B1281" s="27"/>
      <c r="C1281" s="27"/>
      <c r="D1281" s="27" t="s">
        <v>745</v>
      </c>
    </row>
    <row r="1282" spans="1:4" x14ac:dyDescent="0.2">
      <c r="A1282" s="27"/>
      <c r="B1282" s="27"/>
      <c r="C1282" s="27"/>
      <c r="D1282" s="27" t="s">
        <v>263</v>
      </c>
    </row>
    <row r="1283" spans="1:4" x14ac:dyDescent="0.2">
      <c r="A1283" s="27" t="s">
        <v>1860</v>
      </c>
      <c r="B1283" s="27" t="s">
        <v>13</v>
      </c>
      <c r="C1283" s="27" t="s">
        <v>881</v>
      </c>
      <c r="D1283" s="27" t="s">
        <v>744</v>
      </c>
    </row>
    <row r="1284" spans="1:4" x14ac:dyDescent="0.2">
      <c r="A1284" s="27"/>
      <c r="B1284" s="27"/>
      <c r="C1284" s="27"/>
      <c r="D1284" s="27" t="s">
        <v>745</v>
      </c>
    </row>
    <row r="1285" spans="1:4" x14ac:dyDescent="0.2">
      <c r="A1285" s="27"/>
      <c r="B1285" s="27"/>
      <c r="C1285" s="27"/>
      <c r="D1285" s="27" t="s">
        <v>263</v>
      </c>
    </row>
    <row r="1286" spans="1:4" x14ac:dyDescent="0.2">
      <c r="A1286" s="27" t="s">
        <v>1837</v>
      </c>
      <c r="B1286" s="27" t="s">
        <v>588</v>
      </c>
      <c r="C1286" s="27" t="s">
        <v>881</v>
      </c>
      <c r="D1286" s="27" t="s">
        <v>748</v>
      </c>
    </row>
    <row r="1287" spans="1:4" x14ac:dyDescent="0.2">
      <c r="A1287" s="27"/>
      <c r="B1287" s="27"/>
      <c r="C1287" s="27"/>
      <c r="D1287" s="27" t="s">
        <v>744</v>
      </c>
    </row>
    <row r="1288" spans="1:4" x14ac:dyDescent="0.2">
      <c r="A1288" s="27"/>
      <c r="B1288" s="27"/>
      <c r="C1288" s="27"/>
      <c r="D1288" s="27" t="s">
        <v>745</v>
      </c>
    </row>
    <row r="1289" spans="1:4" x14ac:dyDescent="0.2">
      <c r="A1289" s="27"/>
      <c r="B1289" s="27"/>
      <c r="C1289" s="27"/>
      <c r="D1289" s="27" t="s">
        <v>263</v>
      </c>
    </row>
    <row r="1290" spans="1:4" x14ac:dyDescent="0.2">
      <c r="A1290" s="27" t="s">
        <v>2158</v>
      </c>
      <c r="B1290" s="27" t="s">
        <v>355</v>
      </c>
      <c r="C1290" s="27" t="s">
        <v>881</v>
      </c>
      <c r="D1290" s="27" t="s">
        <v>748</v>
      </c>
    </row>
    <row r="1291" spans="1:4" x14ac:dyDescent="0.2">
      <c r="A1291" s="27"/>
      <c r="B1291" s="27"/>
      <c r="C1291" s="27"/>
      <c r="D1291" s="27" t="s">
        <v>744</v>
      </c>
    </row>
    <row r="1292" spans="1:4" x14ac:dyDescent="0.2">
      <c r="A1292" s="27"/>
      <c r="B1292" s="27"/>
      <c r="C1292" s="27"/>
      <c r="D1292" s="27" t="s">
        <v>745</v>
      </c>
    </row>
    <row r="1293" spans="1:4" x14ac:dyDescent="0.2">
      <c r="A1293" s="27"/>
      <c r="B1293" s="27"/>
      <c r="C1293" s="27"/>
      <c r="D1293" s="27" t="s">
        <v>263</v>
      </c>
    </row>
    <row r="1294" spans="1:4" x14ac:dyDescent="0.2">
      <c r="A1294" s="27" t="s">
        <v>2159</v>
      </c>
      <c r="B1294" s="27" t="s">
        <v>931</v>
      </c>
      <c r="C1294" s="27" t="s">
        <v>881</v>
      </c>
      <c r="D1294" s="27" t="s">
        <v>748</v>
      </c>
    </row>
    <row r="1295" spans="1:4" x14ac:dyDescent="0.2">
      <c r="A1295" s="27"/>
      <c r="B1295" s="27"/>
      <c r="C1295" s="27"/>
      <c r="D1295" s="27" t="s">
        <v>744</v>
      </c>
    </row>
    <row r="1296" spans="1:4" x14ac:dyDescent="0.2">
      <c r="A1296" s="27"/>
      <c r="B1296" s="27"/>
      <c r="C1296" s="27"/>
      <c r="D1296" s="27" t="s">
        <v>745</v>
      </c>
    </row>
    <row r="1297" spans="1:4" x14ac:dyDescent="0.2">
      <c r="A1297" s="27"/>
      <c r="B1297" s="27"/>
      <c r="C1297" s="27"/>
      <c r="D1297" s="27" t="s">
        <v>263</v>
      </c>
    </row>
    <row r="1298" spans="1:4" x14ac:dyDescent="0.2">
      <c r="A1298" s="27" t="s">
        <v>2160</v>
      </c>
      <c r="B1298" s="27" t="s">
        <v>932</v>
      </c>
      <c r="C1298" s="27" t="s">
        <v>881</v>
      </c>
      <c r="D1298" s="27" t="s">
        <v>748</v>
      </c>
    </row>
    <row r="1299" spans="1:4" x14ac:dyDescent="0.2">
      <c r="A1299" s="27"/>
      <c r="B1299" s="27"/>
      <c r="C1299" s="27"/>
      <c r="D1299" s="27" t="s">
        <v>744</v>
      </c>
    </row>
    <row r="1300" spans="1:4" x14ac:dyDescent="0.2">
      <c r="A1300" s="27"/>
      <c r="B1300" s="27"/>
      <c r="C1300" s="27"/>
      <c r="D1300" s="27" t="s">
        <v>745</v>
      </c>
    </row>
    <row r="1301" spans="1:4" x14ac:dyDescent="0.2">
      <c r="A1301" s="27"/>
      <c r="B1301" s="27"/>
      <c r="C1301" s="27"/>
      <c r="D1301" s="27" t="s">
        <v>263</v>
      </c>
    </row>
    <row r="1302" spans="1:4" x14ac:dyDescent="0.2">
      <c r="A1302" s="27" t="s">
        <v>2161</v>
      </c>
      <c r="B1302" s="27" t="s">
        <v>933</v>
      </c>
      <c r="C1302" s="27" t="s">
        <v>881</v>
      </c>
      <c r="D1302" s="27" t="s">
        <v>748</v>
      </c>
    </row>
    <row r="1303" spans="1:4" x14ac:dyDescent="0.2">
      <c r="A1303" s="27"/>
      <c r="B1303" s="27"/>
      <c r="C1303" s="27"/>
      <c r="D1303" s="27" t="s">
        <v>744</v>
      </c>
    </row>
    <row r="1304" spans="1:4" x14ac:dyDescent="0.2">
      <c r="A1304" s="27"/>
      <c r="B1304" s="27"/>
      <c r="C1304" s="27"/>
      <c r="D1304" s="27" t="s">
        <v>745</v>
      </c>
    </row>
    <row r="1305" spans="1:4" x14ac:dyDescent="0.2">
      <c r="A1305" s="27"/>
      <c r="B1305" s="27"/>
      <c r="C1305" s="27"/>
      <c r="D1305" s="27" t="s">
        <v>263</v>
      </c>
    </row>
    <row r="1306" spans="1:4" x14ac:dyDescent="0.2">
      <c r="A1306" s="27" t="s">
        <v>2162</v>
      </c>
      <c r="B1306" s="27" t="s">
        <v>934</v>
      </c>
      <c r="C1306" s="27" t="s">
        <v>881</v>
      </c>
      <c r="D1306" s="27" t="s">
        <v>748</v>
      </c>
    </row>
    <row r="1307" spans="1:4" x14ac:dyDescent="0.2">
      <c r="A1307" s="27"/>
      <c r="B1307" s="27"/>
      <c r="C1307" s="27"/>
      <c r="D1307" s="27" t="s">
        <v>744</v>
      </c>
    </row>
    <row r="1308" spans="1:4" x14ac:dyDescent="0.2">
      <c r="A1308" s="27"/>
      <c r="B1308" s="27"/>
      <c r="C1308" s="27"/>
      <c r="D1308" s="27" t="s">
        <v>745</v>
      </c>
    </row>
    <row r="1309" spans="1:4" x14ac:dyDescent="0.2">
      <c r="A1309" s="27"/>
      <c r="B1309" s="27"/>
      <c r="C1309" s="27"/>
      <c r="D1309" s="27" t="s">
        <v>263</v>
      </c>
    </row>
    <row r="1310" spans="1:4" x14ac:dyDescent="0.2">
      <c r="A1310" s="27" t="s">
        <v>1749</v>
      </c>
      <c r="B1310" s="27" t="s">
        <v>2922</v>
      </c>
      <c r="C1310" s="27" t="s">
        <v>881</v>
      </c>
      <c r="D1310" s="27" t="s">
        <v>744</v>
      </c>
    </row>
    <row r="1311" spans="1:4" x14ac:dyDescent="0.2">
      <c r="A1311" s="27"/>
      <c r="B1311" s="27"/>
      <c r="C1311" s="27"/>
      <c r="D1311" s="27" t="s">
        <v>263</v>
      </c>
    </row>
    <row r="1312" spans="1:4" x14ac:dyDescent="0.2">
      <c r="A1312" s="27" t="s">
        <v>1855</v>
      </c>
      <c r="B1312" s="27" t="s">
        <v>14</v>
      </c>
      <c r="C1312" s="27" t="s">
        <v>881</v>
      </c>
      <c r="D1312" s="27" t="s">
        <v>744</v>
      </c>
    </row>
    <row r="1313" spans="1:4" x14ac:dyDescent="0.2">
      <c r="A1313" s="27"/>
      <c r="B1313" s="27"/>
      <c r="C1313" s="27"/>
      <c r="D1313" s="27" t="s">
        <v>263</v>
      </c>
    </row>
    <row r="1314" spans="1:4" x14ac:dyDescent="0.2">
      <c r="A1314" s="27" t="s">
        <v>1762</v>
      </c>
      <c r="B1314" s="27" t="s">
        <v>2923</v>
      </c>
      <c r="C1314" s="27" t="s">
        <v>881</v>
      </c>
      <c r="D1314" s="27" t="s">
        <v>744</v>
      </c>
    </row>
    <row r="1315" spans="1:4" x14ac:dyDescent="0.2">
      <c r="A1315" s="27"/>
      <c r="B1315" s="27"/>
      <c r="C1315" s="27"/>
      <c r="D1315" s="27" t="s">
        <v>745</v>
      </c>
    </row>
    <row r="1316" spans="1:4" x14ac:dyDescent="0.2">
      <c r="A1316" s="27"/>
      <c r="B1316" s="27"/>
      <c r="C1316" s="27"/>
      <c r="D1316" s="27" t="s">
        <v>263</v>
      </c>
    </row>
    <row r="1317" spans="1:4" x14ac:dyDescent="0.2">
      <c r="A1317" s="27" t="s">
        <v>2375</v>
      </c>
      <c r="B1317" s="27" t="s">
        <v>2376</v>
      </c>
      <c r="C1317" s="27" t="s">
        <v>881</v>
      </c>
      <c r="D1317" s="27" t="s">
        <v>744</v>
      </c>
    </row>
    <row r="1318" spans="1:4" x14ac:dyDescent="0.2">
      <c r="A1318" s="27"/>
      <c r="B1318" s="27"/>
      <c r="C1318" s="27"/>
      <c r="D1318" s="27" t="s">
        <v>261</v>
      </c>
    </row>
    <row r="1319" spans="1:4" x14ac:dyDescent="0.2">
      <c r="A1319" s="27"/>
      <c r="B1319" s="27"/>
      <c r="C1319" s="27"/>
      <c r="D1319" s="27" t="s">
        <v>263</v>
      </c>
    </row>
    <row r="1320" spans="1:4" x14ac:dyDescent="0.2">
      <c r="A1320" s="27" t="s">
        <v>2163</v>
      </c>
      <c r="B1320" s="27" t="s">
        <v>597</v>
      </c>
      <c r="C1320" s="27" t="s">
        <v>881</v>
      </c>
      <c r="D1320" s="27" t="s">
        <v>262</v>
      </c>
    </row>
    <row r="1321" spans="1:4" x14ac:dyDescent="0.2">
      <c r="A1321" s="27"/>
      <c r="B1321" s="27"/>
      <c r="C1321" s="27"/>
      <c r="D1321" s="27" t="s">
        <v>748</v>
      </c>
    </row>
    <row r="1322" spans="1:4" x14ac:dyDescent="0.2">
      <c r="A1322" s="27"/>
      <c r="B1322" s="27"/>
      <c r="C1322" s="27"/>
      <c r="D1322" s="27" t="s">
        <v>744</v>
      </c>
    </row>
    <row r="1323" spans="1:4" x14ac:dyDescent="0.2">
      <c r="A1323" s="27"/>
      <c r="B1323" s="27"/>
      <c r="C1323" s="27"/>
      <c r="D1323" s="27" t="s">
        <v>261</v>
      </c>
    </row>
    <row r="1324" spans="1:4" x14ac:dyDescent="0.2">
      <c r="A1324" s="27"/>
      <c r="B1324" s="27"/>
      <c r="C1324" s="27"/>
      <c r="D1324" s="27" t="s">
        <v>745</v>
      </c>
    </row>
    <row r="1325" spans="1:4" x14ac:dyDescent="0.2">
      <c r="A1325" s="27"/>
      <c r="B1325" s="27"/>
      <c r="C1325" s="27"/>
      <c r="D1325" s="27" t="s">
        <v>746</v>
      </c>
    </row>
    <row r="1326" spans="1:4" x14ac:dyDescent="0.2">
      <c r="A1326" s="27"/>
      <c r="B1326" s="27"/>
      <c r="C1326" s="27"/>
      <c r="D1326" s="27" t="s">
        <v>258</v>
      </c>
    </row>
    <row r="1327" spans="1:4" x14ac:dyDescent="0.2">
      <c r="A1327" s="27"/>
      <c r="B1327" s="27"/>
      <c r="C1327" s="27"/>
      <c r="D1327" s="27" t="s">
        <v>657</v>
      </c>
    </row>
    <row r="1328" spans="1:4" x14ac:dyDescent="0.2">
      <c r="A1328" s="27"/>
      <c r="B1328" s="27"/>
      <c r="C1328" s="27"/>
      <c r="D1328" s="27" t="s">
        <v>1589</v>
      </c>
    </row>
    <row r="1329" spans="1:4" x14ac:dyDescent="0.2">
      <c r="A1329" s="27" t="s">
        <v>2881</v>
      </c>
      <c r="B1329" s="27" t="s">
        <v>596</v>
      </c>
      <c r="C1329" s="27" t="s">
        <v>881</v>
      </c>
      <c r="D1329" s="27" t="s">
        <v>748</v>
      </c>
    </row>
    <row r="1330" spans="1:4" x14ac:dyDescent="0.2">
      <c r="A1330" s="27"/>
      <c r="B1330" s="27"/>
      <c r="C1330" s="27"/>
      <c r="D1330" s="27" t="s">
        <v>744</v>
      </c>
    </row>
    <row r="1331" spans="1:4" x14ac:dyDescent="0.2">
      <c r="A1331" s="27"/>
      <c r="B1331" s="27"/>
      <c r="C1331" s="27"/>
      <c r="D1331" s="27" t="s">
        <v>745</v>
      </c>
    </row>
    <row r="1332" spans="1:4" x14ac:dyDescent="0.2">
      <c r="A1332" s="27"/>
      <c r="B1332" s="27"/>
      <c r="C1332" s="27"/>
      <c r="D1332" s="27" t="s">
        <v>746</v>
      </c>
    </row>
    <row r="1333" spans="1:4" x14ac:dyDescent="0.2">
      <c r="A1333" s="27"/>
      <c r="B1333" s="27"/>
      <c r="C1333" s="27"/>
      <c r="D1333" s="27" t="s">
        <v>263</v>
      </c>
    </row>
    <row r="1334" spans="1:4" x14ac:dyDescent="0.2">
      <c r="A1334" s="27"/>
      <c r="B1334" s="27"/>
      <c r="C1334" s="27"/>
      <c r="D1334" s="27" t="s">
        <v>1589</v>
      </c>
    </row>
    <row r="1335" spans="1:4" x14ac:dyDescent="0.2">
      <c r="A1335" s="27" t="s">
        <v>2505</v>
      </c>
      <c r="B1335" s="27" t="s">
        <v>598</v>
      </c>
      <c r="C1335" s="27" t="s">
        <v>881</v>
      </c>
      <c r="D1335" s="27" t="s">
        <v>748</v>
      </c>
    </row>
    <row r="1336" spans="1:4" x14ac:dyDescent="0.2">
      <c r="A1336" s="27"/>
      <c r="B1336" s="27"/>
      <c r="C1336" s="27"/>
      <c r="D1336" s="27" t="s">
        <v>744</v>
      </c>
    </row>
    <row r="1337" spans="1:4" x14ac:dyDescent="0.2">
      <c r="A1337" s="27"/>
      <c r="B1337" s="27"/>
      <c r="C1337" s="27"/>
      <c r="D1337" s="27" t="s">
        <v>745</v>
      </c>
    </row>
    <row r="1338" spans="1:4" x14ac:dyDescent="0.2">
      <c r="A1338" s="27"/>
      <c r="B1338" s="27"/>
      <c r="C1338" s="27"/>
      <c r="D1338" s="27" t="s">
        <v>263</v>
      </c>
    </row>
    <row r="1339" spans="1:4" x14ac:dyDescent="0.2">
      <c r="A1339" s="27"/>
      <c r="B1339" s="27"/>
      <c r="C1339" s="27"/>
      <c r="D1339" s="27" t="s">
        <v>986</v>
      </c>
    </row>
    <row r="1340" spans="1:4" x14ac:dyDescent="0.2">
      <c r="A1340" s="27"/>
      <c r="B1340" s="27"/>
      <c r="C1340" s="27"/>
      <c r="D1340" s="27" t="s">
        <v>657</v>
      </c>
    </row>
    <row r="1341" spans="1:4" x14ac:dyDescent="0.2">
      <c r="A1341" s="27" t="s">
        <v>1786</v>
      </c>
      <c r="B1341" s="27" t="s">
        <v>600</v>
      </c>
      <c r="C1341" s="27" t="s">
        <v>881</v>
      </c>
      <c r="D1341" s="27" t="s">
        <v>744</v>
      </c>
    </row>
    <row r="1342" spans="1:4" x14ac:dyDescent="0.2">
      <c r="A1342" s="27"/>
      <c r="B1342" s="27"/>
      <c r="C1342" s="27"/>
      <c r="D1342" s="27" t="s">
        <v>263</v>
      </c>
    </row>
    <row r="1343" spans="1:4" x14ac:dyDescent="0.2">
      <c r="A1343" s="27"/>
      <c r="B1343" s="27"/>
      <c r="C1343" s="27"/>
      <c r="D1343" s="27" t="s">
        <v>986</v>
      </c>
    </row>
    <row r="1344" spans="1:4" x14ac:dyDescent="0.2">
      <c r="A1344" s="27" t="s">
        <v>2164</v>
      </c>
      <c r="B1344" s="27" t="s">
        <v>602</v>
      </c>
      <c r="C1344" s="27" t="s">
        <v>881</v>
      </c>
      <c r="D1344" s="27" t="s">
        <v>748</v>
      </c>
    </row>
    <row r="1345" spans="1:4" x14ac:dyDescent="0.2">
      <c r="A1345" s="27"/>
      <c r="B1345" s="27"/>
      <c r="C1345" s="27"/>
      <c r="D1345" s="27" t="s">
        <v>744</v>
      </c>
    </row>
    <row r="1346" spans="1:4" x14ac:dyDescent="0.2">
      <c r="A1346" s="27"/>
      <c r="B1346" s="27"/>
      <c r="C1346" s="27"/>
      <c r="D1346" s="27" t="s">
        <v>263</v>
      </c>
    </row>
    <row r="1347" spans="1:4" x14ac:dyDescent="0.2">
      <c r="A1347" s="27"/>
      <c r="B1347" s="27"/>
      <c r="C1347" s="27"/>
      <c r="D1347" s="27" t="s">
        <v>657</v>
      </c>
    </row>
    <row r="1348" spans="1:4" x14ac:dyDescent="0.2">
      <c r="A1348" s="27" t="s">
        <v>1832</v>
      </c>
      <c r="B1348" s="27" t="s">
        <v>603</v>
      </c>
      <c r="C1348" s="27" t="s">
        <v>881</v>
      </c>
      <c r="D1348" s="27" t="s">
        <v>744</v>
      </c>
    </row>
    <row r="1349" spans="1:4" x14ac:dyDescent="0.2">
      <c r="A1349" s="27"/>
      <c r="B1349" s="27"/>
      <c r="C1349" s="27"/>
      <c r="D1349" s="27" t="s">
        <v>263</v>
      </c>
    </row>
    <row r="1350" spans="1:4" x14ac:dyDescent="0.2">
      <c r="A1350" s="27"/>
      <c r="B1350" s="27"/>
      <c r="C1350" s="27"/>
      <c r="D1350" s="27" t="s">
        <v>986</v>
      </c>
    </row>
    <row r="1351" spans="1:4" x14ac:dyDescent="0.2">
      <c r="A1351" s="27" t="s">
        <v>2506</v>
      </c>
      <c r="B1351" s="27" t="s">
        <v>605</v>
      </c>
      <c r="C1351" s="27" t="s">
        <v>881</v>
      </c>
      <c r="D1351" s="27" t="s">
        <v>748</v>
      </c>
    </row>
    <row r="1352" spans="1:4" x14ac:dyDescent="0.2">
      <c r="A1352" s="27"/>
      <c r="B1352" s="27"/>
      <c r="C1352" s="27"/>
      <c r="D1352" s="27" t="s">
        <v>744</v>
      </c>
    </row>
    <row r="1353" spans="1:4" x14ac:dyDescent="0.2">
      <c r="A1353" s="27"/>
      <c r="B1353" s="27"/>
      <c r="C1353" s="27"/>
      <c r="D1353" s="27" t="s">
        <v>657</v>
      </c>
    </row>
    <row r="1354" spans="1:4" x14ac:dyDescent="0.2">
      <c r="A1354" s="27" t="s">
        <v>2165</v>
      </c>
      <c r="B1354" s="27" t="s">
        <v>595</v>
      </c>
      <c r="C1354" s="27" t="s">
        <v>881</v>
      </c>
      <c r="D1354" s="27" t="s">
        <v>748</v>
      </c>
    </row>
    <row r="1355" spans="1:4" x14ac:dyDescent="0.2">
      <c r="A1355" s="27"/>
      <c r="B1355" s="27"/>
      <c r="C1355" s="27"/>
      <c r="D1355" s="27" t="s">
        <v>744</v>
      </c>
    </row>
    <row r="1356" spans="1:4" x14ac:dyDescent="0.2">
      <c r="A1356" s="27"/>
      <c r="B1356" s="27"/>
      <c r="C1356" s="27"/>
      <c r="D1356" s="27" t="s">
        <v>745</v>
      </c>
    </row>
    <row r="1357" spans="1:4" x14ac:dyDescent="0.2">
      <c r="A1357" s="27"/>
      <c r="B1357" s="27"/>
      <c r="C1357" s="27"/>
      <c r="D1357" s="27" t="s">
        <v>263</v>
      </c>
    </row>
    <row r="1358" spans="1:4" x14ac:dyDescent="0.2">
      <c r="A1358" s="27"/>
      <c r="B1358" s="27"/>
      <c r="C1358" s="27"/>
      <c r="D1358" s="27" t="s">
        <v>657</v>
      </c>
    </row>
    <row r="1359" spans="1:4" x14ac:dyDescent="0.2">
      <c r="A1359" s="27" t="s">
        <v>1799</v>
      </c>
      <c r="B1359" s="27" t="s">
        <v>599</v>
      </c>
      <c r="C1359" s="27" t="s">
        <v>881</v>
      </c>
      <c r="D1359" s="27" t="s">
        <v>744</v>
      </c>
    </row>
    <row r="1360" spans="1:4" x14ac:dyDescent="0.2">
      <c r="A1360" s="27"/>
      <c r="B1360" s="27"/>
      <c r="C1360" s="27"/>
      <c r="D1360" s="27" t="s">
        <v>263</v>
      </c>
    </row>
    <row r="1361" spans="1:4" x14ac:dyDescent="0.2">
      <c r="A1361" s="27"/>
      <c r="B1361" s="27"/>
      <c r="C1361" s="27"/>
      <c r="D1361" s="27" t="s">
        <v>986</v>
      </c>
    </row>
    <row r="1362" spans="1:4" x14ac:dyDescent="0.2">
      <c r="A1362" s="27" t="s">
        <v>1823</v>
      </c>
      <c r="B1362" s="27" t="s">
        <v>606</v>
      </c>
      <c r="C1362" s="27" t="s">
        <v>881</v>
      </c>
      <c r="D1362" s="27" t="s">
        <v>744</v>
      </c>
    </row>
    <row r="1363" spans="1:4" x14ac:dyDescent="0.2">
      <c r="A1363" s="27"/>
      <c r="B1363" s="27"/>
      <c r="C1363" s="27"/>
      <c r="D1363" s="27" t="s">
        <v>263</v>
      </c>
    </row>
    <row r="1364" spans="1:4" x14ac:dyDescent="0.2">
      <c r="A1364" s="27" t="s">
        <v>2010</v>
      </c>
      <c r="B1364" s="27" t="s">
        <v>2011</v>
      </c>
      <c r="C1364" s="27" t="s">
        <v>881</v>
      </c>
      <c r="D1364" s="27" t="s">
        <v>744</v>
      </c>
    </row>
    <row r="1365" spans="1:4" x14ac:dyDescent="0.2">
      <c r="A1365" s="27"/>
      <c r="B1365" s="27"/>
      <c r="C1365" s="27"/>
      <c r="D1365" s="27" t="s">
        <v>263</v>
      </c>
    </row>
    <row r="1366" spans="1:4" x14ac:dyDescent="0.2">
      <c r="A1366" s="27" t="s">
        <v>1758</v>
      </c>
      <c r="B1366" s="27" t="s">
        <v>925</v>
      </c>
      <c r="C1366" s="27" t="s">
        <v>881</v>
      </c>
      <c r="D1366" s="27" t="s">
        <v>744</v>
      </c>
    </row>
    <row r="1367" spans="1:4" x14ac:dyDescent="0.2">
      <c r="A1367" s="27"/>
      <c r="B1367" s="27"/>
      <c r="C1367" s="27"/>
      <c r="D1367" s="27" t="s">
        <v>263</v>
      </c>
    </row>
    <row r="1368" spans="1:4" x14ac:dyDescent="0.2">
      <c r="A1368" s="27" t="s">
        <v>1857</v>
      </c>
      <c r="B1368" s="27" t="s">
        <v>1574</v>
      </c>
      <c r="C1368" s="27" t="s">
        <v>881</v>
      </c>
      <c r="D1368" s="27" t="s">
        <v>748</v>
      </c>
    </row>
    <row r="1369" spans="1:4" x14ac:dyDescent="0.2">
      <c r="A1369" s="27"/>
      <c r="B1369" s="27"/>
      <c r="C1369" s="27"/>
      <c r="D1369" s="27" t="s">
        <v>744</v>
      </c>
    </row>
    <row r="1370" spans="1:4" x14ac:dyDescent="0.2">
      <c r="A1370" s="27"/>
      <c r="B1370" s="27"/>
      <c r="C1370" s="27"/>
      <c r="D1370" s="27" t="s">
        <v>263</v>
      </c>
    </row>
    <row r="1371" spans="1:4" x14ac:dyDescent="0.2">
      <c r="A1371" s="27" t="s">
        <v>1792</v>
      </c>
      <c r="B1371" s="27" t="s">
        <v>1575</v>
      </c>
      <c r="C1371" s="27" t="s">
        <v>881</v>
      </c>
      <c r="D1371" s="27" t="s">
        <v>748</v>
      </c>
    </row>
    <row r="1372" spans="1:4" x14ac:dyDescent="0.2">
      <c r="A1372" s="27"/>
      <c r="B1372" s="27"/>
      <c r="C1372" s="27"/>
      <c r="D1372" s="27" t="s">
        <v>744</v>
      </c>
    </row>
    <row r="1373" spans="1:4" x14ac:dyDescent="0.2">
      <c r="A1373" s="27"/>
      <c r="B1373" s="27"/>
      <c r="C1373" s="27"/>
      <c r="D1373" s="27" t="s">
        <v>263</v>
      </c>
    </row>
    <row r="1374" spans="1:4" x14ac:dyDescent="0.2">
      <c r="A1374" s="27" t="s">
        <v>1800</v>
      </c>
      <c r="B1374" s="27" t="s">
        <v>175</v>
      </c>
      <c r="C1374" s="27" t="s">
        <v>881</v>
      </c>
      <c r="D1374" s="27" t="s">
        <v>744</v>
      </c>
    </row>
    <row r="1375" spans="1:4" x14ac:dyDescent="0.2">
      <c r="A1375" s="27"/>
      <c r="B1375" s="27"/>
      <c r="C1375" s="27"/>
      <c r="D1375" s="27" t="s">
        <v>746</v>
      </c>
    </row>
    <row r="1376" spans="1:4" x14ac:dyDescent="0.2">
      <c r="A1376" s="27"/>
      <c r="B1376" s="27"/>
      <c r="C1376" s="27"/>
      <c r="D1376" s="27" t="s">
        <v>263</v>
      </c>
    </row>
    <row r="1377" spans="1:4" x14ac:dyDescent="0.2">
      <c r="A1377" s="27" t="s">
        <v>1825</v>
      </c>
      <c r="B1377" s="27" t="s">
        <v>929</v>
      </c>
      <c r="C1377" s="27" t="s">
        <v>881</v>
      </c>
      <c r="D1377" s="27" t="s">
        <v>744</v>
      </c>
    </row>
    <row r="1378" spans="1:4" x14ac:dyDescent="0.2">
      <c r="A1378" s="27"/>
      <c r="B1378" s="27"/>
      <c r="C1378" s="27"/>
      <c r="D1378" s="27" t="s">
        <v>263</v>
      </c>
    </row>
    <row r="1379" spans="1:4" x14ac:dyDescent="0.2">
      <c r="A1379" s="27" t="s">
        <v>1846</v>
      </c>
      <c r="B1379" s="27" t="s">
        <v>930</v>
      </c>
      <c r="C1379" s="27" t="s">
        <v>881</v>
      </c>
      <c r="D1379" s="27" t="s">
        <v>744</v>
      </c>
    </row>
    <row r="1380" spans="1:4" x14ac:dyDescent="0.2">
      <c r="A1380" s="27"/>
      <c r="B1380" s="27"/>
      <c r="C1380" s="27"/>
      <c r="D1380" s="27" t="s">
        <v>263</v>
      </c>
    </row>
    <row r="1381" spans="1:4" x14ac:dyDescent="0.2">
      <c r="A1381" s="27" t="s">
        <v>1801</v>
      </c>
      <c r="B1381" s="27" t="s">
        <v>1576</v>
      </c>
      <c r="C1381" s="27" t="s">
        <v>881</v>
      </c>
      <c r="D1381" s="27" t="s">
        <v>748</v>
      </c>
    </row>
    <row r="1382" spans="1:4" x14ac:dyDescent="0.2">
      <c r="A1382" s="27"/>
      <c r="B1382" s="27"/>
      <c r="C1382" s="27"/>
      <c r="D1382" s="27" t="s">
        <v>744</v>
      </c>
    </row>
    <row r="1383" spans="1:4" x14ac:dyDescent="0.2">
      <c r="A1383" s="27"/>
      <c r="B1383" s="27"/>
      <c r="C1383" s="27"/>
      <c r="D1383" s="27" t="s">
        <v>263</v>
      </c>
    </row>
    <row r="1384" spans="1:4" x14ac:dyDescent="0.2">
      <c r="A1384" s="27" t="s">
        <v>1849</v>
      </c>
      <c r="B1384" s="27" t="s">
        <v>1601</v>
      </c>
      <c r="C1384" s="27" t="s">
        <v>881</v>
      </c>
      <c r="D1384" s="27" t="s">
        <v>744</v>
      </c>
    </row>
    <row r="1385" spans="1:4" x14ac:dyDescent="0.2">
      <c r="A1385" s="27"/>
      <c r="B1385" s="27"/>
      <c r="C1385" s="27"/>
      <c r="D1385" s="27" t="s">
        <v>263</v>
      </c>
    </row>
    <row r="1386" spans="1:4" x14ac:dyDescent="0.2">
      <c r="A1386" s="27" t="s">
        <v>1810</v>
      </c>
      <c r="B1386" s="27" t="s">
        <v>507</v>
      </c>
      <c r="C1386" s="27" t="s">
        <v>881</v>
      </c>
      <c r="D1386" s="27" t="s">
        <v>744</v>
      </c>
    </row>
    <row r="1387" spans="1:4" x14ac:dyDescent="0.2">
      <c r="A1387" s="27"/>
      <c r="B1387" s="27"/>
      <c r="C1387" s="27"/>
      <c r="D1387" s="27" t="s">
        <v>263</v>
      </c>
    </row>
    <row r="1388" spans="1:4" x14ac:dyDescent="0.2">
      <c r="A1388" s="27" t="s">
        <v>1874</v>
      </c>
      <c r="B1388" s="27" t="s">
        <v>1875</v>
      </c>
      <c r="C1388" s="27" t="s">
        <v>881</v>
      </c>
      <c r="D1388" s="27" t="s">
        <v>263</v>
      </c>
    </row>
    <row r="1389" spans="1:4" x14ac:dyDescent="0.2">
      <c r="A1389" s="27" t="s">
        <v>1836</v>
      </c>
      <c r="B1389" s="27" t="s">
        <v>1600</v>
      </c>
      <c r="C1389" s="27" t="s">
        <v>881</v>
      </c>
      <c r="D1389" s="27" t="s">
        <v>744</v>
      </c>
    </row>
    <row r="1390" spans="1:4" x14ac:dyDescent="0.2">
      <c r="A1390" s="27"/>
      <c r="B1390" s="27"/>
      <c r="C1390" s="27"/>
      <c r="D1390" s="27" t="s">
        <v>1104</v>
      </c>
    </row>
    <row r="1391" spans="1:4" x14ac:dyDescent="0.2">
      <c r="A1391" s="27"/>
      <c r="B1391" s="27"/>
      <c r="C1391" s="27"/>
      <c r="D1391" s="27" t="s">
        <v>263</v>
      </c>
    </row>
    <row r="1392" spans="1:4" x14ac:dyDescent="0.2">
      <c r="A1392" s="27" t="s">
        <v>1785</v>
      </c>
      <c r="B1392" s="27" t="s">
        <v>20</v>
      </c>
      <c r="C1392" s="27" t="s">
        <v>881</v>
      </c>
      <c r="D1392" s="27" t="s">
        <v>744</v>
      </c>
    </row>
    <row r="1393" spans="1:4" x14ac:dyDescent="0.2">
      <c r="A1393" s="27"/>
      <c r="B1393" s="27"/>
      <c r="C1393" s="27"/>
      <c r="D1393" s="27" t="s">
        <v>263</v>
      </c>
    </row>
    <row r="1394" spans="1:4" x14ac:dyDescent="0.2">
      <c r="A1394" s="27" t="s">
        <v>1812</v>
      </c>
      <c r="B1394" s="27" t="s">
        <v>1722</v>
      </c>
      <c r="C1394" s="27" t="s">
        <v>881</v>
      </c>
      <c r="D1394" s="27" t="s">
        <v>1104</v>
      </c>
    </row>
    <row r="1395" spans="1:4" x14ac:dyDescent="0.2">
      <c r="A1395" s="27"/>
      <c r="B1395" s="27"/>
      <c r="C1395" s="27"/>
      <c r="D1395" s="27" t="s">
        <v>263</v>
      </c>
    </row>
    <row r="1396" spans="1:4" x14ac:dyDescent="0.2">
      <c r="A1396" s="27" t="s">
        <v>1788</v>
      </c>
      <c r="B1396" s="27" t="s">
        <v>35</v>
      </c>
      <c r="C1396" s="27" t="s">
        <v>881</v>
      </c>
      <c r="D1396" s="27" t="s">
        <v>263</v>
      </c>
    </row>
    <row r="1397" spans="1:4" x14ac:dyDescent="0.2">
      <c r="A1397" s="27" t="s">
        <v>1822</v>
      </c>
      <c r="B1397" s="27" t="s">
        <v>927</v>
      </c>
      <c r="C1397" s="27" t="s">
        <v>881</v>
      </c>
      <c r="D1397" s="27" t="s">
        <v>744</v>
      </c>
    </row>
    <row r="1398" spans="1:4" x14ac:dyDescent="0.2">
      <c r="A1398" s="27"/>
      <c r="B1398" s="27"/>
      <c r="C1398" s="27"/>
      <c r="D1398" s="27" t="s">
        <v>263</v>
      </c>
    </row>
    <row r="1399" spans="1:4" x14ac:dyDescent="0.2">
      <c r="A1399" s="27" t="s">
        <v>1826</v>
      </c>
      <c r="B1399" s="27" t="s">
        <v>508</v>
      </c>
      <c r="C1399" s="27" t="s">
        <v>881</v>
      </c>
      <c r="D1399" s="27" t="s">
        <v>744</v>
      </c>
    </row>
    <row r="1400" spans="1:4" x14ac:dyDescent="0.2">
      <c r="A1400" s="27"/>
      <c r="B1400" s="27"/>
      <c r="C1400" s="27"/>
      <c r="D1400" s="27" t="s">
        <v>263</v>
      </c>
    </row>
    <row r="1401" spans="1:4" x14ac:dyDescent="0.2">
      <c r="A1401" s="27" t="s">
        <v>1813</v>
      </c>
      <c r="B1401" s="27" t="s">
        <v>512</v>
      </c>
      <c r="C1401" s="27" t="s">
        <v>881</v>
      </c>
      <c r="D1401" s="27" t="s">
        <v>744</v>
      </c>
    </row>
    <row r="1402" spans="1:4" x14ac:dyDescent="0.2">
      <c r="A1402" s="27"/>
      <c r="B1402" s="27"/>
      <c r="C1402" s="27"/>
      <c r="D1402" s="27" t="s">
        <v>263</v>
      </c>
    </row>
    <row r="1403" spans="1:4" x14ac:dyDescent="0.2">
      <c r="A1403" s="27" t="s">
        <v>1798</v>
      </c>
      <c r="B1403" s="27" t="s">
        <v>1524</v>
      </c>
      <c r="C1403" s="27" t="s">
        <v>881</v>
      </c>
      <c r="D1403" s="27" t="s">
        <v>744</v>
      </c>
    </row>
    <row r="1404" spans="1:4" x14ac:dyDescent="0.2">
      <c r="A1404" s="27"/>
      <c r="B1404" s="27"/>
      <c r="C1404" s="27"/>
      <c r="D1404" s="27" t="s">
        <v>263</v>
      </c>
    </row>
    <row r="1405" spans="1:4" x14ac:dyDescent="0.2">
      <c r="A1405" s="27" t="s">
        <v>1768</v>
      </c>
      <c r="B1405" s="27" t="s">
        <v>1577</v>
      </c>
      <c r="C1405" s="27" t="s">
        <v>881</v>
      </c>
      <c r="D1405" s="27" t="s">
        <v>748</v>
      </c>
    </row>
    <row r="1406" spans="1:4" x14ac:dyDescent="0.2">
      <c r="A1406" s="27"/>
      <c r="B1406" s="27"/>
      <c r="C1406" s="27"/>
      <c r="D1406" s="27" t="s">
        <v>744</v>
      </c>
    </row>
    <row r="1407" spans="1:4" x14ac:dyDescent="0.2">
      <c r="A1407" s="27"/>
      <c r="B1407" s="27"/>
      <c r="C1407" s="27"/>
      <c r="D1407" s="27" t="s">
        <v>263</v>
      </c>
    </row>
    <row r="1408" spans="1:4" x14ac:dyDescent="0.2">
      <c r="A1408" s="27" t="s">
        <v>1872</v>
      </c>
      <c r="B1408" s="27" t="s">
        <v>1873</v>
      </c>
      <c r="C1408" s="27" t="s">
        <v>881</v>
      </c>
      <c r="D1408" s="27" t="s">
        <v>263</v>
      </c>
    </row>
    <row r="1409" spans="1:4" x14ac:dyDescent="0.2">
      <c r="A1409" s="27" t="s">
        <v>1754</v>
      </c>
      <c r="B1409" s="27" t="s">
        <v>31</v>
      </c>
      <c r="C1409" s="27" t="s">
        <v>881</v>
      </c>
      <c r="D1409" s="27" t="s">
        <v>744</v>
      </c>
    </row>
    <row r="1410" spans="1:4" x14ac:dyDescent="0.2">
      <c r="A1410" s="27"/>
      <c r="B1410" s="27"/>
      <c r="C1410" s="27"/>
      <c r="D1410" s="27" t="s">
        <v>263</v>
      </c>
    </row>
    <row r="1411" spans="1:4" x14ac:dyDescent="0.2">
      <c r="A1411" s="27" t="s">
        <v>1814</v>
      </c>
      <c r="B1411" s="27" t="s">
        <v>513</v>
      </c>
      <c r="C1411" s="27" t="s">
        <v>881</v>
      </c>
      <c r="D1411" s="27" t="s">
        <v>744</v>
      </c>
    </row>
    <row r="1412" spans="1:4" x14ac:dyDescent="0.2">
      <c r="A1412" s="27"/>
      <c r="B1412" s="27"/>
      <c r="C1412" s="27"/>
      <c r="D1412" s="27" t="s">
        <v>263</v>
      </c>
    </row>
    <row r="1413" spans="1:4" x14ac:dyDescent="0.2">
      <c r="A1413" s="27" t="s">
        <v>2211</v>
      </c>
      <c r="B1413" s="27" t="s">
        <v>935</v>
      </c>
      <c r="C1413" s="27" t="s">
        <v>881</v>
      </c>
      <c r="D1413" s="27" t="s">
        <v>748</v>
      </c>
    </row>
    <row r="1414" spans="1:4" x14ac:dyDescent="0.2">
      <c r="A1414" s="27"/>
      <c r="B1414" s="27"/>
      <c r="C1414" s="27"/>
      <c r="D1414" s="27" t="s">
        <v>744</v>
      </c>
    </row>
    <row r="1415" spans="1:4" x14ac:dyDescent="0.2">
      <c r="A1415" s="27"/>
      <c r="B1415" s="27"/>
      <c r="C1415" s="27"/>
      <c r="D1415" s="27" t="s">
        <v>263</v>
      </c>
    </row>
    <row r="1416" spans="1:4" x14ac:dyDescent="0.2">
      <c r="A1416" s="27"/>
      <c r="B1416" s="27"/>
      <c r="C1416" s="27"/>
      <c r="D1416" s="27" t="s">
        <v>986</v>
      </c>
    </row>
    <row r="1417" spans="1:4" x14ac:dyDescent="0.2">
      <c r="A1417" s="27"/>
      <c r="B1417" s="27"/>
      <c r="C1417" s="27"/>
      <c r="D1417" s="27" t="s">
        <v>657</v>
      </c>
    </row>
    <row r="1418" spans="1:4" x14ac:dyDescent="0.2">
      <c r="A1418" s="27"/>
      <c r="B1418" s="27"/>
      <c r="C1418" s="27"/>
      <c r="D1418" s="27" t="s">
        <v>1589</v>
      </c>
    </row>
    <row r="1419" spans="1:4" x14ac:dyDescent="0.2">
      <c r="A1419" s="27" t="s">
        <v>2903</v>
      </c>
      <c r="B1419" s="27" t="s">
        <v>33</v>
      </c>
      <c r="C1419" s="27" t="s">
        <v>881</v>
      </c>
      <c r="D1419" s="27" t="s">
        <v>744</v>
      </c>
    </row>
    <row r="1420" spans="1:4" x14ac:dyDescent="0.2">
      <c r="A1420" s="27"/>
      <c r="B1420" s="27"/>
      <c r="C1420" s="27"/>
      <c r="D1420" s="27" t="s">
        <v>263</v>
      </c>
    </row>
    <row r="1421" spans="1:4" x14ac:dyDescent="0.2">
      <c r="A1421" s="27" t="s">
        <v>1752</v>
      </c>
      <c r="B1421" s="27" t="s">
        <v>939</v>
      </c>
      <c r="C1421" s="27" t="s">
        <v>881</v>
      </c>
      <c r="D1421" s="27" t="s">
        <v>748</v>
      </c>
    </row>
    <row r="1422" spans="1:4" x14ac:dyDescent="0.2">
      <c r="A1422" s="27"/>
      <c r="B1422" s="27"/>
      <c r="C1422" s="27"/>
      <c r="D1422" s="27" t="s">
        <v>744</v>
      </c>
    </row>
    <row r="1423" spans="1:4" x14ac:dyDescent="0.2">
      <c r="A1423" s="27"/>
      <c r="B1423" s="27"/>
      <c r="C1423" s="27"/>
      <c r="D1423" s="27" t="s">
        <v>263</v>
      </c>
    </row>
    <row r="1424" spans="1:4" x14ac:dyDescent="0.2">
      <c r="A1424" s="27" t="s">
        <v>1780</v>
      </c>
      <c r="B1424" s="27" t="s">
        <v>1522</v>
      </c>
      <c r="C1424" s="27" t="s">
        <v>881</v>
      </c>
      <c r="D1424" s="27" t="s">
        <v>744</v>
      </c>
    </row>
    <row r="1425" spans="1:4" x14ac:dyDescent="0.2">
      <c r="A1425" s="27"/>
      <c r="B1425" s="27"/>
      <c r="C1425" s="27"/>
      <c r="D1425" s="27" t="s">
        <v>1104</v>
      </c>
    </row>
    <row r="1426" spans="1:4" x14ac:dyDescent="0.2">
      <c r="A1426" s="27"/>
      <c r="B1426" s="27"/>
      <c r="C1426" s="27"/>
      <c r="D1426" s="27" t="s">
        <v>263</v>
      </c>
    </row>
    <row r="1427" spans="1:4" x14ac:dyDescent="0.2">
      <c r="A1427" s="27" t="s">
        <v>1824</v>
      </c>
      <c r="B1427" s="27" t="s">
        <v>311</v>
      </c>
      <c r="C1427" s="27" t="s">
        <v>881</v>
      </c>
      <c r="D1427" s="27" t="s">
        <v>744</v>
      </c>
    </row>
    <row r="1428" spans="1:4" x14ac:dyDescent="0.2">
      <c r="A1428" s="27"/>
      <c r="B1428" s="27"/>
      <c r="C1428" s="27"/>
      <c r="D1428" s="27" t="s">
        <v>263</v>
      </c>
    </row>
    <row r="1429" spans="1:4" x14ac:dyDescent="0.2">
      <c r="A1429" s="27" t="s">
        <v>1809</v>
      </c>
      <c r="B1429" s="27" t="s">
        <v>2924</v>
      </c>
      <c r="C1429" s="27" t="s">
        <v>881</v>
      </c>
      <c r="D1429" s="27" t="s">
        <v>744</v>
      </c>
    </row>
    <row r="1430" spans="1:4" x14ac:dyDescent="0.2">
      <c r="A1430" s="27"/>
      <c r="B1430" s="27"/>
      <c r="C1430" s="27"/>
      <c r="D1430" s="27" t="s">
        <v>263</v>
      </c>
    </row>
    <row r="1431" spans="1:4" x14ac:dyDescent="0.2">
      <c r="A1431" s="27" t="s">
        <v>1829</v>
      </c>
      <c r="B1431" s="27" t="s">
        <v>313</v>
      </c>
      <c r="C1431" s="27" t="s">
        <v>881</v>
      </c>
      <c r="D1431" s="27" t="s">
        <v>263</v>
      </c>
    </row>
    <row r="1432" spans="1:4" x14ac:dyDescent="0.2">
      <c r="A1432" s="27" t="s">
        <v>2887</v>
      </c>
      <c r="B1432" s="27" t="s">
        <v>936</v>
      </c>
      <c r="C1432" s="27" t="s">
        <v>881</v>
      </c>
      <c r="D1432" s="27" t="s">
        <v>744</v>
      </c>
    </row>
    <row r="1433" spans="1:4" x14ac:dyDescent="0.2">
      <c r="A1433" s="27"/>
      <c r="B1433" s="27"/>
      <c r="C1433" s="27"/>
      <c r="D1433" s="27" t="s">
        <v>263</v>
      </c>
    </row>
    <row r="1434" spans="1:4" x14ac:dyDescent="0.2">
      <c r="A1434" s="27" t="s">
        <v>1789</v>
      </c>
      <c r="B1434" s="27" t="s">
        <v>178</v>
      </c>
      <c r="C1434" s="27" t="s">
        <v>881</v>
      </c>
      <c r="D1434" s="27" t="s">
        <v>744</v>
      </c>
    </row>
    <row r="1435" spans="1:4" x14ac:dyDescent="0.2">
      <c r="A1435" s="27"/>
      <c r="B1435" s="27"/>
      <c r="C1435" s="27"/>
      <c r="D1435" s="27" t="s">
        <v>263</v>
      </c>
    </row>
    <row r="1436" spans="1:4" x14ac:dyDescent="0.2">
      <c r="A1436" s="27" t="s">
        <v>1835</v>
      </c>
      <c r="B1436" s="27" t="s">
        <v>310</v>
      </c>
      <c r="C1436" s="27" t="s">
        <v>881</v>
      </c>
      <c r="D1436" s="27" t="s">
        <v>263</v>
      </c>
    </row>
    <row r="1437" spans="1:4" x14ac:dyDescent="0.2">
      <c r="A1437" s="27" t="s">
        <v>1777</v>
      </c>
      <c r="B1437" s="27" t="s">
        <v>937</v>
      </c>
      <c r="C1437" s="27" t="s">
        <v>881</v>
      </c>
      <c r="D1437" s="27" t="s">
        <v>744</v>
      </c>
    </row>
    <row r="1438" spans="1:4" x14ac:dyDescent="0.2">
      <c r="A1438" s="27"/>
      <c r="B1438" s="27"/>
      <c r="C1438" s="27"/>
      <c r="D1438" s="27" t="s">
        <v>263</v>
      </c>
    </row>
    <row r="1439" spans="1:4" x14ac:dyDescent="0.2">
      <c r="A1439" s="27" t="s">
        <v>1847</v>
      </c>
      <c r="B1439" s="27" t="s">
        <v>316</v>
      </c>
      <c r="C1439" s="27" t="s">
        <v>881</v>
      </c>
      <c r="D1439" s="27" t="s">
        <v>263</v>
      </c>
    </row>
    <row r="1440" spans="1:4" x14ac:dyDescent="0.2">
      <c r="A1440" s="27" t="s">
        <v>1840</v>
      </c>
      <c r="B1440" s="27" t="s">
        <v>312</v>
      </c>
      <c r="C1440" s="27" t="s">
        <v>881</v>
      </c>
      <c r="D1440" s="27" t="s">
        <v>263</v>
      </c>
    </row>
    <row r="1441" spans="1:4" x14ac:dyDescent="0.2">
      <c r="A1441" s="27" t="s">
        <v>2889</v>
      </c>
      <c r="B1441" s="27" t="s">
        <v>499</v>
      </c>
      <c r="C1441" s="27" t="s">
        <v>881</v>
      </c>
      <c r="D1441" s="27" t="s">
        <v>744</v>
      </c>
    </row>
    <row r="1442" spans="1:4" x14ac:dyDescent="0.2">
      <c r="A1442" s="27"/>
      <c r="B1442" s="27"/>
      <c r="C1442" s="27"/>
      <c r="D1442" s="27" t="s">
        <v>263</v>
      </c>
    </row>
    <row r="1443" spans="1:4" x14ac:dyDescent="0.2">
      <c r="A1443" s="27" t="s">
        <v>2481</v>
      </c>
      <c r="B1443" s="27" t="s">
        <v>2482</v>
      </c>
      <c r="C1443" s="27" t="s">
        <v>881</v>
      </c>
      <c r="D1443" s="27" t="s">
        <v>263</v>
      </c>
    </row>
    <row r="1444" spans="1:4" x14ac:dyDescent="0.2">
      <c r="A1444" s="27" t="s">
        <v>1850</v>
      </c>
      <c r="B1444" s="27" t="s">
        <v>917</v>
      </c>
      <c r="C1444" s="27" t="s">
        <v>881</v>
      </c>
      <c r="D1444" s="27" t="s">
        <v>263</v>
      </c>
    </row>
    <row r="1445" spans="1:4" x14ac:dyDescent="0.2">
      <c r="A1445" s="27" t="s">
        <v>1769</v>
      </c>
      <c r="B1445" s="27" t="s">
        <v>1723</v>
      </c>
      <c r="C1445" s="27" t="s">
        <v>881</v>
      </c>
      <c r="D1445" s="27" t="s">
        <v>744</v>
      </c>
    </row>
    <row r="1446" spans="1:4" x14ac:dyDescent="0.2">
      <c r="A1446" s="27"/>
      <c r="B1446" s="27"/>
      <c r="C1446" s="27"/>
      <c r="D1446" s="27" t="s">
        <v>1104</v>
      </c>
    </row>
    <row r="1447" spans="1:4" x14ac:dyDescent="0.2">
      <c r="A1447" s="27"/>
      <c r="B1447" s="27"/>
      <c r="C1447" s="27"/>
      <c r="D1447" s="27" t="s">
        <v>263</v>
      </c>
    </row>
    <row r="1448" spans="1:4" x14ac:dyDescent="0.2">
      <c r="A1448" s="27" t="s">
        <v>2891</v>
      </c>
      <c r="B1448" s="27" t="s">
        <v>380</v>
      </c>
      <c r="C1448" s="27" t="s">
        <v>881</v>
      </c>
      <c r="D1448" s="27" t="s">
        <v>744</v>
      </c>
    </row>
    <row r="1449" spans="1:4" x14ac:dyDescent="0.2">
      <c r="A1449" s="27"/>
      <c r="B1449" s="27"/>
      <c r="C1449" s="27"/>
      <c r="D1449" s="27" t="s">
        <v>263</v>
      </c>
    </row>
    <row r="1450" spans="1:4" x14ac:dyDescent="0.2">
      <c r="A1450" s="27" t="s">
        <v>1771</v>
      </c>
      <c r="B1450" s="27" t="s">
        <v>378</v>
      </c>
      <c r="C1450" s="27" t="s">
        <v>881</v>
      </c>
      <c r="D1450" s="27" t="s">
        <v>744</v>
      </c>
    </row>
    <row r="1451" spans="1:4" x14ac:dyDescent="0.2">
      <c r="A1451" s="27"/>
      <c r="B1451" s="27"/>
      <c r="C1451" s="27"/>
      <c r="D1451" s="27" t="s">
        <v>263</v>
      </c>
    </row>
    <row r="1452" spans="1:4" x14ac:dyDescent="0.2">
      <c r="A1452" s="27" t="s">
        <v>2884</v>
      </c>
      <c r="B1452" s="27" t="s">
        <v>2867</v>
      </c>
      <c r="C1452" s="27" t="s">
        <v>881</v>
      </c>
      <c r="D1452" s="27" t="s">
        <v>748</v>
      </c>
    </row>
    <row r="1453" spans="1:4" x14ac:dyDescent="0.2">
      <c r="A1453" s="27"/>
      <c r="B1453" s="27"/>
      <c r="C1453" s="27"/>
      <c r="D1453" s="27" t="s">
        <v>744</v>
      </c>
    </row>
    <row r="1454" spans="1:4" x14ac:dyDescent="0.2">
      <c r="A1454" s="27"/>
      <c r="B1454" s="27"/>
      <c r="C1454" s="27"/>
      <c r="D1454" s="27" t="s">
        <v>261</v>
      </c>
    </row>
    <row r="1455" spans="1:4" x14ac:dyDescent="0.2">
      <c r="A1455" s="27"/>
      <c r="B1455" s="27"/>
      <c r="C1455" s="27"/>
      <c r="D1455" s="27" t="s">
        <v>263</v>
      </c>
    </row>
    <row r="1456" spans="1:4" x14ac:dyDescent="0.2">
      <c r="A1456" s="27" t="s">
        <v>1933</v>
      </c>
      <c r="B1456" s="27" t="s">
        <v>2870</v>
      </c>
      <c r="C1456" s="27" t="s">
        <v>881</v>
      </c>
      <c r="D1456" s="27" t="s">
        <v>263</v>
      </c>
    </row>
    <row r="1457" spans="1:4" x14ac:dyDescent="0.2">
      <c r="A1457" s="27" t="s">
        <v>1934</v>
      </c>
      <c r="B1457" s="27" t="s">
        <v>2869</v>
      </c>
      <c r="C1457" s="27" t="s">
        <v>881</v>
      </c>
      <c r="D1457" s="27" t="s">
        <v>263</v>
      </c>
    </row>
    <row r="1458" spans="1:4" x14ac:dyDescent="0.2">
      <c r="A1458" s="27" t="s">
        <v>1830</v>
      </c>
      <c r="B1458" s="27" t="s">
        <v>7</v>
      </c>
      <c r="C1458" s="27" t="s">
        <v>881</v>
      </c>
      <c r="D1458" s="27" t="s">
        <v>744</v>
      </c>
    </row>
    <row r="1459" spans="1:4" x14ac:dyDescent="0.2">
      <c r="A1459" s="27"/>
      <c r="B1459" s="27"/>
      <c r="C1459" s="27"/>
      <c r="D1459" s="27" t="s">
        <v>263</v>
      </c>
    </row>
    <row r="1460" spans="1:4" x14ac:dyDescent="0.2">
      <c r="A1460" s="27" t="s">
        <v>1795</v>
      </c>
      <c r="B1460" s="27" t="s">
        <v>182</v>
      </c>
      <c r="C1460" s="27" t="s">
        <v>881</v>
      </c>
      <c r="D1460" s="27" t="s">
        <v>744</v>
      </c>
    </row>
    <row r="1461" spans="1:4" x14ac:dyDescent="0.2">
      <c r="A1461" s="27"/>
      <c r="B1461" s="27"/>
      <c r="C1461" s="27"/>
      <c r="D1461" s="27" t="s">
        <v>745</v>
      </c>
    </row>
    <row r="1462" spans="1:4" x14ac:dyDescent="0.2">
      <c r="A1462" s="27"/>
      <c r="B1462" s="27"/>
      <c r="C1462" s="27"/>
      <c r="D1462" s="27" t="s">
        <v>263</v>
      </c>
    </row>
    <row r="1463" spans="1:4" x14ac:dyDescent="0.2">
      <c r="A1463" s="27" t="s">
        <v>1776</v>
      </c>
      <c r="B1463" s="27" t="s">
        <v>938</v>
      </c>
      <c r="C1463" s="27" t="s">
        <v>881</v>
      </c>
      <c r="D1463" s="27" t="s">
        <v>744</v>
      </c>
    </row>
    <row r="1464" spans="1:4" x14ac:dyDescent="0.2">
      <c r="A1464" s="27"/>
      <c r="B1464" s="27"/>
      <c r="C1464" s="27"/>
      <c r="D1464" s="27" t="s">
        <v>745</v>
      </c>
    </row>
    <row r="1465" spans="1:4" x14ac:dyDescent="0.2">
      <c r="A1465" s="27"/>
      <c r="B1465" s="27"/>
      <c r="C1465" s="27"/>
      <c r="D1465" s="27" t="s">
        <v>263</v>
      </c>
    </row>
    <row r="1466" spans="1:4" x14ac:dyDescent="0.2">
      <c r="A1466" s="27" t="s">
        <v>1833</v>
      </c>
      <c r="B1466" s="27" t="s">
        <v>1724</v>
      </c>
      <c r="C1466" s="27" t="s">
        <v>881</v>
      </c>
      <c r="D1466" s="27" t="s">
        <v>744</v>
      </c>
    </row>
    <row r="1467" spans="1:4" x14ac:dyDescent="0.2">
      <c r="A1467" s="27"/>
      <c r="B1467" s="27"/>
      <c r="C1467" s="27"/>
      <c r="D1467" s="27" t="s">
        <v>263</v>
      </c>
    </row>
    <row r="1468" spans="1:4" x14ac:dyDescent="0.2">
      <c r="A1468" s="27" t="s">
        <v>2996</v>
      </c>
      <c r="B1468" s="27" t="s">
        <v>2997</v>
      </c>
      <c r="C1468" s="27" t="s">
        <v>881</v>
      </c>
      <c r="D1468" s="27" t="s">
        <v>744</v>
      </c>
    </row>
    <row r="1469" spans="1:4" x14ac:dyDescent="0.2">
      <c r="A1469" s="27"/>
      <c r="B1469" s="27"/>
      <c r="C1469" s="27"/>
      <c r="D1469" s="27" t="s">
        <v>263</v>
      </c>
    </row>
    <row r="1470" spans="1:4" x14ac:dyDescent="0.2">
      <c r="A1470" s="27" t="s">
        <v>2994</v>
      </c>
      <c r="B1470" s="27" t="s">
        <v>2995</v>
      </c>
      <c r="C1470" s="27" t="s">
        <v>881</v>
      </c>
      <c r="D1470" s="27" t="s">
        <v>744</v>
      </c>
    </row>
    <row r="1471" spans="1:4" x14ac:dyDescent="0.2">
      <c r="A1471" s="27"/>
      <c r="B1471" s="27"/>
      <c r="C1471" s="27"/>
      <c r="D1471" s="27" t="s">
        <v>263</v>
      </c>
    </row>
    <row r="1472" spans="1:4" x14ac:dyDescent="0.2">
      <c r="A1472" s="27" t="s">
        <v>3000</v>
      </c>
      <c r="B1472" s="27" t="s">
        <v>3001</v>
      </c>
      <c r="C1472" s="27" t="s">
        <v>881</v>
      </c>
      <c r="D1472" s="27" t="s">
        <v>744</v>
      </c>
    </row>
    <row r="1473" spans="1:4" x14ac:dyDescent="0.2">
      <c r="A1473" s="27"/>
      <c r="B1473" s="27"/>
      <c r="C1473" s="27"/>
      <c r="D1473" s="27" t="s">
        <v>263</v>
      </c>
    </row>
    <row r="1474" spans="1:4" x14ac:dyDescent="0.2">
      <c r="A1474" s="27" t="s">
        <v>1790</v>
      </c>
      <c r="B1474" s="27" t="s">
        <v>2672</v>
      </c>
      <c r="C1474" s="27" t="s">
        <v>881</v>
      </c>
      <c r="D1474" s="27" t="s">
        <v>744</v>
      </c>
    </row>
    <row r="1475" spans="1:4" x14ac:dyDescent="0.2">
      <c r="A1475" s="27"/>
      <c r="B1475" s="27"/>
      <c r="C1475" s="27"/>
      <c r="D1475" s="27" t="s">
        <v>263</v>
      </c>
    </row>
    <row r="1476" spans="1:4" x14ac:dyDescent="0.2">
      <c r="A1476" s="27"/>
      <c r="B1476" s="27"/>
      <c r="C1476" s="27"/>
      <c r="D1476" s="27" t="s">
        <v>657</v>
      </c>
    </row>
    <row r="1477" spans="1:4" x14ac:dyDescent="0.2">
      <c r="A1477" s="27" t="s">
        <v>2885</v>
      </c>
      <c r="B1477" s="27" t="s">
        <v>2925</v>
      </c>
      <c r="C1477" s="27" t="s">
        <v>881</v>
      </c>
      <c r="D1477" s="27" t="s">
        <v>744</v>
      </c>
    </row>
    <row r="1478" spans="1:4" x14ac:dyDescent="0.2">
      <c r="A1478" s="27"/>
      <c r="B1478" s="27"/>
      <c r="C1478" s="27"/>
      <c r="D1478" s="27" t="s">
        <v>745</v>
      </c>
    </row>
    <row r="1479" spans="1:4" x14ac:dyDescent="0.2">
      <c r="A1479" s="27"/>
      <c r="B1479" s="27"/>
      <c r="C1479" s="27"/>
      <c r="D1479" s="27" t="s">
        <v>263</v>
      </c>
    </row>
    <row r="1480" spans="1:4" x14ac:dyDescent="0.2">
      <c r="A1480" s="27" t="s">
        <v>2998</v>
      </c>
      <c r="B1480" s="27" t="s">
        <v>2999</v>
      </c>
      <c r="C1480" s="27" t="s">
        <v>881</v>
      </c>
      <c r="D1480" s="27" t="s">
        <v>744</v>
      </c>
    </row>
    <row r="1481" spans="1:4" x14ac:dyDescent="0.2">
      <c r="A1481" s="27"/>
      <c r="B1481" s="27"/>
      <c r="C1481" s="27"/>
      <c r="D1481" s="27" t="s">
        <v>263</v>
      </c>
    </row>
    <row r="1482" spans="1:4" x14ac:dyDescent="0.2">
      <c r="A1482" s="27" t="s">
        <v>2706</v>
      </c>
      <c r="B1482" s="27" t="s">
        <v>2707</v>
      </c>
      <c r="C1482" s="27" t="s">
        <v>881</v>
      </c>
      <c r="D1482" s="27" t="s">
        <v>263</v>
      </c>
    </row>
    <row r="1483" spans="1:4" x14ac:dyDescent="0.2">
      <c r="A1483" s="27" t="s">
        <v>1817</v>
      </c>
      <c r="B1483" s="27" t="s">
        <v>21</v>
      </c>
      <c r="C1483" s="27" t="s">
        <v>881</v>
      </c>
      <c r="D1483" s="27" t="s">
        <v>263</v>
      </c>
    </row>
    <row r="1484" spans="1:4" x14ac:dyDescent="0.2">
      <c r="A1484" s="27" t="s">
        <v>1745</v>
      </c>
      <c r="B1484" s="27" t="s">
        <v>808</v>
      </c>
      <c r="C1484" s="27" t="s">
        <v>881</v>
      </c>
      <c r="D1484" s="27" t="s">
        <v>744</v>
      </c>
    </row>
    <row r="1485" spans="1:4" x14ac:dyDescent="0.2">
      <c r="A1485" s="27"/>
      <c r="B1485" s="27"/>
      <c r="C1485" s="27"/>
      <c r="D1485" s="27" t="s">
        <v>745</v>
      </c>
    </row>
    <row r="1486" spans="1:4" x14ac:dyDescent="0.2">
      <c r="A1486" s="27"/>
      <c r="B1486" s="27"/>
      <c r="C1486" s="27"/>
      <c r="D1486" s="27" t="s">
        <v>263</v>
      </c>
    </row>
    <row r="1487" spans="1:4" x14ac:dyDescent="0.2">
      <c r="A1487" s="27" t="s">
        <v>2909</v>
      </c>
      <c r="B1487" s="27" t="s">
        <v>2673</v>
      </c>
      <c r="C1487" s="27" t="s">
        <v>881</v>
      </c>
      <c r="D1487" s="27" t="s">
        <v>744</v>
      </c>
    </row>
    <row r="1488" spans="1:4" x14ac:dyDescent="0.2">
      <c r="A1488" s="27"/>
      <c r="B1488" s="27"/>
      <c r="C1488" s="27"/>
      <c r="D1488" s="27" t="s">
        <v>263</v>
      </c>
    </row>
    <row r="1489" spans="1:4" x14ac:dyDescent="0.2">
      <c r="A1489" s="27" t="s">
        <v>2910</v>
      </c>
      <c r="B1489" s="27" t="s">
        <v>181</v>
      </c>
      <c r="C1489" s="27" t="s">
        <v>881</v>
      </c>
      <c r="D1489" s="27" t="s">
        <v>744</v>
      </c>
    </row>
    <row r="1490" spans="1:4" x14ac:dyDescent="0.2">
      <c r="A1490" s="27"/>
      <c r="B1490" s="27"/>
      <c r="C1490" s="27"/>
      <c r="D1490" s="27" t="s">
        <v>745</v>
      </c>
    </row>
    <row r="1491" spans="1:4" x14ac:dyDescent="0.2">
      <c r="A1491" s="27"/>
      <c r="B1491" s="27"/>
      <c r="C1491" s="27"/>
      <c r="D1491" s="27" t="s">
        <v>263</v>
      </c>
    </row>
    <row r="1492" spans="1:4" x14ac:dyDescent="0.2">
      <c r="A1492" s="27" t="s">
        <v>2886</v>
      </c>
      <c r="B1492" s="27" t="s">
        <v>940</v>
      </c>
      <c r="C1492" s="27" t="s">
        <v>881</v>
      </c>
      <c r="D1492" s="27" t="s">
        <v>748</v>
      </c>
    </row>
    <row r="1493" spans="1:4" x14ac:dyDescent="0.2">
      <c r="A1493" s="27"/>
      <c r="B1493" s="27"/>
      <c r="C1493" s="27"/>
      <c r="D1493" s="27" t="s">
        <v>744</v>
      </c>
    </row>
    <row r="1494" spans="1:4" x14ac:dyDescent="0.2">
      <c r="A1494" s="27"/>
      <c r="B1494" s="27"/>
      <c r="C1494" s="27"/>
      <c r="D1494" s="27" t="s">
        <v>745</v>
      </c>
    </row>
    <row r="1495" spans="1:4" x14ac:dyDescent="0.2">
      <c r="A1495" s="27"/>
      <c r="B1495" s="27"/>
      <c r="C1495" s="27"/>
      <c r="D1495" s="27" t="s">
        <v>263</v>
      </c>
    </row>
    <row r="1496" spans="1:4" x14ac:dyDescent="0.2">
      <c r="A1496" s="27" t="s">
        <v>1839</v>
      </c>
      <c r="B1496" s="27" t="s">
        <v>309</v>
      </c>
      <c r="C1496" s="27" t="s">
        <v>881</v>
      </c>
      <c r="D1496" s="27" t="s">
        <v>263</v>
      </c>
    </row>
    <row r="1497" spans="1:4" x14ac:dyDescent="0.2">
      <c r="A1497" s="27" t="s">
        <v>2893</v>
      </c>
      <c r="B1497" s="27" t="s">
        <v>498</v>
      </c>
      <c r="C1497" s="27" t="s">
        <v>881</v>
      </c>
      <c r="D1497" s="27" t="s">
        <v>744</v>
      </c>
    </row>
    <row r="1498" spans="1:4" x14ac:dyDescent="0.2">
      <c r="A1498" s="27"/>
      <c r="B1498" s="27"/>
      <c r="C1498" s="27"/>
      <c r="D1498" s="27" t="s">
        <v>263</v>
      </c>
    </row>
    <row r="1499" spans="1:4" x14ac:dyDescent="0.2">
      <c r="A1499" s="27" t="s">
        <v>1803</v>
      </c>
      <c r="B1499" s="27" t="s">
        <v>322</v>
      </c>
      <c r="C1499" s="27" t="s">
        <v>881</v>
      </c>
      <c r="D1499" s="27" t="s">
        <v>744</v>
      </c>
    </row>
    <row r="1500" spans="1:4" x14ac:dyDescent="0.2">
      <c r="A1500" s="27"/>
      <c r="B1500" s="27"/>
      <c r="C1500" s="27"/>
      <c r="D1500" s="27" t="s">
        <v>263</v>
      </c>
    </row>
    <row r="1501" spans="1:4" x14ac:dyDescent="0.2">
      <c r="A1501" s="27" t="s">
        <v>1747</v>
      </c>
      <c r="B1501" s="27" t="s">
        <v>500</v>
      </c>
      <c r="C1501" s="27" t="s">
        <v>881</v>
      </c>
      <c r="D1501" s="27" t="s">
        <v>744</v>
      </c>
    </row>
    <row r="1502" spans="1:4" x14ac:dyDescent="0.2">
      <c r="A1502" s="27"/>
      <c r="B1502" s="27"/>
      <c r="C1502" s="27"/>
      <c r="D1502" s="27" t="s">
        <v>745</v>
      </c>
    </row>
    <row r="1503" spans="1:4" x14ac:dyDescent="0.2">
      <c r="A1503" s="27"/>
      <c r="B1503" s="27"/>
      <c r="C1503" s="27"/>
      <c r="D1503" s="27" t="s">
        <v>263</v>
      </c>
    </row>
    <row r="1504" spans="1:4" x14ac:dyDescent="0.2">
      <c r="A1504" s="27" t="s">
        <v>2904</v>
      </c>
      <c r="B1504" s="27" t="s">
        <v>381</v>
      </c>
      <c r="C1504" s="27" t="s">
        <v>881</v>
      </c>
      <c r="D1504" s="27" t="s">
        <v>744</v>
      </c>
    </row>
    <row r="1505" spans="1:4" x14ac:dyDescent="0.2">
      <c r="A1505" s="27"/>
      <c r="B1505" s="27"/>
      <c r="C1505" s="27"/>
      <c r="D1505" s="27" t="s">
        <v>263</v>
      </c>
    </row>
    <row r="1506" spans="1:4" x14ac:dyDescent="0.2">
      <c r="A1506" s="27" t="s">
        <v>1781</v>
      </c>
      <c r="B1506" s="27" t="s">
        <v>837</v>
      </c>
      <c r="C1506" s="27" t="s">
        <v>881</v>
      </c>
      <c r="D1506" s="27" t="s">
        <v>744</v>
      </c>
    </row>
    <row r="1507" spans="1:4" x14ac:dyDescent="0.2">
      <c r="A1507" s="27"/>
      <c r="B1507" s="27"/>
      <c r="C1507" s="27"/>
      <c r="D1507" s="27" t="s">
        <v>263</v>
      </c>
    </row>
    <row r="1508" spans="1:4" x14ac:dyDescent="0.2">
      <c r="A1508" s="27" t="s">
        <v>1805</v>
      </c>
      <c r="B1508" s="27" t="s">
        <v>315</v>
      </c>
      <c r="C1508" s="27" t="s">
        <v>881</v>
      </c>
      <c r="D1508" s="27" t="s">
        <v>744</v>
      </c>
    </row>
    <row r="1509" spans="1:4" x14ac:dyDescent="0.2">
      <c r="A1509" s="27"/>
      <c r="B1509" s="27"/>
      <c r="C1509" s="27"/>
      <c r="D1509" s="27" t="s">
        <v>263</v>
      </c>
    </row>
    <row r="1510" spans="1:4" x14ac:dyDescent="0.2">
      <c r="A1510" s="27" t="s">
        <v>1838</v>
      </c>
      <c r="B1510" s="27" t="s">
        <v>321</v>
      </c>
      <c r="C1510" s="27" t="s">
        <v>881</v>
      </c>
      <c r="D1510" s="27" t="s">
        <v>744</v>
      </c>
    </row>
    <row r="1511" spans="1:4" x14ac:dyDescent="0.2">
      <c r="A1511" s="27"/>
      <c r="B1511" s="27"/>
      <c r="C1511" s="27"/>
      <c r="D1511" s="27" t="s">
        <v>263</v>
      </c>
    </row>
    <row r="1512" spans="1:4" x14ac:dyDescent="0.2">
      <c r="A1512" s="27" t="s">
        <v>1793</v>
      </c>
      <c r="B1512" s="27" t="s">
        <v>323</v>
      </c>
      <c r="C1512" s="27" t="s">
        <v>881</v>
      </c>
      <c r="D1512" s="27" t="s">
        <v>744</v>
      </c>
    </row>
    <row r="1513" spans="1:4" x14ac:dyDescent="0.2">
      <c r="A1513" s="27"/>
      <c r="B1513" s="27"/>
      <c r="C1513" s="27"/>
      <c r="D1513" s="27" t="s">
        <v>263</v>
      </c>
    </row>
    <row r="1514" spans="1:4" x14ac:dyDescent="0.2">
      <c r="A1514" s="27" t="s">
        <v>1770</v>
      </c>
      <c r="B1514" s="27" t="s">
        <v>501</v>
      </c>
      <c r="C1514" s="27" t="s">
        <v>881</v>
      </c>
      <c r="D1514" s="27" t="s">
        <v>744</v>
      </c>
    </row>
    <row r="1515" spans="1:4" x14ac:dyDescent="0.2">
      <c r="A1515" s="27"/>
      <c r="B1515" s="27"/>
      <c r="C1515" s="27"/>
      <c r="D1515" s="27" t="s">
        <v>263</v>
      </c>
    </row>
    <row r="1516" spans="1:4" x14ac:dyDescent="0.2">
      <c r="A1516" s="27" t="s">
        <v>3306</v>
      </c>
      <c r="B1516" s="27" t="s">
        <v>3313</v>
      </c>
      <c r="C1516" s="27" t="s">
        <v>881</v>
      </c>
      <c r="D1516" s="27" t="s">
        <v>2147</v>
      </c>
    </row>
    <row r="1517" spans="1:4" x14ac:dyDescent="0.2">
      <c r="A1517" s="27"/>
      <c r="B1517" s="27"/>
      <c r="C1517" s="27"/>
      <c r="D1517" s="27" t="s">
        <v>263</v>
      </c>
    </row>
    <row r="1518" spans="1:4" x14ac:dyDescent="0.2">
      <c r="A1518" s="27" t="s">
        <v>2990</v>
      </c>
      <c r="B1518" s="27" t="s">
        <v>2991</v>
      </c>
      <c r="C1518" s="27" t="s">
        <v>881</v>
      </c>
      <c r="D1518" s="27" t="s">
        <v>263</v>
      </c>
    </row>
    <row r="1519" spans="1:4" x14ac:dyDescent="0.2">
      <c r="A1519" s="27" t="s">
        <v>1748</v>
      </c>
      <c r="B1519" s="27" t="s">
        <v>502</v>
      </c>
      <c r="C1519" s="27" t="s">
        <v>881</v>
      </c>
      <c r="D1519" s="27" t="s">
        <v>744</v>
      </c>
    </row>
    <row r="1520" spans="1:4" x14ac:dyDescent="0.2">
      <c r="A1520" s="27"/>
      <c r="B1520" s="27"/>
      <c r="C1520" s="27"/>
      <c r="D1520" s="27" t="s">
        <v>263</v>
      </c>
    </row>
    <row r="1521" spans="1:4" x14ac:dyDescent="0.2">
      <c r="A1521" s="27" t="s">
        <v>1845</v>
      </c>
      <c r="B1521" s="27" t="s">
        <v>4</v>
      </c>
      <c r="C1521" s="27" t="s">
        <v>881</v>
      </c>
      <c r="D1521" s="27" t="s">
        <v>744</v>
      </c>
    </row>
    <row r="1522" spans="1:4" x14ac:dyDescent="0.2">
      <c r="A1522" s="27"/>
      <c r="B1522" s="27"/>
      <c r="C1522" s="27"/>
      <c r="D1522" s="27" t="s">
        <v>263</v>
      </c>
    </row>
    <row r="1523" spans="1:4" x14ac:dyDescent="0.2">
      <c r="A1523" s="27" t="s">
        <v>1853</v>
      </c>
      <c r="B1523" s="27" t="s">
        <v>5</v>
      </c>
      <c r="C1523" s="27" t="s">
        <v>881</v>
      </c>
      <c r="D1523" s="27" t="s">
        <v>744</v>
      </c>
    </row>
    <row r="1524" spans="1:4" x14ac:dyDescent="0.2">
      <c r="A1524" s="27"/>
      <c r="B1524" s="27"/>
      <c r="C1524" s="27"/>
      <c r="D1524" s="27" t="s">
        <v>263</v>
      </c>
    </row>
    <row r="1525" spans="1:4" x14ac:dyDescent="0.2">
      <c r="A1525" s="27" t="s">
        <v>1841</v>
      </c>
      <c r="B1525" s="27" t="s">
        <v>179</v>
      </c>
      <c r="C1525" s="27" t="s">
        <v>881</v>
      </c>
      <c r="D1525" s="27" t="s">
        <v>744</v>
      </c>
    </row>
    <row r="1526" spans="1:4" x14ac:dyDescent="0.2">
      <c r="A1526" s="27"/>
      <c r="B1526" s="27"/>
      <c r="C1526" s="27"/>
      <c r="D1526" s="27" t="s">
        <v>263</v>
      </c>
    </row>
    <row r="1527" spans="1:4" x14ac:dyDescent="0.2">
      <c r="A1527" s="27" t="s">
        <v>2483</v>
      </c>
      <c r="B1527" s="27" t="s">
        <v>2484</v>
      </c>
      <c r="C1527" s="27" t="s">
        <v>881</v>
      </c>
      <c r="D1527" s="27" t="s">
        <v>263</v>
      </c>
    </row>
    <row r="1528" spans="1:4" x14ac:dyDescent="0.2">
      <c r="A1528" s="27" t="s">
        <v>1856</v>
      </c>
      <c r="B1528" s="27" t="s">
        <v>503</v>
      </c>
      <c r="C1528" s="27" t="s">
        <v>881</v>
      </c>
      <c r="D1528" s="27" t="s">
        <v>263</v>
      </c>
    </row>
    <row r="1529" spans="1:4" x14ac:dyDescent="0.2">
      <c r="A1529" s="27"/>
      <c r="B1529" s="27"/>
      <c r="C1529" s="27"/>
      <c r="D1529" s="27" t="s">
        <v>657</v>
      </c>
    </row>
    <row r="1530" spans="1:4" x14ac:dyDescent="0.2">
      <c r="A1530" s="27" t="s">
        <v>1815</v>
      </c>
      <c r="B1530" s="27" t="s">
        <v>6</v>
      </c>
      <c r="C1530" s="27" t="s">
        <v>881</v>
      </c>
      <c r="D1530" s="27" t="s">
        <v>744</v>
      </c>
    </row>
    <row r="1531" spans="1:4" x14ac:dyDescent="0.2">
      <c r="A1531" s="27"/>
      <c r="B1531" s="27"/>
      <c r="C1531" s="27"/>
      <c r="D1531" s="27" t="s">
        <v>745</v>
      </c>
    </row>
    <row r="1532" spans="1:4" x14ac:dyDescent="0.2">
      <c r="A1532" s="27"/>
      <c r="B1532" s="27"/>
      <c r="C1532" s="27"/>
      <c r="D1532" s="27" t="s">
        <v>263</v>
      </c>
    </row>
    <row r="1533" spans="1:4" x14ac:dyDescent="0.2">
      <c r="A1533" s="27" t="s">
        <v>1827</v>
      </c>
      <c r="B1533" s="27" t="s">
        <v>180</v>
      </c>
      <c r="C1533" s="27" t="s">
        <v>881</v>
      </c>
      <c r="D1533" s="27" t="s">
        <v>744</v>
      </c>
    </row>
    <row r="1534" spans="1:4" x14ac:dyDescent="0.2">
      <c r="A1534" s="27"/>
      <c r="B1534" s="27"/>
      <c r="C1534" s="27"/>
      <c r="D1534" s="27" t="s">
        <v>745</v>
      </c>
    </row>
    <row r="1535" spans="1:4" x14ac:dyDescent="0.2">
      <c r="A1535" s="27"/>
      <c r="B1535" s="27"/>
      <c r="C1535" s="27"/>
      <c r="D1535" s="27" t="s">
        <v>263</v>
      </c>
    </row>
    <row r="1536" spans="1:4" x14ac:dyDescent="0.2">
      <c r="A1536" s="27" t="s">
        <v>1772</v>
      </c>
      <c r="B1536" s="27" t="s">
        <v>817</v>
      </c>
      <c r="C1536" s="27" t="s">
        <v>881</v>
      </c>
      <c r="D1536" s="27" t="s">
        <v>744</v>
      </c>
    </row>
    <row r="1537" spans="1:4" x14ac:dyDescent="0.2">
      <c r="A1537" s="27"/>
      <c r="B1537" s="27"/>
      <c r="C1537" s="27"/>
      <c r="D1537" s="27" t="s">
        <v>263</v>
      </c>
    </row>
    <row r="1538" spans="1:4" x14ac:dyDescent="0.2">
      <c r="A1538" s="27" t="s">
        <v>1859</v>
      </c>
      <c r="B1538" s="27" t="s">
        <v>504</v>
      </c>
      <c r="C1538" s="27" t="s">
        <v>881</v>
      </c>
      <c r="D1538" s="27" t="s">
        <v>263</v>
      </c>
    </row>
    <row r="1539" spans="1:4" x14ac:dyDescent="0.2">
      <c r="A1539" s="27" t="s">
        <v>1761</v>
      </c>
      <c r="B1539" s="27" t="s">
        <v>1725</v>
      </c>
      <c r="C1539" s="27" t="s">
        <v>881</v>
      </c>
      <c r="D1539" s="27" t="s">
        <v>744</v>
      </c>
    </row>
    <row r="1540" spans="1:4" x14ac:dyDescent="0.2">
      <c r="A1540" s="27"/>
      <c r="B1540" s="27"/>
      <c r="C1540" s="27"/>
      <c r="D1540" s="27" t="s">
        <v>263</v>
      </c>
    </row>
    <row r="1541" spans="1:4" x14ac:dyDescent="0.2">
      <c r="A1541" s="27" t="s">
        <v>2872</v>
      </c>
      <c r="B1541" s="27" t="s">
        <v>2879</v>
      </c>
      <c r="C1541" s="27" t="s">
        <v>881</v>
      </c>
      <c r="D1541" s="27" t="s">
        <v>263</v>
      </c>
    </row>
    <row r="1542" spans="1:4" x14ac:dyDescent="0.2">
      <c r="A1542" s="27" t="s">
        <v>2871</v>
      </c>
      <c r="B1542" s="27" t="s">
        <v>2876</v>
      </c>
      <c r="C1542" s="27" t="s">
        <v>881</v>
      </c>
      <c r="D1542" s="27" t="s">
        <v>744</v>
      </c>
    </row>
    <row r="1543" spans="1:4" x14ac:dyDescent="0.2">
      <c r="A1543" s="27"/>
      <c r="B1543" s="27"/>
      <c r="C1543" s="27"/>
      <c r="D1543" s="27" t="s">
        <v>263</v>
      </c>
    </row>
    <row r="1544" spans="1:4" x14ac:dyDescent="0.2">
      <c r="A1544" s="27" t="s">
        <v>2874</v>
      </c>
      <c r="B1544" s="27" t="s">
        <v>2877</v>
      </c>
      <c r="C1544" s="27" t="s">
        <v>881</v>
      </c>
      <c r="D1544" s="27" t="s">
        <v>263</v>
      </c>
    </row>
    <row r="1545" spans="1:4" x14ac:dyDescent="0.2">
      <c r="A1545" s="27" t="s">
        <v>2883</v>
      </c>
      <c r="B1545" s="27" t="s">
        <v>2866</v>
      </c>
      <c r="C1545" s="27" t="s">
        <v>881</v>
      </c>
      <c r="D1545" s="27" t="s">
        <v>748</v>
      </c>
    </row>
    <row r="1546" spans="1:4" x14ac:dyDescent="0.2">
      <c r="A1546" s="27"/>
      <c r="B1546" s="27"/>
      <c r="C1546" s="27"/>
      <c r="D1546" s="27" t="s">
        <v>744</v>
      </c>
    </row>
    <row r="1547" spans="1:4" x14ac:dyDescent="0.2">
      <c r="A1547" s="27"/>
      <c r="B1547" s="27"/>
      <c r="C1547" s="27"/>
      <c r="D1547" s="27" t="s">
        <v>261</v>
      </c>
    </row>
    <row r="1548" spans="1:4" x14ac:dyDescent="0.2">
      <c r="A1548" s="27"/>
      <c r="B1548" s="27"/>
      <c r="C1548" s="27"/>
      <c r="D1548" s="27" t="s">
        <v>745</v>
      </c>
    </row>
    <row r="1549" spans="1:4" x14ac:dyDescent="0.2">
      <c r="A1549" s="27"/>
      <c r="B1549" s="27"/>
      <c r="C1549" s="27"/>
      <c r="D1549" s="27" t="s">
        <v>263</v>
      </c>
    </row>
    <row r="1550" spans="1:4" x14ac:dyDescent="0.2">
      <c r="A1550" s="27" t="s">
        <v>2873</v>
      </c>
      <c r="B1550" s="27" t="s">
        <v>2880</v>
      </c>
      <c r="C1550" s="27" t="s">
        <v>881</v>
      </c>
      <c r="D1550" s="27" t="s">
        <v>263</v>
      </c>
    </row>
    <row r="1551" spans="1:4" x14ac:dyDescent="0.2">
      <c r="A1551" s="27" t="s">
        <v>2246</v>
      </c>
      <c r="B1551" s="27" t="s">
        <v>173</v>
      </c>
      <c r="C1551" s="27" t="s">
        <v>881</v>
      </c>
      <c r="D1551" s="27" t="s">
        <v>744</v>
      </c>
    </row>
    <row r="1552" spans="1:4" x14ac:dyDescent="0.2">
      <c r="A1552" s="27"/>
      <c r="B1552" s="27"/>
      <c r="C1552" s="27"/>
      <c r="D1552" s="27" t="s">
        <v>745</v>
      </c>
    </row>
    <row r="1553" spans="1:4" x14ac:dyDescent="0.2">
      <c r="A1553" s="27"/>
      <c r="B1553" s="27"/>
      <c r="C1553" s="27"/>
      <c r="D1553" s="27" t="s">
        <v>263</v>
      </c>
    </row>
    <row r="1554" spans="1:4" x14ac:dyDescent="0.2">
      <c r="A1554" s="27" t="s">
        <v>2227</v>
      </c>
      <c r="B1554" s="27" t="s">
        <v>505</v>
      </c>
      <c r="C1554" s="27" t="s">
        <v>881</v>
      </c>
      <c r="D1554" s="27" t="s">
        <v>748</v>
      </c>
    </row>
    <row r="1555" spans="1:4" x14ac:dyDescent="0.2">
      <c r="A1555" s="27"/>
      <c r="B1555" s="27"/>
      <c r="C1555" s="27"/>
      <c r="D1555" s="27" t="s">
        <v>744</v>
      </c>
    </row>
    <row r="1556" spans="1:4" x14ac:dyDescent="0.2">
      <c r="A1556" s="27"/>
      <c r="B1556" s="27"/>
      <c r="C1556" s="27"/>
      <c r="D1556" s="27" t="s">
        <v>745</v>
      </c>
    </row>
    <row r="1557" spans="1:4" x14ac:dyDescent="0.2">
      <c r="A1557" s="27"/>
      <c r="B1557" s="27"/>
      <c r="C1557" s="27"/>
      <c r="D1557" s="27" t="s">
        <v>746</v>
      </c>
    </row>
    <row r="1558" spans="1:4" x14ac:dyDescent="0.2">
      <c r="A1558" s="27" t="s">
        <v>1863</v>
      </c>
      <c r="B1558" s="27" t="s">
        <v>1578</v>
      </c>
      <c r="C1558" s="27" t="s">
        <v>881</v>
      </c>
      <c r="D1558" s="27" t="s">
        <v>748</v>
      </c>
    </row>
    <row r="1559" spans="1:4" x14ac:dyDescent="0.2">
      <c r="A1559" s="27"/>
      <c r="B1559" s="27"/>
      <c r="C1559" s="27"/>
      <c r="D1559" s="27" t="s">
        <v>744</v>
      </c>
    </row>
    <row r="1560" spans="1:4" x14ac:dyDescent="0.2">
      <c r="A1560" s="27"/>
      <c r="B1560" s="27"/>
      <c r="C1560" s="27"/>
      <c r="D1560" s="27" t="s">
        <v>263</v>
      </c>
    </row>
    <row r="1561" spans="1:4" x14ac:dyDescent="0.2">
      <c r="A1561" s="27" t="s">
        <v>1784</v>
      </c>
      <c r="B1561" s="27" t="s">
        <v>176</v>
      </c>
      <c r="C1561" s="27" t="s">
        <v>881</v>
      </c>
      <c r="D1561" s="27" t="s">
        <v>744</v>
      </c>
    </row>
    <row r="1562" spans="1:4" x14ac:dyDescent="0.2">
      <c r="A1562" s="27"/>
      <c r="B1562" s="27"/>
      <c r="C1562" s="27"/>
      <c r="D1562" s="27" t="s">
        <v>745</v>
      </c>
    </row>
    <row r="1563" spans="1:4" x14ac:dyDescent="0.2">
      <c r="A1563" s="27"/>
      <c r="B1563" s="27"/>
      <c r="C1563" s="27"/>
      <c r="D1563" s="27" t="s">
        <v>263</v>
      </c>
    </row>
    <row r="1564" spans="1:4" x14ac:dyDescent="0.2">
      <c r="A1564" s="27" t="s">
        <v>2219</v>
      </c>
      <c r="B1564" s="27" t="s">
        <v>506</v>
      </c>
      <c r="C1564" s="27" t="s">
        <v>881</v>
      </c>
      <c r="D1564" s="27" t="s">
        <v>748</v>
      </c>
    </row>
    <row r="1565" spans="1:4" x14ac:dyDescent="0.2">
      <c r="A1565" s="27"/>
      <c r="B1565" s="27"/>
      <c r="C1565" s="27"/>
      <c r="D1565" s="27" t="s">
        <v>744</v>
      </c>
    </row>
    <row r="1566" spans="1:4" x14ac:dyDescent="0.2">
      <c r="A1566" s="27"/>
      <c r="B1566" s="27"/>
      <c r="C1566" s="27"/>
      <c r="D1566" s="27" t="s">
        <v>745</v>
      </c>
    </row>
    <row r="1567" spans="1:4" x14ac:dyDescent="0.2">
      <c r="A1567" s="27" t="s">
        <v>1854</v>
      </c>
      <c r="B1567" s="27" t="s">
        <v>1525</v>
      </c>
      <c r="C1567" s="27" t="s">
        <v>881</v>
      </c>
      <c r="D1567" s="27" t="s">
        <v>744</v>
      </c>
    </row>
    <row r="1568" spans="1:4" x14ac:dyDescent="0.2">
      <c r="A1568" s="27"/>
      <c r="B1568" s="27"/>
      <c r="C1568" s="27"/>
      <c r="D1568" s="27" t="s">
        <v>263</v>
      </c>
    </row>
    <row r="1569" spans="1:4" x14ac:dyDescent="0.2">
      <c r="A1569" s="27" t="s">
        <v>2167</v>
      </c>
      <c r="B1569" s="27" t="s">
        <v>916</v>
      </c>
      <c r="C1569" s="27" t="s">
        <v>881</v>
      </c>
      <c r="D1569" s="27" t="s">
        <v>748</v>
      </c>
    </row>
    <row r="1570" spans="1:4" x14ac:dyDescent="0.2">
      <c r="A1570" s="27"/>
      <c r="B1570" s="27"/>
      <c r="C1570" s="27"/>
      <c r="D1570" s="27" t="s">
        <v>744</v>
      </c>
    </row>
    <row r="1571" spans="1:4" x14ac:dyDescent="0.2">
      <c r="A1571" s="27"/>
      <c r="B1571" s="27"/>
      <c r="C1571" s="27"/>
      <c r="D1571" s="27" t="s">
        <v>263</v>
      </c>
    </row>
    <row r="1572" spans="1:4" x14ac:dyDescent="0.2">
      <c r="A1572" s="27" t="s">
        <v>1765</v>
      </c>
      <c r="B1572" s="27" t="s">
        <v>807</v>
      </c>
      <c r="C1572" s="27" t="s">
        <v>881</v>
      </c>
      <c r="D1572" s="27" t="s">
        <v>744</v>
      </c>
    </row>
    <row r="1573" spans="1:4" x14ac:dyDescent="0.2">
      <c r="A1573" s="27"/>
      <c r="B1573" s="27"/>
      <c r="C1573" s="27"/>
      <c r="D1573" s="27" t="s">
        <v>746</v>
      </c>
    </row>
    <row r="1574" spans="1:4" x14ac:dyDescent="0.2">
      <c r="A1574" s="27"/>
      <c r="B1574" s="27"/>
      <c r="C1574" s="27"/>
      <c r="D1574" s="27" t="s">
        <v>263</v>
      </c>
    </row>
    <row r="1575" spans="1:4" x14ac:dyDescent="0.2">
      <c r="A1575" s="27" t="s">
        <v>1821</v>
      </c>
      <c r="B1575" s="27" t="s">
        <v>1726</v>
      </c>
      <c r="C1575" s="27" t="s">
        <v>881</v>
      </c>
      <c r="D1575" s="27" t="s">
        <v>744</v>
      </c>
    </row>
    <row r="1576" spans="1:4" x14ac:dyDescent="0.2">
      <c r="A1576" s="27"/>
      <c r="B1576" s="27"/>
      <c r="C1576" s="27"/>
      <c r="D1576" s="27" t="s">
        <v>263</v>
      </c>
    </row>
    <row r="1577" spans="1:4" x14ac:dyDescent="0.2">
      <c r="A1577" s="27" t="s">
        <v>2882</v>
      </c>
      <c r="B1577" s="27" t="s">
        <v>2865</v>
      </c>
      <c r="C1577" s="27" t="s">
        <v>881</v>
      </c>
      <c r="D1577" s="27" t="s">
        <v>748</v>
      </c>
    </row>
    <row r="1578" spans="1:4" x14ac:dyDescent="0.2">
      <c r="A1578" s="27"/>
      <c r="B1578" s="27"/>
      <c r="C1578" s="27"/>
      <c r="D1578" s="27" t="s">
        <v>744</v>
      </c>
    </row>
    <row r="1579" spans="1:4" x14ac:dyDescent="0.2">
      <c r="A1579" s="27"/>
      <c r="B1579" s="27"/>
      <c r="C1579" s="27"/>
      <c r="D1579" s="27" t="s">
        <v>745</v>
      </c>
    </row>
    <row r="1580" spans="1:4" x14ac:dyDescent="0.2">
      <c r="A1580" s="27"/>
      <c r="B1580" s="27"/>
      <c r="C1580" s="27"/>
      <c r="D1580" s="27" t="s">
        <v>263</v>
      </c>
    </row>
    <row r="1581" spans="1:4" x14ac:dyDescent="0.2">
      <c r="A1581" s="27" t="s">
        <v>2892</v>
      </c>
      <c r="B1581" s="27" t="s">
        <v>43</v>
      </c>
      <c r="C1581" s="27" t="s">
        <v>881</v>
      </c>
      <c r="D1581" s="27" t="s">
        <v>744</v>
      </c>
    </row>
    <row r="1582" spans="1:4" x14ac:dyDescent="0.2">
      <c r="A1582" s="27"/>
      <c r="B1582" s="27"/>
      <c r="C1582" s="27"/>
      <c r="D1582" s="27" t="s">
        <v>745</v>
      </c>
    </row>
    <row r="1583" spans="1:4" x14ac:dyDescent="0.2">
      <c r="A1583" s="27"/>
      <c r="B1583" s="27"/>
      <c r="C1583" s="27"/>
      <c r="D1583" s="27" t="s">
        <v>263</v>
      </c>
    </row>
    <row r="1584" spans="1:4" x14ac:dyDescent="0.2">
      <c r="A1584" s="27" t="s">
        <v>2507</v>
      </c>
      <c r="B1584" s="27" t="s">
        <v>514</v>
      </c>
      <c r="C1584" s="27" t="s">
        <v>881</v>
      </c>
      <c r="D1584" s="27" t="s">
        <v>748</v>
      </c>
    </row>
    <row r="1585" spans="1:4" x14ac:dyDescent="0.2">
      <c r="A1585" s="27"/>
      <c r="B1585" s="27"/>
      <c r="C1585" s="27"/>
      <c r="D1585" s="27" t="s">
        <v>744</v>
      </c>
    </row>
    <row r="1586" spans="1:4" x14ac:dyDescent="0.2">
      <c r="A1586" s="27"/>
      <c r="B1586" s="27"/>
      <c r="C1586" s="27"/>
      <c r="D1586" s="27" t="s">
        <v>657</v>
      </c>
    </row>
    <row r="1587" spans="1:4" x14ac:dyDescent="0.2">
      <c r="A1587" s="27" t="s">
        <v>1755</v>
      </c>
      <c r="B1587" s="27" t="s">
        <v>1579</v>
      </c>
      <c r="C1587" s="27" t="s">
        <v>881</v>
      </c>
      <c r="D1587" s="27" t="s">
        <v>748</v>
      </c>
    </row>
    <row r="1588" spans="1:4" x14ac:dyDescent="0.2">
      <c r="A1588" s="27"/>
      <c r="B1588" s="27"/>
      <c r="C1588" s="27"/>
      <c r="D1588" s="27" t="s">
        <v>744</v>
      </c>
    </row>
    <row r="1589" spans="1:4" x14ac:dyDescent="0.2">
      <c r="A1589" s="27"/>
      <c r="B1589" s="27"/>
      <c r="C1589" s="27"/>
      <c r="D1589" s="27" t="s">
        <v>263</v>
      </c>
    </row>
    <row r="1590" spans="1:4" x14ac:dyDescent="0.2">
      <c r="A1590" s="27" t="s">
        <v>1756</v>
      </c>
      <c r="B1590" s="27" t="s">
        <v>609</v>
      </c>
      <c r="C1590" s="27" t="s">
        <v>881</v>
      </c>
      <c r="D1590" s="27" t="s">
        <v>748</v>
      </c>
    </row>
    <row r="1591" spans="1:4" x14ac:dyDescent="0.2">
      <c r="A1591" s="27"/>
      <c r="B1591" s="27"/>
      <c r="C1591" s="27"/>
      <c r="D1591" s="27" t="s">
        <v>744</v>
      </c>
    </row>
    <row r="1592" spans="1:4" x14ac:dyDescent="0.2">
      <c r="A1592" s="27"/>
      <c r="B1592" s="27"/>
      <c r="C1592" s="27"/>
      <c r="D1592" s="27" t="s">
        <v>263</v>
      </c>
    </row>
    <row r="1593" spans="1:4" x14ac:dyDescent="0.2">
      <c r="A1593" s="27" t="s">
        <v>2170</v>
      </c>
      <c r="B1593" s="27" t="s">
        <v>610</v>
      </c>
      <c r="C1593" s="27" t="s">
        <v>881</v>
      </c>
      <c r="D1593" s="27" t="s">
        <v>748</v>
      </c>
    </row>
    <row r="1594" spans="1:4" x14ac:dyDescent="0.2">
      <c r="A1594" s="27"/>
      <c r="B1594" s="27"/>
      <c r="C1594" s="27"/>
      <c r="D1594" s="27" t="s">
        <v>744</v>
      </c>
    </row>
    <row r="1595" spans="1:4" x14ac:dyDescent="0.2">
      <c r="A1595" s="27"/>
      <c r="B1595" s="27"/>
      <c r="C1595" s="27"/>
      <c r="D1595" s="27" t="s">
        <v>263</v>
      </c>
    </row>
    <row r="1596" spans="1:4" x14ac:dyDescent="0.2">
      <c r="A1596" s="27"/>
      <c r="B1596" s="27"/>
      <c r="C1596" s="27"/>
      <c r="D1596" s="27" t="s">
        <v>657</v>
      </c>
    </row>
    <row r="1597" spans="1:4" x14ac:dyDescent="0.2">
      <c r="A1597" s="27" t="s">
        <v>2171</v>
      </c>
      <c r="B1597" s="27" t="s">
        <v>400</v>
      </c>
      <c r="C1597" s="27" t="s">
        <v>881</v>
      </c>
      <c r="D1597" s="27" t="s">
        <v>744</v>
      </c>
    </row>
    <row r="1598" spans="1:4" x14ac:dyDescent="0.2">
      <c r="A1598" s="27"/>
      <c r="B1598" s="27"/>
      <c r="C1598" s="27"/>
      <c r="D1598" s="27" t="s">
        <v>657</v>
      </c>
    </row>
    <row r="1599" spans="1:4" x14ac:dyDescent="0.2">
      <c r="A1599" s="27" t="s">
        <v>2172</v>
      </c>
      <c r="B1599" s="27" t="s">
        <v>401</v>
      </c>
      <c r="C1599" s="27" t="s">
        <v>881</v>
      </c>
      <c r="D1599" s="27" t="s">
        <v>744</v>
      </c>
    </row>
    <row r="1600" spans="1:4" x14ac:dyDescent="0.2">
      <c r="A1600" s="27"/>
      <c r="B1600" s="27"/>
      <c r="C1600" s="27"/>
      <c r="D1600" s="27" t="s">
        <v>745</v>
      </c>
    </row>
    <row r="1601" spans="1:4" x14ac:dyDescent="0.2">
      <c r="A1601" s="27"/>
      <c r="B1601" s="27"/>
      <c r="C1601" s="27"/>
      <c r="D1601" s="27" t="s">
        <v>263</v>
      </c>
    </row>
    <row r="1602" spans="1:4" x14ac:dyDescent="0.2">
      <c r="A1602" s="27"/>
      <c r="B1602" s="27"/>
      <c r="C1602" s="27"/>
      <c r="D1602" s="27" t="s">
        <v>258</v>
      </c>
    </row>
    <row r="1603" spans="1:4" x14ac:dyDescent="0.2">
      <c r="A1603" s="27"/>
      <c r="B1603" s="27"/>
      <c r="C1603" s="27"/>
      <c r="D1603" s="27" t="s">
        <v>657</v>
      </c>
    </row>
    <row r="1604" spans="1:4" x14ac:dyDescent="0.2">
      <c r="A1604" s="27" t="s">
        <v>2173</v>
      </c>
      <c r="B1604" s="27" t="s">
        <v>402</v>
      </c>
      <c r="C1604" s="27" t="s">
        <v>881</v>
      </c>
      <c r="D1604" s="27" t="s">
        <v>744</v>
      </c>
    </row>
    <row r="1605" spans="1:4" x14ac:dyDescent="0.2">
      <c r="A1605" s="27"/>
      <c r="B1605" s="27"/>
      <c r="C1605" s="27"/>
      <c r="D1605" s="27" t="s">
        <v>258</v>
      </c>
    </row>
    <row r="1606" spans="1:4" x14ac:dyDescent="0.2">
      <c r="A1606" s="27"/>
      <c r="B1606" s="27"/>
      <c r="C1606" s="27"/>
      <c r="D1606" s="27" t="s">
        <v>657</v>
      </c>
    </row>
    <row r="1607" spans="1:4" x14ac:dyDescent="0.2">
      <c r="A1607" s="27" t="s">
        <v>2174</v>
      </c>
      <c r="B1607" s="27" t="s">
        <v>403</v>
      </c>
      <c r="C1607" s="27" t="s">
        <v>881</v>
      </c>
      <c r="D1607" s="27" t="s">
        <v>744</v>
      </c>
    </row>
    <row r="1608" spans="1:4" x14ac:dyDescent="0.2">
      <c r="A1608" s="27"/>
      <c r="B1608" s="27"/>
      <c r="C1608" s="27"/>
      <c r="D1608" s="27" t="s">
        <v>657</v>
      </c>
    </row>
    <row r="1609" spans="1:4" x14ac:dyDescent="0.2">
      <c r="A1609" s="27" t="s">
        <v>2175</v>
      </c>
      <c r="B1609" s="27" t="s">
        <v>404</v>
      </c>
      <c r="C1609" s="27" t="s">
        <v>881</v>
      </c>
      <c r="D1609" s="27" t="s">
        <v>744</v>
      </c>
    </row>
    <row r="1610" spans="1:4" x14ac:dyDescent="0.2">
      <c r="A1610" s="27"/>
      <c r="B1610" s="27"/>
      <c r="C1610" s="27"/>
      <c r="D1610" s="27" t="s">
        <v>657</v>
      </c>
    </row>
    <row r="1611" spans="1:4" x14ac:dyDescent="0.2">
      <c r="A1611" s="27" t="s">
        <v>2176</v>
      </c>
      <c r="B1611" s="27" t="s">
        <v>405</v>
      </c>
      <c r="C1611" s="27" t="s">
        <v>881</v>
      </c>
      <c r="D1611" s="27" t="s">
        <v>744</v>
      </c>
    </row>
    <row r="1612" spans="1:4" x14ac:dyDescent="0.2">
      <c r="A1612" s="27"/>
      <c r="B1612" s="27"/>
      <c r="C1612" s="27"/>
      <c r="D1612" s="27" t="s">
        <v>986</v>
      </c>
    </row>
    <row r="1613" spans="1:4" x14ac:dyDescent="0.2">
      <c r="A1613" s="27"/>
      <c r="B1613" s="27"/>
      <c r="C1613" s="27"/>
      <c r="D1613" s="27" t="s">
        <v>657</v>
      </c>
    </row>
    <row r="1614" spans="1:4" x14ac:dyDescent="0.2">
      <c r="A1614" s="27" t="s">
        <v>2177</v>
      </c>
      <c r="B1614" s="27" t="s">
        <v>406</v>
      </c>
      <c r="C1614" s="27" t="s">
        <v>881</v>
      </c>
      <c r="D1614" s="27" t="s">
        <v>744</v>
      </c>
    </row>
    <row r="1615" spans="1:4" x14ac:dyDescent="0.2">
      <c r="A1615" s="27"/>
      <c r="B1615" s="27"/>
      <c r="C1615" s="27"/>
      <c r="D1615" s="27" t="s">
        <v>657</v>
      </c>
    </row>
    <row r="1616" spans="1:4" x14ac:dyDescent="0.2">
      <c r="A1616" s="27" t="s">
        <v>2178</v>
      </c>
      <c r="B1616" s="27" t="s">
        <v>407</v>
      </c>
      <c r="C1616" s="27" t="s">
        <v>881</v>
      </c>
      <c r="D1616" s="27" t="s">
        <v>744</v>
      </c>
    </row>
    <row r="1617" spans="1:4" x14ac:dyDescent="0.2">
      <c r="A1617" s="27"/>
      <c r="B1617" s="27"/>
      <c r="C1617" s="27"/>
      <c r="D1617" s="27" t="s">
        <v>258</v>
      </c>
    </row>
    <row r="1618" spans="1:4" x14ac:dyDescent="0.2">
      <c r="A1618" s="27"/>
      <c r="B1618" s="27"/>
      <c r="C1618" s="27"/>
      <c r="D1618" s="27" t="s">
        <v>657</v>
      </c>
    </row>
    <row r="1619" spans="1:4" x14ac:dyDescent="0.2">
      <c r="A1619" s="27" t="s">
        <v>2179</v>
      </c>
      <c r="B1619" s="27" t="s">
        <v>408</v>
      </c>
      <c r="C1619" s="27" t="s">
        <v>881</v>
      </c>
      <c r="D1619" s="27" t="s">
        <v>744</v>
      </c>
    </row>
    <row r="1620" spans="1:4" x14ac:dyDescent="0.2">
      <c r="A1620" s="27"/>
      <c r="B1620" s="27"/>
      <c r="C1620" s="27"/>
      <c r="D1620" s="27" t="s">
        <v>657</v>
      </c>
    </row>
    <row r="1621" spans="1:4" x14ac:dyDescent="0.2">
      <c r="A1621" s="27" t="s">
        <v>2180</v>
      </c>
      <c r="B1621" s="27" t="s">
        <v>409</v>
      </c>
      <c r="C1621" s="27" t="s">
        <v>881</v>
      </c>
      <c r="D1621" s="27" t="s">
        <v>744</v>
      </c>
    </row>
    <row r="1622" spans="1:4" x14ac:dyDescent="0.2">
      <c r="A1622" s="27"/>
      <c r="B1622" s="27"/>
      <c r="C1622" s="27"/>
      <c r="D1622" s="27" t="s">
        <v>986</v>
      </c>
    </row>
    <row r="1623" spans="1:4" x14ac:dyDescent="0.2">
      <c r="A1623" s="27"/>
      <c r="B1623" s="27"/>
      <c r="C1623" s="27"/>
      <c r="D1623" s="27" t="s">
        <v>657</v>
      </c>
    </row>
    <row r="1624" spans="1:4" x14ac:dyDescent="0.2">
      <c r="A1624" s="27" t="s">
        <v>2181</v>
      </c>
      <c r="B1624" s="27" t="s">
        <v>410</v>
      </c>
      <c r="C1624" s="27" t="s">
        <v>881</v>
      </c>
      <c r="D1624" s="27" t="s">
        <v>744</v>
      </c>
    </row>
    <row r="1625" spans="1:4" x14ac:dyDescent="0.2">
      <c r="A1625" s="27"/>
      <c r="B1625" s="27"/>
      <c r="C1625" s="27"/>
      <c r="D1625" s="27" t="s">
        <v>657</v>
      </c>
    </row>
    <row r="1626" spans="1:4" x14ac:dyDescent="0.2">
      <c r="A1626" s="27" t="s">
        <v>2182</v>
      </c>
      <c r="B1626" s="27" t="s">
        <v>411</v>
      </c>
      <c r="C1626" s="27" t="s">
        <v>881</v>
      </c>
      <c r="D1626" s="27" t="s">
        <v>744</v>
      </c>
    </row>
    <row r="1627" spans="1:4" x14ac:dyDescent="0.2">
      <c r="A1627" s="27"/>
      <c r="B1627" s="27"/>
      <c r="C1627" s="27"/>
      <c r="D1627" s="27" t="s">
        <v>745</v>
      </c>
    </row>
    <row r="1628" spans="1:4" x14ac:dyDescent="0.2">
      <c r="A1628" s="27"/>
      <c r="B1628" s="27"/>
      <c r="C1628" s="27"/>
      <c r="D1628" s="27" t="s">
        <v>258</v>
      </c>
    </row>
    <row r="1629" spans="1:4" x14ac:dyDescent="0.2">
      <c r="A1629" s="27"/>
      <c r="B1629" s="27"/>
      <c r="C1629" s="27"/>
      <c r="D1629" s="27" t="s">
        <v>657</v>
      </c>
    </row>
    <row r="1630" spans="1:4" x14ac:dyDescent="0.2">
      <c r="A1630" s="27" t="s">
        <v>2183</v>
      </c>
      <c r="B1630" s="27" t="s">
        <v>412</v>
      </c>
      <c r="C1630" s="27" t="s">
        <v>881</v>
      </c>
      <c r="D1630" s="27" t="s">
        <v>744</v>
      </c>
    </row>
    <row r="1631" spans="1:4" x14ac:dyDescent="0.2">
      <c r="A1631" s="27"/>
      <c r="B1631" s="27"/>
      <c r="C1631" s="27"/>
      <c r="D1631" s="27" t="s">
        <v>657</v>
      </c>
    </row>
    <row r="1632" spans="1:4" x14ac:dyDescent="0.2">
      <c r="A1632" s="27" t="s">
        <v>2184</v>
      </c>
      <c r="B1632" s="27" t="s">
        <v>413</v>
      </c>
      <c r="C1632" s="27" t="s">
        <v>881</v>
      </c>
      <c r="D1632" s="27" t="s">
        <v>744</v>
      </c>
    </row>
    <row r="1633" spans="1:4" x14ac:dyDescent="0.2">
      <c r="A1633" s="27" t="s">
        <v>2185</v>
      </c>
      <c r="B1633" s="27" t="s">
        <v>414</v>
      </c>
      <c r="C1633" s="27" t="s">
        <v>881</v>
      </c>
      <c r="D1633" s="27" t="s">
        <v>744</v>
      </c>
    </row>
    <row r="1634" spans="1:4" x14ac:dyDescent="0.2">
      <c r="A1634" s="27"/>
      <c r="B1634" s="27"/>
      <c r="C1634" s="27"/>
      <c r="D1634" s="27" t="s">
        <v>657</v>
      </c>
    </row>
    <row r="1635" spans="1:4" x14ac:dyDescent="0.2">
      <c r="A1635" s="27" t="s">
        <v>2186</v>
      </c>
      <c r="B1635" s="27" t="s">
        <v>415</v>
      </c>
      <c r="C1635" s="27" t="s">
        <v>881</v>
      </c>
      <c r="D1635" s="27" t="s">
        <v>744</v>
      </c>
    </row>
    <row r="1636" spans="1:4" x14ac:dyDescent="0.2">
      <c r="A1636" s="27"/>
      <c r="B1636" s="27"/>
      <c r="C1636" s="27"/>
      <c r="D1636" s="27" t="s">
        <v>657</v>
      </c>
    </row>
    <row r="1637" spans="1:4" x14ac:dyDescent="0.2">
      <c r="A1637" s="27" t="s">
        <v>2187</v>
      </c>
      <c r="B1637" s="27" t="s">
        <v>416</v>
      </c>
      <c r="C1637" s="27" t="s">
        <v>881</v>
      </c>
      <c r="D1637" s="27" t="s">
        <v>744</v>
      </c>
    </row>
    <row r="1638" spans="1:4" x14ac:dyDescent="0.2">
      <c r="A1638" s="27"/>
      <c r="B1638" s="27"/>
      <c r="C1638" s="27"/>
      <c r="D1638" s="27" t="s">
        <v>745</v>
      </c>
    </row>
    <row r="1639" spans="1:4" x14ac:dyDescent="0.2">
      <c r="A1639" s="27"/>
      <c r="B1639" s="27"/>
      <c r="C1639" s="27"/>
      <c r="D1639" s="27" t="s">
        <v>258</v>
      </c>
    </row>
    <row r="1640" spans="1:4" x14ac:dyDescent="0.2">
      <c r="A1640" s="27"/>
      <c r="B1640" s="27"/>
      <c r="C1640" s="27"/>
      <c r="D1640" s="27" t="s">
        <v>657</v>
      </c>
    </row>
    <row r="1641" spans="1:4" x14ac:dyDescent="0.2">
      <c r="A1641" s="27" t="s">
        <v>2188</v>
      </c>
      <c r="B1641" s="27" t="s">
        <v>417</v>
      </c>
      <c r="C1641" s="27" t="s">
        <v>881</v>
      </c>
      <c r="D1641" s="27" t="s">
        <v>744</v>
      </c>
    </row>
    <row r="1642" spans="1:4" x14ac:dyDescent="0.2">
      <c r="A1642" s="27"/>
      <c r="B1642" s="27"/>
      <c r="C1642" s="27"/>
      <c r="D1642" s="27" t="s">
        <v>657</v>
      </c>
    </row>
    <row r="1643" spans="1:4" x14ac:dyDescent="0.2">
      <c r="A1643" s="27" t="s">
        <v>2189</v>
      </c>
      <c r="B1643" s="27" t="s">
        <v>611</v>
      </c>
      <c r="C1643" s="27" t="s">
        <v>881</v>
      </c>
      <c r="D1643" s="27" t="s">
        <v>748</v>
      </c>
    </row>
    <row r="1644" spans="1:4" x14ac:dyDescent="0.2">
      <c r="A1644" s="27"/>
      <c r="B1644" s="27"/>
      <c r="C1644" s="27"/>
      <c r="D1644" s="27" t="s">
        <v>744</v>
      </c>
    </row>
    <row r="1645" spans="1:4" x14ac:dyDescent="0.2">
      <c r="A1645" s="27"/>
      <c r="B1645" s="27"/>
      <c r="C1645" s="27"/>
      <c r="D1645" s="27" t="s">
        <v>745</v>
      </c>
    </row>
    <row r="1646" spans="1:4" x14ac:dyDescent="0.2">
      <c r="A1646" s="27"/>
      <c r="B1646" s="27"/>
      <c r="C1646" s="27"/>
      <c r="D1646" s="27" t="s">
        <v>263</v>
      </c>
    </row>
    <row r="1647" spans="1:4" x14ac:dyDescent="0.2">
      <c r="A1647" s="27"/>
      <c r="B1647" s="27"/>
      <c r="C1647" s="27"/>
      <c r="D1647" s="27" t="s">
        <v>657</v>
      </c>
    </row>
    <row r="1648" spans="1:4" x14ac:dyDescent="0.2">
      <c r="A1648" s="27" t="s">
        <v>2190</v>
      </c>
      <c r="B1648" s="27" t="s">
        <v>418</v>
      </c>
      <c r="C1648" s="27" t="s">
        <v>881</v>
      </c>
      <c r="D1648" s="27" t="s">
        <v>744</v>
      </c>
    </row>
    <row r="1649" spans="1:4" x14ac:dyDescent="0.2">
      <c r="A1649" s="27"/>
      <c r="B1649" s="27"/>
      <c r="C1649" s="27"/>
      <c r="D1649" s="27" t="s">
        <v>745</v>
      </c>
    </row>
    <row r="1650" spans="1:4" x14ac:dyDescent="0.2">
      <c r="A1650" s="27"/>
      <c r="B1650" s="27"/>
      <c r="C1650" s="27"/>
      <c r="D1650" s="27" t="s">
        <v>657</v>
      </c>
    </row>
    <row r="1651" spans="1:4" x14ac:dyDescent="0.2">
      <c r="A1651" s="27" t="s">
        <v>2191</v>
      </c>
      <c r="B1651" s="27" t="s">
        <v>906</v>
      </c>
      <c r="C1651" s="27" t="s">
        <v>881</v>
      </c>
      <c r="D1651" s="27" t="s">
        <v>748</v>
      </c>
    </row>
    <row r="1652" spans="1:4" x14ac:dyDescent="0.2">
      <c r="A1652" s="27"/>
      <c r="B1652" s="27"/>
      <c r="C1652" s="27"/>
      <c r="D1652" s="27" t="s">
        <v>744</v>
      </c>
    </row>
    <row r="1653" spans="1:4" x14ac:dyDescent="0.2">
      <c r="A1653" s="27"/>
      <c r="B1653" s="27"/>
      <c r="C1653" s="27"/>
      <c r="D1653" s="27" t="s">
        <v>263</v>
      </c>
    </row>
    <row r="1654" spans="1:4" x14ac:dyDescent="0.2">
      <c r="A1654" s="27"/>
      <c r="B1654" s="27"/>
      <c r="C1654" s="27"/>
      <c r="D1654" s="27" t="s">
        <v>657</v>
      </c>
    </row>
    <row r="1655" spans="1:4" x14ac:dyDescent="0.2">
      <c r="A1655" s="27" t="s">
        <v>2192</v>
      </c>
      <c r="B1655" s="27" t="s">
        <v>907</v>
      </c>
      <c r="C1655" s="27" t="s">
        <v>881</v>
      </c>
      <c r="D1655" s="27" t="s">
        <v>748</v>
      </c>
    </row>
    <row r="1656" spans="1:4" x14ac:dyDescent="0.2">
      <c r="A1656" s="27"/>
      <c r="B1656" s="27"/>
      <c r="C1656" s="27"/>
      <c r="D1656" s="27" t="s">
        <v>744</v>
      </c>
    </row>
    <row r="1657" spans="1:4" x14ac:dyDescent="0.2">
      <c r="A1657" s="27"/>
      <c r="B1657" s="27"/>
      <c r="C1657" s="27"/>
      <c r="D1657" s="27" t="s">
        <v>263</v>
      </c>
    </row>
    <row r="1658" spans="1:4" x14ac:dyDescent="0.2">
      <c r="A1658" s="27"/>
      <c r="B1658" s="27"/>
      <c r="C1658" s="27"/>
      <c r="D1658" s="27" t="s">
        <v>986</v>
      </c>
    </row>
    <row r="1659" spans="1:4" x14ac:dyDescent="0.2">
      <c r="A1659" s="27"/>
      <c r="B1659" s="27"/>
      <c r="C1659" s="27"/>
      <c r="D1659" s="27" t="s">
        <v>657</v>
      </c>
    </row>
    <row r="1660" spans="1:4" x14ac:dyDescent="0.2">
      <c r="A1660" s="27" t="s">
        <v>2193</v>
      </c>
      <c r="B1660" s="27" t="s">
        <v>905</v>
      </c>
      <c r="C1660" s="27" t="s">
        <v>881</v>
      </c>
      <c r="D1660" s="27" t="s">
        <v>748</v>
      </c>
    </row>
    <row r="1661" spans="1:4" x14ac:dyDescent="0.2">
      <c r="A1661" s="27"/>
      <c r="B1661" s="27"/>
      <c r="C1661" s="27"/>
      <c r="D1661" s="27" t="s">
        <v>744</v>
      </c>
    </row>
    <row r="1662" spans="1:4" x14ac:dyDescent="0.2">
      <c r="A1662" s="27"/>
      <c r="B1662" s="27"/>
      <c r="C1662" s="27"/>
      <c r="D1662" s="27" t="s">
        <v>263</v>
      </c>
    </row>
    <row r="1663" spans="1:4" x14ac:dyDescent="0.2">
      <c r="A1663" s="27"/>
      <c r="B1663" s="27"/>
      <c r="C1663" s="27"/>
      <c r="D1663" s="27" t="s">
        <v>986</v>
      </c>
    </row>
    <row r="1664" spans="1:4" x14ac:dyDescent="0.2">
      <c r="A1664" s="27"/>
      <c r="B1664" s="27"/>
      <c r="C1664" s="27"/>
      <c r="D1664" s="27" t="s">
        <v>657</v>
      </c>
    </row>
    <row r="1665" spans="1:4" x14ac:dyDescent="0.2">
      <c r="A1665" s="27" t="s">
        <v>2194</v>
      </c>
      <c r="B1665" s="27" t="s">
        <v>908</v>
      </c>
      <c r="C1665" s="27" t="s">
        <v>881</v>
      </c>
      <c r="D1665" s="27" t="s">
        <v>748</v>
      </c>
    </row>
    <row r="1666" spans="1:4" x14ac:dyDescent="0.2">
      <c r="A1666" s="27"/>
      <c r="B1666" s="27"/>
      <c r="C1666" s="27"/>
      <c r="D1666" s="27" t="s">
        <v>744</v>
      </c>
    </row>
    <row r="1667" spans="1:4" x14ac:dyDescent="0.2">
      <c r="A1667" s="27"/>
      <c r="B1667" s="27"/>
      <c r="C1667" s="27"/>
      <c r="D1667" s="27" t="s">
        <v>263</v>
      </c>
    </row>
    <row r="1668" spans="1:4" x14ac:dyDescent="0.2">
      <c r="A1668" s="27"/>
      <c r="B1668" s="27"/>
      <c r="C1668" s="27"/>
      <c r="D1668" s="27" t="s">
        <v>986</v>
      </c>
    </row>
    <row r="1669" spans="1:4" x14ac:dyDescent="0.2">
      <c r="A1669" s="27"/>
      <c r="B1669" s="27"/>
      <c r="C1669" s="27"/>
      <c r="D1669" s="27" t="s">
        <v>657</v>
      </c>
    </row>
    <row r="1670" spans="1:4" x14ac:dyDescent="0.2">
      <c r="A1670" s="27" t="s">
        <v>2195</v>
      </c>
      <c r="B1670" s="27" t="s">
        <v>16</v>
      </c>
      <c r="C1670" s="27" t="s">
        <v>881</v>
      </c>
      <c r="D1670" s="27" t="s">
        <v>748</v>
      </c>
    </row>
    <row r="1671" spans="1:4" x14ac:dyDescent="0.2">
      <c r="A1671" s="27"/>
      <c r="B1671" s="27"/>
      <c r="C1671" s="27"/>
      <c r="D1671" s="27" t="s">
        <v>744</v>
      </c>
    </row>
    <row r="1672" spans="1:4" x14ac:dyDescent="0.2">
      <c r="A1672" s="27" t="s">
        <v>2224</v>
      </c>
      <c r="B1672" s="27" t="s">
        <v>515</v>
      </c>
      <c r="C1672" s="27" t="s">
        <v>881</v>
      </c>
      <c r="D1672" s="27" t="s">
        <v>748</v>
      </c>
    </row>
    <row r="1673" spans="1:4" x14ac:dyDescent="0.2">
      <c r="A1673" s="27"/>
      <c r="B1673" s="27"/>
      <c r="C1673" s="27"/>
      <c r="D1673" s="27" t="s">
        <v>744</v>
      </c>
    </row>
    <row r="1674" spans="1:4" x14ac:dyDescent="0.2">
      <c r="A1674" s="27"/>
      <c r="B1674" s="27"/>
      <c r="C1674" s="27"/>
      <c r="D1674" s="27" t="s">
        <v>263</v>
      </c>
    </row>
    <row r="1675" spans="1:4" x14ac:dyDescent="0.2">
      <c r="A1675" s="27"/>
      <c r="B1675" s="27"/>
      <c r="C1675" s="27"/>
      <c r="D1675" s="27" t="s">
        <v>986</v>
      </c>
    </row>
    <row r="1676" spans="1:4" x14ac:dyDescent="0.2">
      <c r="A1676" s="27"/>
      <c r="B1676" s="27"/>
      <c r="C1676" s="27"/>
      <c r="D1676" s="27" t="s">
        <v>657</v>
      </c>
    </row>
    <row r="1677" spans="1:4" x14ac:dyDescent="0.2">
      <c r="A1677" s="27" t="s">
        <v>1806</v>
      </c>
      <c r="B1677" s="27" t="s">
        <v>924</v>
      </c>
      <c r="C1677" s="27" t="s">
        <v>881</v>
      </c>
      <c r="D1677" s="27" t="s">
        <v>744</v>
      </c>
    </row>
    <row r="1678" spans="1:4" x14ac:dyDescent="0.2">
      <c r="A1678" s="27"/>
      <c r="B1678" s="27"/>
      <c r="C1678" s="27"/>
      <c r="D1678" s="27" t="s">
        <v>263</v>
      </c>
    </row>
    <row r="1679" spans="1:4" x14ac:dyDescent="0.2">
      <c r="A1679" s="27" t="s">
        <v>1844</v>
      </c>
      <c r="B1679" s="27" t="s">
        <v>1340</v>
      </c>
      <c r="C1679" s="27" t="s">
        <v>881</v>
      </c>
      <c r="D1679" s="27" t="s">
        <v>263</v>
      </c>
    </row>
    <row r="1680" spans="1:4" x14ac:dyDescent="0.2">
      <c r="A1680" s="27" t="s">
        <v>3016</v>
      </c>
      <c r="B1680" s="27" t="s">
        <v>3017</v>
      </c>
      <c r="C1680" s="27" t="s">
        <v>881</v>
      </c>
      <c r="D1680" s="27" t="s">
        <v>263</v>
      </c>
    </row>
    <row r="1681" spans="1:4" x14ac:dyDescent="0.2">
      <c r="A1681" s="27" t="s">
        <v>1773</v>
      </c>
      <c r="B1681" s="27" t="s">
        <v>923</v>
      </c>
      <c r="C1681" s="27" t="s">
        <v>881</v>
      </c>
      <c r="D1681" s="27" t="s">
        <v>744</v>
      </c>
    </row>
    <row r="1682" spans="1:4" x14ac:dyDescent="0.2">
      <c r="A1682" s="27"/>
      <c r="B1682" s="27"/>
      <c r="C1682" s="27"/>
      <c r="D1682" s="27" t="s">
        <v>263</v>
      </c>
    </row>
    <row r="1683" spans="1:4" x14ac:dyDescent="0.2">
      <c r="A1683" s="27" t="s">
        <v>1864</v>
      </c>
      <c r="B1683" s="27" t="s">
        <v>8</v>
      </c>
      <c r="C1683" s="27" t="s">
        <v>881</v>
      </c>
      <c r="D1683" s="27" t="s">
        <v>745</v>
      </c>
    </row>
    <row r="1684" spans="1:4" x14ac:dyDescent="0.2">
      <c r="A1684" s="27"/>
      <c r="B1684" s="27"/>
      <c r="C1684" s="27"/>
      <c r="D1684" s="27" t="s">
        <v>263</v>
      </c>
    </row>
    <row r="1685" spans="1:4" x14ac:dyDescent="0.2">
      <c r="A1685" s="27" t="s">
        <v>1861</v>
      </c>
      <c r="B1685" s="27" t="s">
        <v>9</v>
      </c>
      <c r="C1685" s="27" t="s">
        <v>881</v>
      </c>
      <c r="D1685" s="27" t="s">
        <v>745</v>
      </c>
    </row>
    <row r="1686" spans="1:4" x14ac:dyDescent="0.2">
      <c r="A1686" s="27"/>
      <c r="B1686" s="27"/>
      <c r="C1686" s="27"/>
      <c r="D1686" s="27" t="s">
        <v>263</v>
      </c>
    </row>
    <row r="1687" spans="1:4" x14ac:dyDescent="0.2">
      <c r="A1687" s="27" t="s">
        <v>1862</v>
      </c>
      <c r="B1687" s="27" t="s">
        <v>10</v>
      </c>
      <c r="C1687" s="27" t="s">
        <v>881</v>
      </c>
      <c r="D1687" s="27" t="s">
        <v>745</v>
      </c>
    </row>
    <row r="1688" spans="1:4" x14ac:dyDescent="0.2">
      <c r="A1688" s="27"/>
      <c r="B1688" s="27"/>
      <c r="C1688" s="27"/>
      <c r="D1688" s="27" t="s">
        <v>263</v>
      </c>
    </row>
    <row r="1689" spans="1:4" x14ac:dyDescent="0.2">
      <c r="A1689" s="27" t="s">
        <v>2610</v>
      </c>
      <c r="B1689" s="27" t="s">
        <v>778</v>
      </c>
      <c r="C1689" s="27" t="s">
        <v>882</v>
      </c>
      <c r="D1689" s="27" t="s">
        <v>258</v>
      </c>
    </row>
    <row r="1690" spans="1:4" x14ac:dyDescent="0.2">
      <c r="A1690" s="27" t="s">
        <v>2591</v>
      </c>
      <c r="B1690" s="27" t="s">
        <v>901</v>
      </c>
      <c r="C1690" s="27" t="s">
        <v>882</v>
      </c>
      <c r="D1690" s="27" t="s">
        <v>258</v>
      </c>
    </row>
    <row r="1691" spans="1:4" x14ac:dyDescent="0.2">
      <c r="A1691" s="27" t="s">
        <v>2629</v>
      </c>
      <c r="B1691" s="27" t="s">
        <v>900</v>
      </c>
      <c r="C1691" s="27" t="s">
        <v>882</v>
      </c>
      <c r="D1691" s="27" t="s">
        <v>263</v>
      </c>
    </row>
    <row r="1692" spans="1:4" x14ac:dyDescent="0.2">
      <c r="A1692" s="27"/>
      <c r="B1692" s="27"/>
      <c r="C1692" s="27"/>
      <c r="D1692" s="27" t="s">
        <v>258</v>
      </c>
    </row>
    <row r="1693" spans="1:4" x14ac:dyDescent="0.2">
      <c r="A1693" s="27" t="s">
        <v>2536</v>
      </c>
      <c r="B1693" s="27" t="s">
        <v>516</v>
      </c>
      <c r="C1693" s="27" t="s">
        <v>882</v>
      </c>
      <c r="D1693" s="27" t="s">
        <v>744</v>
      </c>
    </row>
    <row r="1694" spans="1:4" x14ac:dyDescent="0.2">
      <c r="A1694" s="27"/>
      <c r="B1694" s="27"/>
      <c r="C1694" s="27"/>
      <c r="D1694" s="27" t="s">
        <v>263</v>
      </c>
    </row>
    <row r="1695" spans="1:4" x14ac:dyDescent="0.2">
      <c r="A1695" s="27"/>
      <c r="B1695" s="27"/>
      <c r="C1695" s="27"/>
      <c r="D1695" s="27" t="s">
        <v>258</v>
      </c>
    </row>
    <row r="1696" spans="1:4" x14ac:dyDescent="0.2">
      <c r="A1696" s="27" t="s">
        <v>2630</v>
      </c>
      <c r="B1696" s="27" t="s">
        <v>1469</v>
      </c>
      <c r="C1696" s="27" t="s">
        <v>882</v>
      </c>
      <c r="D1696" s="27" t="s">
        <v>258</v>
      </c>
    </row>
    <row r="1697" spans="1:4" x14ac:dyDescent="0.2">
      <c r="A1697" s="27" t="s">
        <v>2621</v>
      </c>
      <c r="B1697" s="27" t="s">
        <v>1470</v>
      </c>
      <c r="C1697" s="27" t="s">
        <v>882</v>
      </c>
      <c r="D1697" s="27" t="s">
        <v>258</v>
      </c>
    </row>
    <row r="1698" spans="1:4" x14ac:dyDescent="0.2">
      <c r="A1698" s="27" t="s">
        <v>2537</v>
      </c>
      <c r="B1698" s="27" t="s">
        <v>517</v>
      </c>
      <c r="C1698" s="27" t="s">
        <v>882</v>
      </c>
      <c r="D1698" s="27" t="s">
        <v>748</v>
      </c>
    </row>
    <row r="1699" spans="1:4" x14ac:dyDescent="0.2">
      <c r="A1699" s="27"/>
      <c r="B1699" s="27"/>
      <c r="C1699" s="27"/>
      <c r="D1699" s="27" t="s">
        <v>744</v>
      </c>
    </row>
    <row r="1700" spans="1:4" x14ac:dyDescent="0.2">
      <c r="A1700" s="27"/>
      <c r="B1700" s="27"/>
      <c r="C1700" s="27"/>
      <c r="D1700" s="27" t="s">
        <v>263</v>
      </c>
    </row>
    <row r="1701" spans="1:4" x14ac:dyDescent="0.2">
      <c r="A1701" s="27"/>
      <c r="B1701" s="27"/>
      <c r="C1701" s="27"/>
      <c r="D1701" s="27" t="s">
        <v>258</v>
      </c>
    </row>
    <row r="1702" spans="1:4" x14ac:dyDescent="0.2">
      <c r="A1702" s="27" t="s">
        <v>2526</v>
      </c>
      <c r="B1702" s="27" t="s">
        <v>519</v>
      </c>
      <c r="C1702" s="27" t="s">
        <v>882</v>
      </c>
      <c r="D1702" s="27" t="s">
        <v>745</v>
      </c>
    </row>
    <row r="1703" spans="1:4" x14ac:dyDescent="0.2">
      <c r="A1703" s="27"/>
      <c r="B1703" s="27"/>
      <c r="C1703" s="27"/>
      <c r="D1703" s="27" t="s">
        <v>258</v>
      </c>
    </row>
    <row r="1704" spans="1:4" x14ac:dyDescent="0.2">
      <c r="A1704" s="27" t="s">
        <v>2525</v>
      </c>
      <c r="B1704" s="27" t="s">
        <v>518</v>
      </c>
      <c r="C1704" s="27" t="s">
        <v>882</v>
      </c>
      <c r="D1704" s="27" t="s">
        <v>745</v>
      </c>
    </row>
    <row r="1705" spans="1:4" x14ac:dyDescent="0.2">
      <c r="A1705" s="27"/>
      <c r="B1705" s="27"/>
      <c r="C1705" s="27"/>
      <c r="D1705" s="27" t="s">
        <v>258</v>
      </c>
    </row>
    <row r="1706" spans="1:4" x14ac:dyDescent="0.2">
      <c r="A1706" s="27" t="s">
        <v>2578</v>
      </c>
      <c r="B1706" s="27" t="s">
        <v>780</v>
      </c>
      <c r="C1706" s="27" t="s">
        <v>882</v>
      </c>
      <c r="D1706" s="27" t="s">
        <v>744</v>
      </c>
    </row>
    <row r="1707" spans="1:4" x14ac:dyDescent="0.2">
      <c r="A1707" s="27"/>
      <c r="B1707" s="27"/>
      <c r="C1707" s="27"/>
      <c r="D1707" s="27" t="s">
        <v>258</v>
      </c>
    </row>
    <row r="1708" spans="1:4" x14ac:dyDescent="0.2">
      <c r="A1708" s="27" t="s">
        <v>2590</v>
      </c>
      <c r="B1708" s="27" t="s">
        <v>964</v>
      </c>
      <c r="C1708" s="27" t="s">
        <v>882</v>
      </c>
      <c r="D1708" s="27" t="s">
        <v>744</v>
      </c>
    </row>
    <row r="1709" spans="1:4" x14ac:dyDescent="0.2">
      <c r="A1709" s="27"/>
      <c r="B1709" s="27"/>
      <c r="C1709" s="27"/>
      <c r="D1709" s="27" t="s">
        <v>258</v>
      </c>
    </row>
    <row r="1710" spans="1:4" x14ac:dyDescent="0.2">
      <c r="A1710" s="27" t="s">
        <v>2544</v>
      </c>
      <c r="B1710" s="27" t="s">
        <v>779</v>
      </c>
      <c r="C1710" s="27" t="s">
        <v>882</v>
      </c>
      <c r="D1710" s="27" t="s">
        <v>744</v>
      </c>
    </row>
    <row r="1711" spans="1:4" x14ac:dyDescent="0.2">
      <c r="A1711" s="27"/>
      <c r="B1711" s="27"/>
      <c r="C1711" s="27"/>
      <c r="D1711" s="27" t="s">
        <v>745</v>
      </c>
    </row>
    <row r="1712" spans="1:4" x14ac:dyDescent="0.2">
      <c r="A1712" s="27"/>
      <c r="B1712" s="27"/>
      <c r="C1712" s="27"/>
      <c r="D1712" s="27" t="s">
        <v>258</v>
      </c>
    </row>
    <row r="1713" spans="1:4" x14ac:dyDescent="0.2">
      <c r="A1713" s="27"/>
      <c r="B1713" s="27"/>
      <c r="C1713" s="27"/>
      <c r="D1713" s="27" t="s">
        <v>1589</v>
      </c>
    </row>
    <row r="1714" spans="1:4" x14ac:dyDescent="0.2">
      <c r="A1714" s="27" t="s">
        <v>2535</v>
      </c>
      <c r="B1714" s="27" t="s">
        <v>520</v>
      </c>
      <c r="C1714" s="27" t="s">
        <v>882</v>
      </c>
      <c r="D1714" s="27" t="s">
        <v>744</v>
      </c>
    </row>
    <row r="1715" spans="1:4" x14ac:dyDescent="0.2">
      <c r="A1715" s="27"/>
      <c r="B1715" s="27"/>
      <c r="C1715" s="27"/>
      <c r="D1715" s="27" t="s">
        <v>745</v>
      </c>
    </row>
    <row r="1716" spans="1:4" x14ac:dyDescent="0.2">
      <c r="A1716" s="27"/>
      <c r="B1716" s="27"/>
      <c r="C1716" s="27"/>
      <c r="D1716" s="27" t="s">
        <v>746</v>
      </c>
    </row>
    <row r="1717" spans="1:4" x14ac:dyDescent="0.2">
      <c r="A1717" s="27"/>
      <c r="B1717" s="27"/>
      <c r="C1717" s="27"/>
      <c r="D1717" s="27" t="s">
        <v>258</v>
      </c>
    </row>
    <row r="1718" spans="1:4" x14ac:dyDescent="0.2">
      <c r="A1718" s="27"/>
      <c r="B1718" s="27"/>
      <c r="C1718" s="27"/>
      <c r="D1718" s="27" t="s">
        <v>1589</v>
      </c>
    </row>
    <row r="1719" spans="1:4" x14ac:dyDescent="0.2">
      <c r="A1719" s="27" t="s">
        <v>2584</v>
      </c>
      <c r="B1719" s="27" t="s">
        <v>571</v>
      </c>
      <c r="C1719" s="27" t="s">
        <v>882</v>
      </c>
      <c r="D1719" s="27" t="s">
        <v>744</v>
      </c>
    </row>
    <row r="1720" spans="1:4" x14ac:dyDescent="0.2">
      <c r="A1720" s="27"/>
      <c r="B1720" s="27"/>
      <c r="C1720" s="27"/>
      <c r="D1720" s="27" t="s">
        <v>258</v>
      </c>
    </row>
    <row r="1721" spans="1:4" x14ac:dyDescent="0.2">
      <c r="A1721" s="27" t="s">
        <v>2597</v>
      </c>
      <c r="B1721" s="27" t="s">
        <v>1730</v>
      </c>
      <c r="C1721" s="27" t="s">
        <v>882</v>
      </c>
      <c r="D1721" s="27" t="s">
        <v>258</v>
      </c>
    </row>
    <row r="1722" spans="1:4" x14ac:dyDescent="0.2">
      <c r="A1722" s="27" t="s">
        <v>2625</v>
      </c>
      <c r="B1722" s="27" t="s">
        <v>1731</v>
      </c>
      <c r="C1722" s="27" t="s">
        <v>882</v>
      </c>
      <c r="D1722" s="27" t="s">
        <v>258</v>
      </c>
    </row>
    <row r="1723" spans="1:4" x14ac:dyDescent="0.2">
      <c r="A1723" s="27" t="s">
        <v>2553</v>
      </c>
      <c r="B1723" s="27" t="s">
        <v>572</v>
      </c>
      <c r="C1723" s="27" t="s">
        <v>882</v>
      </c>
      <c r="D1723" s="27" t="s">
        <v>744</v>
      </c>
    </row>
    <row r="1724" spans="1:4" x14ac:dyDescent="0.2">
      <c r="A1724" s="27"/>
      <c r="B1724" s="27"/>
      <c r="C1724" s="27"/>
      <c r="D1724" s="27" t="s">
        <v>263</v>
      </c>
    </row>
    <row r="1725" spans="1:4" x14ac:dyDescent="0.2">
      <c r="A1725" s="27"/>
      <c r="B1725" s="27"/>
      <c r="C1725" s="27"/>
      <c r="D1725" s="27" t="s">
        <v>258</v>
      </c>
    </row>
    <row r="1726" spans="1:4" x14ac:dyDescent="0.2">
      <c r="A1726" s="27" t="s">
        <v>2546</v>
      </c>
      <c r="B1726" s="27" t="s">
        <v>573</v>
      </c>
      <c r="C1726" s="27" t="s">
        <v>882</v>
      </c>
      <c r="D1726" s="27" t="s">
        <v>258</v>
      </c>
    </row>
    <row r="1727" spans="1:4" x14ac:dyDescent="0.2">
      <c r="A1727" s="27" t="s">
        <v>2549</v>
      </c>
      <c r="B1727" s="27" t="s">
        <v>301</v>
      </c>
      <c r="C1727" s="27" t="s">
        <v>882</v>
      </c>
      <c r="D1727" s="27" t="s">
        <v>744</v>
      </c>
    </row>
    <row r="1728" spans="1:4" x14ac:dyDescent="0.2">
      <c r="A1728" s="27"/>
      <c r="B1728" s="27"/>
      <c r="C1728" s="27"/>
      <c r="D1728" s="27" t="s">
        <v>258</v>
      </c>
    </row>
    <row r="1729" spans="1:4" x14ac:dyDescent="0.2">
      <c r="A1729" s="27" t="s">
        <v>2586</v>
      </c>
      <c r="B1729" s="27" t="s">
        <v>209</v>
      </c>
      <c r="C1729" s="27" t="s">
        <v>882</v>
      </c>
      <c r="D1729" s="27" t="s">
        <v>744</v>
      </c>
    </row>
    <row r="1730" spans="1:4" x14ac:dyDescent="0.2">
      <c r="A1730" s="27"/>
      <c r="B1730" s="27"/>
      <c r="C1730" s="27"/>
      <c r="D1730" s="27" t="s">
        <v>258</v>
      </c>
    </row>
    <row r="1731" spans="1:4" x14ac:dyDescent="0.2">
      <c r="A1731" s="27" t="s">
        <v>2529</v>
      </c>
      <c r="B1731" s="27" t="s">
        <v>551</v>
      </c>
      <c r="C1731" s="27" t="s">
        <v>882</v>
      </c>
      <c r="D1731" s="27" t="s">
        <v>744</v>
      </c>
    </row>
    <row r="1732" spans="1:4" x14ac:dyDescent="0.2">
      <c r="A1732" s="27"/>
      <c r="B1732" s="27"/>
      <c r="C1732" s="27"/>
      <c r="D1732" s="27" t="s">
        <v>746</v>
      </c>
    </row>
    <row r="1733" spans="1:4" x14ac:dyDescent="0.2">
      <c r="A1733" s="27"/>
      <c r="B1733" s="27"/>
      <c r="C1733" s="27"/>
      <c r="D1733" s="27" t="s">
        <v>258</v>
      </c>
    </row>
    <row r="1734" spans="1:4" x14ac:dyDescent="0.2">
      <c r="A1734" s="27"/>
      <c r="B1734" s="27"/>
      <c r="C1734" s="27"/>
      <c r="D1734" s="27" t="s">
        <v>1589</v>
      </c>
    </row>
    <row r="1735" spans="1:4" x14ac:dyDescent="0.2">
      <c r="A1735" s="27" t="s">
        <v>2538</v>
      </c>
      <c r="B1735" s="27" t="s">
        <v>654</v>
      </c>
      <c r="C1735" s="27" t="s">
        <v>882</v>
      </c>
      <c r="D1735" s="27" t="s">
        <v>744</v>
      </c>
    </row>
    <row r="1736" spans="1:4" x14ac:dyDescent="0.2">
      <c r="A1736" s="27"/>
      <c r="B1736" s="27"/>
      <c r="C1736" s="27"/>
      <c r="D1736" s="27" t="s">
        <v>746</v>
      </c>
    </row>
    <row r="1737" spans="1:4" x14ac:dyDescent="0.2">
      <c r="A1737" s="27"/>
      <c r="B1737" s="27"/>
      <c r="C1737" s="27"/>
      <c r="D1737" s="27" t="s">
        <v>1589</v>
      </c>
    </row>
    <row r="1738" spans="1:4" x14ac:dyDescent="0.2">
      <c r="A1738" s="27" t="s">
        <v>2531</v>
      </c>
      <c r="B1738" s="27" t="s">
        <v>161</v>
      </c>
      <c r="C1738" s="27" t="s">
        <v>882</v>
      </c>
      <c r="D1738" s="27" t="s">
        <v>744</v>
      </c>
    </row>
    <row r="1739" spans="1:4" x14ac:dyDescent="0.2">
      <c r="A1739" s="27"/>
      <c r="B1739" s="27"/>
      <c r="C1739" s="27"/>
      <c r="D1739" s="27" t="s">
        <v>745</v>
      </c>
    </row>
    <row r="1740" spans="1:4" x14ac:dyDescent="0.2">
      <c r="A1740" s="27"/>
      <c r="B1740" s="27"/>
      <c r="C1740" s="27"/>
      <c r="D1740" s="27" t="s">
        <v>746</v>
      </c>
    </row>
    <row r="1741" spans="1:4" x14ac:dyDescent="0.2">
      <c r="A1741" s="27"/>
      <c r="B1741" s="27"/>
      <c r="C1741" s="27"/>
      <c r="D1741" s="27" t="s">
        <v>258</v>
      </c>
    </row>
    <row r="1742" spans="1:4" x14ac:dyDescent="0.2">
      <c r="A1742" s="27"/>
      <c r="B1742" s="27"/>
      <c r="C1742" s="27"/>
      <c r="D1742" s="27" t="s">
        <v>1589</v>
      </c>
    </row>
    <row r="1743" spans="1:4" x14ac:dyDescent="0.2">
      <c r="A1743" s="27" t="s">
        <v>2620</v>
      </c>
      <c r="B1743" s="27" t="s">
        <v>655</v>
      </c>
      <c r="C1743" s="27" t="s">
        <v>882</v>
      </c>
      <c r="D1743" s="27" t="s">
        <v>746</v>
      </c>
    </row>
    <row r="1744" spans="1:4" x14ac:dyDescent="0.2">
      <c r="A1744" s="27"/>
      <c r="B1744" s="27"/>
      <c r="C1744" s="27"/>
      <c r="D1744" s="27" t="s">
        <v>263</v>
      </c>
    </row>
    <row r="1745" spans="1:4" x14ac:dyDescent="0.2">
      <c r="A1745" s="27" t="s">
        <v>2609</v>
      </c>
      <c r="B1745" s="27" t="s">
        <v>574</v>
      </c>
      <c r="C1745" s="27" t="s">
        <v>882</v>
      </c>
      <c r="D1745" s="27" t="s">
        <v>744</v>
      </c>
    </row>
    <row r="1746" spans="1:4" x14ac:dyDescent="0.2">
      <c r="A1746" s="27"/>
      <c r="B1746" s="27"/>
      <c r="C1746" s="27"/>
      <c r="D1746" s="27" t="s">
        <v>263</v>
      </c>
    </row>
    <row r="1747" spans="1:4" x14ac:dyDescent="0.2">
      <c r="A1747" s="27"/>
      <c r="B1747" s="27"/>
      <c r="C1747" s="27"/>
      <c r="D1747" s="27" t="s">
        <v>258</v>
      </c>
    </row>
    <row r="1748" spans="1:4" x14ac:dyDescent="0.2">
      <c r="A1748" s="27" t="s">
        <v>2567</v>
      </c>
      <c r="B1748" s="27" t="s">
        <v>575</v>
      </c>
      <c r="C1748" s="27" t="s">
        <v>882</v>
      </c>
      <c r="D1748" s="27" t="s">
        <v>744</v>
      </c>
    </row>
    <row r="1749" spans="1:4" x14ac:dyDescent="0.2">
      <c r="A1749" s="27"/>
      <c r="B1749" s="27"/>
      <c r="C1749" s="27"/>
      <c r="D1749" s="27" t="s">
        <v>263</v>
      </c>
    </row>
    <row r="1750" spans="1:4" x14ac:dyDescent="0.2">
      <c r="A1750" s="27"/>
      <c r="B1750" s="27"/>
      <c r="C1750" s="27"/>
      <c r="D1750" s="27" t="s">
        <v>258</v>
      </c>
    </row>
    <row r="1751" spans="1:4" x14ac:dyDescent="0.2">
      <c r="A1751" s="27" t="s">
        <v>2541</v>
      </c>
      <c r="B1751" s="27" t="s">
        <v>576</v>
      </c>
      <c r="C1751" s="27" t="s">
        <v>882</v>
      </c>
      <c r="D1751" s="27" t="s">
        <v>744</v>
      </c>
    </row>
    <row r="1752" spans="1:4" x14ac:dyDescent="0.2">
      <c r="A1752" s="27"/>
      <c r="B1752" s="27"/>
      <c r="C1752" s="27"/>
      <c r="D1752" s="27" t="s">
        <v>263</v>
      </c>
    </row>
    <row r="1753" spans="1:4" x14ac:dyDescent="0.2">
      <c r="A1753" s="27"/>
      <c r="B1753" s="27"/>
      <c r="C1753" s="27"/>
      <c r="D1753" s="27" t="s">
        <v>258</v>
      </c>
    </row>
    <row r="1754" spans="1:4" x14ac:dyDescent="0.2">
      <c r="A1754" s="27" t="s">
        <v>2614</v>
      </c>
      <c r="B1754" s="27" t="s">
        <v>577</v>
      </c>
      <c r="C1754" s="27" t="s">
        <v>882</v>
      </c>
      <c r="D1754" s="27" t="s">
        <v>744</v>
      </c>
    </row>
    <row r="1755" spans="1:4" x14ac:dyDescent="0.2">
      <c r="A1755" s="27"/>
      <c r="B1755" s="27"/>
      <c r="C1755" s="27"/>
      <c r="D1755" s="27" t="s">
        <v>263</v>
      </c>
    </row>
    <row r="1756" spans="1:4" x14ac:dyDescent="0.2">
      <c r="A1756" s="27"/>
      <c r="B1756" s="27"/>
      <c r="C1756" s="27"/>
      <c r="D1756" s="27" t="s">
        <v>258</v>
      </c>
    </row>
    <row r="1757" spans="1:4" x14ac:dyDescent="0.2">
      <c r="A1757" s="27" t="s">
        <v>2559</v>
      </c>
      <c r="B1757" s="27" t="s">
        <v>578</v>
      </c>
      <c r="C1757" s="27" t="s">
        <v>882</v>
      </c>
      <c r="D1757" s="27" t="s">
        <v>744</v>
      </c>
    </row>
    <row r="1758" spans="1:4" x14ac:dyDescent="0.2">
      <c r="A1758" s="27"/>
      <c r="B1758" s="27"/>
      <c r="C1758" s="27"/>
      <c r="D1758" s="27" t="s">
        <v>263</v>
      </c>
    </row>
    <row r="1759" spans="1:4" x14ac:dyDescent="0.2">
      <c r="A1759" s="27"/>
      <c r="B1759" s="27"/>
      <c r="C1759" s="27"/>
      <c r="D1759" s="27" t="s">
        <v>258</v>
      </c>
    </row>
    <row r="1760" spans="1:4" x14ac:dyDescent="0.2">
      <c r="A1760" s="27" t="s">
        <v>2558</v>
      </c>
      <c r="B1760" s="27" t="s">
        <v>579</v>
      </c>
      <c r="C1760" s="27" t="s">
        <v>882</v>
      </c>
      <c r="D1760" s="27" t="s">
        <v>744</v>
      </c>
    </row>
    <row r="1761" spans="1:4" x14ac:dyDescent="0.2">
      <c r="A1761" s="27"/>
      <c r="B1761" s="27"/>
      <c r="C1761" s="27"/>
      <c r="D1761" s="27" t="s">
        <v>263</v>
      </c>
    </row>
    <row r="1762" spans="1:4" x14ac:dyDescent="0.2">
      <c r="A1762" s="27"/>
      <c r="B1762" s="27"/>
      <c r="C1762" s="27"/>
      <c r="D1762" s="27" t="s">
        <v>258</v>
      </c>
    </row>
    <row r="1763" spans="1:4" x14ac:dyDescent="0.2">
      <c r="A1763" s="27" t="s">
        <v>2555</v>
      </c>
      <c r="B1763" s="27" t="s">
        <v>580</v>
      </c>
      <c r="C1763" s="27" t="s">
        <v>882</v>
      </c>
      <c r="D1763" s="27" t="s">
        <v>744</v>
      </c>
    </row>
    <row r="1764" spans="1:4" x14ac:dyDescent="0.2">
      <c r="A1764" s="27"/>
      <c r="B1764" s="27"/>
      <c r="C1764" s="27"/>
      <c r="D1764" s="27" t="s">
        <v>258</v>
      </c>
    </row>
    <row r="1765" spans="1:4" x14ac:dyDescent="0.2">
      <c r="A1765" s="27" t="s">
        <v>2581</v>
      </c>
      <c r="B1765" s="27" t="s">
        <v>585</v>
      </c>
      <c r="C1765" s="27" t="s">
        <v>882</v>
      </c>
      <c r="D1765" s="27" t="s">
        <v>744</v>
      </c>
    </row>
    <row r="1766" spans="1:4" x14ac:dyDescent="0.2">
      <c r="A1766" s="27"/>
      <c r="B1766" s="27"/>
      <c r="C1766" s="27"/>
      <c r="D1766" s="27" t="s">
        <v>263</v>
      </c>
    </row>
    <row r="1767" spans="1:4" x14ac:dyDescent="0.2">
      <c r="A1767" s="27"/>
      <c r="B1767" s="27"/>
      <c r="C1767" s="27"/>
      <c r="D1767" s="27" t="s">
        <v>258</v>
      </c>
    </row>
    <row r="1768" spans="1:4" x14ac:dyDescent="0.2">
      <c r="A1768" s="27" t="s">
        <v>2633</v>
      </c>
      <c r="B1768" s="27" t="s">
        <v>1465</v>
      </c>
      <c r="C1768" s="27" t="s">
        <v>882</v>
      </c>
      <c r="D1768" s="27" t="s">
        <v>744</v>
      </c>
    </row>
    <row r="1769" spans="1:4" x14ac:dyDescent="0.2">
      <c r="A1769" s="27"/>
      <c r="B1769" s="27"/>
      <c r="C1769" s="27"/>
      <c r="D1769" s="27" t="s">
        <v>258</v>
      </c>
    </row>
    <row r="1770" spans="1:4" x14ac:dyDescent="0.2">
      <c r="A1770" s="27" t="s">
        <v>2587</v>
      </c>
      <c r="B1770" s="27" t="s">
        <v>210</v>
      </c>
      <c r="C1770" s="27" t="s">
        <v>882</v>
      </c>
      <c r="D1770" s="27" t="s">
        <v>744</v>
      </c>
    </row>
    <row r="1771" spans="1:4" x14ac:dyDescent="0.2">
      <c r="A1771" s="27"/>
      <c r="B1771" s="27"/>
      <c r="C1771" s="27"/>
      <c r="D1771" s="27" t="s">
        <v>263</v>
      </c>
    </row>
    <row r="1772" spans="1:4" x14ac:dyDescent="0.2">
      <c r="A1772" s="27"/>
      <c r="B1772" s="27"/>
      <c r="C1772" s="27"/>
      <c r="D1772" s="27" t="s">
        <v>258</v>
      </c>
    </row>
    <row r="1773" spans="1:4" x14ac:dyDescent="0.2">
      <c r="A1773" s="27" t="s">
        <v>2613</v>
      </c>
      <c r="B1773" s="27" t="s">
        <v>1466</v>
      </c>
      <c r="C1773" s="27" t="s">
        <v>882</v>
      </c>
      <c r="D1773" s="27" t="s">
        <v>744</v>
      </c>
    </row>
    <row r="1774" spans="1:4" x14ac:dyDescent="0.2">
      <c r="A1774" s="27"/>
      <c r="B1774" s="27"/>
      <c r="C1774" s="27"/>
      <c r="D1774" s="27" t="s">
        <v>258</v>
      </c>
    </row>
    <row r="1775" spans="1:4" x14ac:dyDescent="0.2">
      <c r="A1775" s="27" t="s">
        <v>2634</v>
      </c>
      <c r="B1775" s="27" t="s">
        <v>1467</v>
      </c>
      <c r="C1775" s="27" t="s">
        <v>882</v>
      </c>
      <c r="D1775" s="27" t="s">
        <v>744</v>
      </c>
    </row>
    <row r="1776" spans="1:4" x14ac:dyDescent="0.2">
      <c r="A1776" s="27"/>
      <c r="B1776" s="27"/>
      <c r="C1776" s="27"/>
      <c r="D1776" s="27" t="s">
        <v>258</v>
      </c>
    </row>
    <row r="1777" spans="1:4" x14ac:dyDescent="0.2">
      <c r="A1777" s="27" t="s">
        <v>2599</v>
      </c>
      <c r="B1777" s="27" t="s">
        <v>586</v>
      </c>
      <c r="C1777" s="27" t="s">
        <v>882</v>
      </c>
      <c r="D1777" s="27" t="s">
        <v>263</v>
      </c>
    </row>
    <row r="1778" spans="1:4" x14ac:dyDescent="0.2">
      <c r="A1778" s="27"/>
      <c r="B1778" s="27"/>
      <c r="C1778" s="27"/>
      <c r="D1778" s="27" t="s">
        <v>258</v>
      </c>
    </row>
    <row r="1779" spans="1:4" x14ac:dyDescent="0.2">
      <c r="A1779" s="27" t="s">
        <v>2540</v>
      </c>
      <c r="B1779" s="27" t="s">
        <v>224</v>
      </c>
      <c r="C1779" s="27" t="s">
        <v>882</v>
      </c>
      <c r="D1779" s="27" t="s">
        <v>263</v>
      </c>
    </row>
    <row r="1780" spans="1:4" x14ac:dyDescent="0.2">
      <c r="A1780" s="27"/>
      <c r="B1780" s="27"/>
      <c r="C1780" s="27"/>
      <c r="D1780" s="27" t="s">
        <v>258</v>
      </c>
    </row>
    <row r="1781" spans="1:4" x14ac:dyDescent="0.2">
      <c r="A1781" s="27" t="s">
        <v>2619</v>
      </c>
      <c r="B1781" s="27" t="s">
        <v>205</v>
      </c>
      <c r="C1781" s="27" t="s">
        <v>882</v>
      </c>
      <c r="D1781" s="27" t="s">
        <v>744</v>
      </c>
    </row>
    <row r="1782" spans="1:4" x14ac:dyDescent="0.2">
      <c r="A1782" s="27"/>
      <c r="B1782" s="27"/>
      <c r="C1782" s="27"/>
      <c r="D1782" s="27" t="s">
        <v>263</v>
      </c>
    </row>
    <row r="1783" spans="1:4" x14ac:dyDescent="0.2">
      <c r="A1783" s="27"/>
      <c r="B1783" s="27"/>
      <c r="C1783" s="27"/>
      <c r="D1783" s="27" t="s">
        <v>258</v>
      </c>
    </row>
    <row r="1784" spans="1:4" x14ac:dyDescent="0.2">
      <c r="A1784" s="27" t="s">
        <v>2627</v>
      </c>
      <c r="B1784" s="27" t="s">
        <v>206</v>
      </c>
      <c r="C1784" s="27" t="s">
        <v>882</v>
      </c>
      <c r="D1784" s="27" t="s">
        <v>258</v>
      </c>
    </row>
    <row r="1785" spans="1:4" x14ac:dyDescent="0.2">
      <c r="A1785" s="27" t="s">
        <v>2604</v>
      </c>
      <c r="B1785" s="27" t="s">
        <v>208</v>
      </c>
      <c r="C1785" s="27" t="s">
        <v>882</v>
      </c>
      <c r="D1785" s="27" t="s">
        <v>258</v>
      </c>
    </row>
    <row r="1786" spans="1:4" x14ac:dyDescent="0.2">
      <c r="A1786" s="27" t="s">
        <v>2612</v>
      </c>
      <c r="B1786" s="27" t="s">
        <v>207</v>
      </c>
      <c r="C1786" s="27" t="s">
        <v>882</v>
      </c>
      <c r="D1786" s="27" t="s">
        <v>258</v>
      </c>
    </row>
    <row r="1787" spans="1:4" x14ac:dyDescent="0.2">
      <c r="A1787" s="27" t="s">
        <v>2624</v>
      </c>
      <c r="B1787" s="27" t="s">
        <v>587</v>
      </c>
      <c r="C1787" s="27" t="s">
        <v>882</v>
      </c>
      <c r="D1787" s="27" t="s">
        <v>744</v>
      </c>
    </row>
    <row r="1788" spans="1:4" x14ac:dyDescent="0.2">
      <c r="A1788" s="27"/>
      <c r="B1788" s="27"/>
      <c r="C1788" s="27"/>
      <c r="D1788" s="27" t="s">
        <v>258</v>
      </c>
    </row>
    <row r="1789" spans="1:4" x14ac:dyDescent="0.2">
      <c r="A1789" s="27" t="s">
        <v>2600</v>
      </c>
      <c r="B1789" s="27" t="s">
        <v>157</v>
      </c>
      <c r="C1789" s="27" t="s">
        <v>882</v>
      </c>
      <c r="D1789" s="27" t="s">
        <v>258</v>
      </c>
    </row>
    <row r="1790" spans="1:4" x14ac:dyDescent="0.2">
      <c r="A1790" s="27" t="s">
        <v>2623</v>
      </c>
      <c r="B1790" s="27" t="s">
        <v>2497</v>
      </c>
      <c r="C1790" s="27" t="s">
        <v>882</v>
      </c>
      <c r="D1790" s="27" t="s">
        <v>258</v>
      </c>
    </row>
    <row r="1791" spans="1:4" x14ac:dyDescent="0.2">
      <c r="A1791" s="27" t="s">
        <v>2551</v>
      </c>
      <c r="B1791" s="27" t="s">
        <v>158</v>
      </c>
      <c r="C1791" s="27" t="s">
        <v>882</v>
      </c>
      <c r="D1791" s="27" t="s">
        <v>744</v>
      </c>
    </row>
    <row r="1792" spans="1:4" x14ac:dyDescent="0.2">
      <c r="A1792" s="27"/>
      <c r="B1792" s="27"/>
      <c r="C1792" s="27"/>
      <c r="D1792" s="27" t="s">
        <v>263</v>
      </c>
    </row>
    <row r="1793" spans="1:4" x14ac:dyDescent="0.2">
      <c r="A1793" s="27"/>
      <c r="B1793" s="27"/>
      <c r="C1793" s="27"/>
      <c r="D1793" s="27" t="s">
        <v>258</v>
      </c>
    </row>
    <row r="1794" spans="1:4" x14ac:dyDescent="0.2">
      <c r="A1794" s="27" t="s">
        <v>2602</v>
      </c>
      <c r="B1794" s="27" t="s">
        <v>1015</v>
      </c>
      <c r="C1794" s="27" t="s">
        <v>882</v>
      </c>
      <c r="D1794" s="27" t="s">
        <v>744</v>
      </c>
    </row>
    <row r="1795" spans="1:4" x14ac:dyDescent="0.2">
      <c r="A1795" s="27"/>
      <c r="B1795" s="27"/>
      <c r="C1795" s="27"/>
      <c r="D1795" s="27" t="s">
        <v>258</v>
      </c>
    </row>
    <row r="1796" spans="1:4" x14ac:dyDescent="0.2">
      <c r="A1796" s="27" t="s">
        <v>2548</v>
      </c>
      <c r="B1796" s="27" t="s">
        <v>474</v>
      </c>
      <c r="C1796" s="27" t="s">
        <v>882</v>
      </c>
      <c r="D1796" s="27" t="s">
        <v>258</v>
      </c>
    </row>
    <row r="1797" spans="1:4" x14ac:dyDescent="0.2">
      <c r="A1797" s="27" t="s">
        <v>2971</v>
      </c>
      <c r="B1797" s="27" t="s">
        <v>2972</v>
      </c>
      <c r="C1797" s="27" t="s">
        <v>882</v>
      </c>
      <c r="D1797" s="27" t="s">
        <v>258</v>
      </c>
    </row>
    <row r="1798" spans="1:4" x14ac:dyDescent="0.2">
      <c r="A1798" s="27" t="s">
        <v>2570</v>
      </c>
      <c r="B1798" s="27" t="s">
        <v>2001</v>
      </c>
      <c r="C1798" s="27" t="s">
        <v>882</v>
      </c>
      <c r="D1798" s="27" t="s">
        <v>258</v>
      </c>
    </row>
    <row r="1799" spans="1:4" x14ac:dyDescent="0.2">
      <c r="A1799" s="27" t="s">
        <v>2539</v>
      </c>
      <c r="B1799" s="27" t="s">
        <v>159</v>
      </c>
      <c r="C1799" s="27" t="s">
        <v>882</v>
      </c>
      <c r="D1799" s="27" t="s">
        <v>748</v>
      </c>
    </row>
    <row r="1800" spans="1:4" x14ac:dyDescent="0.2">
      <c r="A1800" s="27"/>
      <c r="B1800" s="27"/>
      <c r="C1800" s="27"/>
      <c r="D1800" s="27" t="s">
        <v>744</v>
      </c>
    </row>
    <row r="1801" spans="1:4" x14ac:dyDescent="0.2">
      <c r="A1801" s="27"/>
      <c r="B1801" s="27"/>
      <c r="C1801" s="27"/>
      <c r="D1801" s="27" t="s">
        <v>745</v>
      </c>
    </row>
    <row r="1802" spans="1:4" x14ac:dyDescent="0.2">
      <c r="A1802" s="27"/>
      <c r="B1802" s="27"/>
      <c r="C1802" s="27"/>
      <c r="D1802" s="27" t="s">
        <v>258</v>
      </c>
    </row>
    <row r="1803" spans="1:4" x14ac:dyDescent="0.2">
      <c r="A1803" s="27" t="s">
        <v>2527</v>
      </c>
      <c r="B1803" s="27" t="s">
        <v>160</v>
      </c>
      <c r="C1803" s="27" t="s">
        <v>882</v>
      </c>
      <c r="D1803" s="27" t="s">
        <v>744</v>
      </c>
    </row>
    <row r="1804" spans="1:4" x14ac:dyDescent="0.2">
      <c r="A1804" s="27"/>
      <c r="B1804" s="27"/>
      <c r="C1804" s="27"/>
      <c r="D1804" s="27" t="s">
        <v>745</v>
      </c>
    </row>
    <row r="1805" spans="1:4" x14ac:dyDescent="0.2">
      <c r="A1805" s="27"/>
      <c r="B1805" s="27"/>
      <c r="C1805" s="27"/>
      <c r="D1805" s="27" t="s">
        <v>746</v>
      </c>
    </row>
    <row r="1806" spans="1:4" x14ac:dyDescent="0.2">
      <c r="A1806" s="27"/>
      <c r="B1806" s="27"/>
      <c r="C1806" s="27"/>
      <c r="D1806" s="27" t="s">
        <v>258</v>
      </c>
    </row>
    <row r="1807" spans="1:4" x14ac:dyDescent="0.2">
      <c r="A1807" s="27"/>
      <c r="B1807" s="27"/>
      <c r="C1807" s="27"/>
      <c r="D1807" s="27" t="s">
        <v>1589</v>
      </c>
    </row>
    <row r="1808" spans="1:4" x14ac:dyDescent="0.2">
      <c r="A1808" s="27" t="s">
        <v>2573</v>
      </c>
      <c r="B1808" s="27" t="s">
        <v>926</v>
      </c>
      <c r="C1808" s="27" t="s">
        <v>882</v>
      </c>
      <c r="D1808" s="27" t="s">
        <v>263</v>
      </c>
    </row>
    <row r="1809" spans="1:4" x14ac:dyDescent="0.2">
      <c r="A1809" s="27"/>
      <c r="B1809" s="27"/>
      <c r="C1809" s="27"/>
      <c r="D1809" s="27" t="s">
        <v>258</v>
      </c>
    </row>
    <row r="1810" spans="1:4" x14ac:dyDescent="0.2">
      <c r="A1810" s="27" t="s">
        <v>2571</v>
      </c>
      <c r="B1810" s="27" t="s">
        <v>162</v>
      </c>
      <c r="C1810" s="27" t="s">
        <v>882</v>
      </c>
      <c r="D1810" s="27" t="s">
        <v>744</v>
      </c>
    </row>
    <row r="1811" spans="1:4" x14ac:dyDescent="0.2">
      <c r="A1811" s="27"/>
      <c r="B1811" s="27"/>
      <c r="C1811" s="27"/>
      <c r="D1811" s="27" t="s">
        <v>263</v>
      </c>
    </row>
    <row r="1812" spans="1:4" x14ac:dyDescent="0.2">
      <c r="A1812" s="27"/>
      <c r="B1812" s="27"/>
      <c r="C1812" s="27"/>
      <c r="D1812" s="27" t="s">
        <v>258</v>
      </c>
    </row>
    <row r="1813" spans="1:4" x14ac:dyDescent="0.2">
      <c r="A1813" s="27" t="s">
        <v>2601</v>
      </c>
      <c r="B1813" s="27" t="s">
        <v>1342</v>
      </c>
      <c r="C1813" s="27" t="s">
        <v>882</v>
      </c>
      <c r="D1813" s="27" t="s">
        <v>258</v>
      </c>
    </row>
    <row r="1814" spans="1:4" x14ac:dyDescent="0.2">
      <c r="A1814" s="27" t="s">
        <v>2598</v>
      </c>
      <c r="B1814" s="27" t="s">
        <v>218</v>
      </c>
      <c r="C1814" s="27" t="s">
        <v>882</v>
      </c>
      <c r="D1814" s="27" t="s">
        <v>744</v>
      </c>
    </row>
    <row r="1815" spans="1:4" x14ac:dyDescent="0.2">
      <c r="A1815" s="27"/>
      <c r="B1815" s="27"/>
      <c r="C1815" s="27"/>
      <c r="D1815" s="27" t="s">
        <v>263</v>
      </c>
    </row>
    <row r="1816" spans="1:4" x14ac:dyDescent="0.2">
      <c r="A1816" s="27"/>
      <c r="B1816" s="27"/>
      <c r="C1816" s="27"/>
      <c r="D1816" s="27" t="s">
        <v>258</v>
      </c>
    </row>
    <row r="1817" spans="1:4" x14ac:dyDescent="0.2">
      <c r="A1817" s="27" t="s">
        <v>2533</v>
      </c>
      <c r="B1817" s="27" t="s">
        <v>219</v>
      </c>
      <c r="C1817" s="27" t="s">
        <v>882</v>
      </c>
      <c r="D1817" s="27" t="s">
        <v>744</v>
      </c>
    </row>
    <row r="1818" spans="1:4" x14ac:dyDescent="0.2">
      <c r="A1818" s="27"/>
      <c r="B1818" s="27"/>
      <c r="C1818" s="27"/>
      <c r="D1818" s="27" t="s">
        <v>263</v>
      </c>
    </row>
    <row r="1819" spans="1:4" x14ac:dyDescent="0.2">
      <c r="A1819" s="27"/>
      <c r="B1819" s="27"/>
      <c r="C1819" s="27"/>
      <c r="D1819" s="27" t="s">
        <v>258</v>
      </c>
    </row>
    <row r="1820" spans="1:4" x14ac:dyDescent="0.2">
      <c r="A1820" s="27" t="s">
        <v>2580</v>
      </c>
      <c r="B1820" s="27" t="s">
        <v>647</v>
      </c>
      <c r="C1820" s="27" t="s">
        <v>882</v>
      </c>
      <c r="D1820" s="27" t="s">
        <v>744</v>
      </c>
    </row>
    <row r="1821" spans="1:4" x14ac:dyDescent="0.2">
      <c r="A1821" s="27"/>
      <c r="B1821" s="27"/>
      <c r="C1821" s="27"/>
      <c r="D1821" s="27" t="s">
        <v>745</v>
      </c>
    </row>
    <row r="1822" spans="1:4" x14ac:dyDescent="0.2">
      <c r="A1822" s="27"/>
      <c r="B1822" s="27"/>
      <c r="C1822" s="27"/>
      <c r="D1822" s="27" t="s">
        <v>258</v>
      </c>
    </row>
    <row r="1823" spans="1:4" x14ac:dyDescent="0.2">
      <c r="A1823" s="27" t="s">
        <v>2617</v>
      </c>
      <c r="B1823" s="27" t="s">
        <v>220</v>
      </c>
      <c r="C1823" s="27" t="s">
        <v>882</v>
      </c>
      <c r="D1823" s="27" t="s">
        <v>258</v>
      </c>
    </row>
    <row r="1824" spans="1:4" x14ac:dyDescent="0.2">
      <c r="A1824" s="27" t="s">
        <v>2589</v>
      </c>
      <c r="B1824" s="27" t="s">
        <v>221</v>
      </c>
      <c r="C1824" s="27" t="s">
        <v>882</v>
      </c>
      <c r="D1824" s="27" t="s">
        <v>744</v>
      </c>
    </row>
    <row r="1825" spans="1:4" x14ac:dyDescent="0.2">
      <c r="A1825" s="27"/>
      <c r="B1825" s="27"/>
      <c r="C1825" s="27"/>
      <c r="D1825" s="27" t="s">
        <v>258</v>
      </c>
    </row>
    <row r="1826" spans="1:4" x14ac:dyDescent="0.2">
      <c r="A1826" s="27" t="s">
        <v>2593</v>
      </c>
      <c r="B1826" s="27" t="s">
        <v>222</v>
      </c>
      <c r="C1826" s="27" t="s">
        <v>882</v>
      </c>
      <c r="D1826" s="27" t="s">
        <v>744</v>
      </c>
    </row>
    <row r="1827" spans="1:4" x14ac:dyDescent="0.2">
      <c r="A1827" s="27"/>
      <c r="B1827" s="27"/>
      <c r="C1827" s="27"/>
      <c r="D1827" s="27" t="s">
        <v>258</v>
      </c>
    </row>
    <row r="1828" spans="1:4" x14ac:dyDescent="0.2">
      <c r="A1828" s="27" t="s">
        <v>2534</v>
      </c>
      <c r="B1828" s="27" t="s">
        <v>223</v>
      </c>
      <c r="C1828" s="27" t="s">
        <v>882</v>
      </c>
      <c r="D1828" s="27" t="s">
        <v>744</v>
      </c>
    </row>
    <row r="1829" spans="1:4" x14ac:dyDescent="0.2">
      <c r="A1829" s="27"/>
      <c r="B1829" s="27"/>
      <c r="C1829" s="27"/>
      <c r="D1829" s="27" t="s">
        <v>258</v>
      </c>
    </row>
    <row r="1830" spans="1:4" x14ac:dyDescent="0.2">
      <c r="A1830" s="27" t="s">
        <v>2635</v>
      </c>
      <c r="B1830" s="27" t="s">
        <v>225</v>
      </c>
      <c r="C1830" s="27" t="s">
        <v>882</v>
      </c>
      <c r="D1830" s="27" t="s">
        <v>748</v>
      </c>
    </row>
    <row r="1831" spans="1:4" x14ac:dyDescent="0.2">
      <c r="A1831" s="27"/>
      <c r="B1831" s="27"/>
      <c r="C1831" s="27"/>
      <c r="D1831" s="27" t="s">
        <v>744</v>
      </c>
    </row>
    <row r="1832" spans="1:4" x14ac:dyDescent="0.2">
      <c r="A1832" s="27"/>
      <c r="B1832" s="27"/>
      <c r="C1832" s="27"/>
      <c r="D1832" s="27" t="s">
        <v>1104</v>
      </c>
    </row>
    <row r="1833" spans="1:4" x14ac:dyDescent="0.2">
      <c r="A1833" s="27"/>
      <c r="B1833" s="27"/>
      <c r="C1833" s="27"/>
      <c r="D1833" s="27" t="s">
        <v>263</v>
      </c>
    </row>
    <row r="1834" spans="1:4" x14ac:dyDescent="0.2">
      <c r="A1834" s="27" t="s">
        <v>2575</v>
      </c>
      <c r="B1834" s="27" t="s">
        <v>1343</v>
      </c>
      <c r="C1834" s="27" t="s">
        <v>882</v>
      </c>
      <c r="D1834" s="27" t="s">
        <v>263</v>
      </c>
    </row>
    <row r="1835" spans="1:4" x14ac:dyDescent="0.2">
      <c r="A1835" s="27"/>
      <c r="B1835" s="27"/>
      <c r="C1835" s="27"/>
      <c r="D1835" s="27" t="s">
        <v>258</v>
      </c>
    </row>
    <row r="1836" spans="1:4" x14ac:dyDescent="0.2">
      <c r="A1836" s="27" t="s">
        <v>2543</v>
      </c>
      <c r="B1836" s="27" t="s">
        <v>244</v>
      </c>
      <c r="C1836" s="27" t="s">
        <v>882</v>
      </c>
      <c r="D1836" s="27" t="s">
        <v>744</v>
      </c>
    </row>
    <row r="1837" spans="1:4" x14ac:dyDescent="0.2">
      <c r="A1837" s="27"/>
      <c r="B1837" s="27"/>
      <c r="C1837" s="27"/>
      <c r="D1837" s="27" t="s">
        <v>263</v>
      </c>
    </row>
    <row r="1838" spans="1:4" x14ac:dyDescent="0.2">
      <c r="A1838" s="27"/>
      <c r="B1838" s="27"/>
      <c r="C1838" s="27"/>
      <c r="D1838" s="27" t="s">
        <v>258</v>
      </c>
    </row>
    <row r="1839" spans="1:4" x14ac:dyDescent="0.2">
      <c r="A1839" s="27" t="s">
        <v>2564</v>
      </c>
      <c r="B1839" s="27" t="s">
        <v>648</v>
      </c>
      <c r="C1839" s="27" t="s">
        <v>882</v>
      </c>
      <c r="D1839" s="27" t="s">
        <v>744</v>
      </c>
    </row>
    <row r="1840" spans="1:4" x14ac:dyDescent="0.2">
      <c r="A1840" s="27"/>
      <c r="B1840" s="27"/>
      <c r="C1840" s="27"/>
      <c r="D1840" s="27" t="s">
        <v>263</v>
      </c>
    </row>
    <row r="1841" spans="1:4" x14ac:dyDescent="0.2">
      <c r="A1841" s="27"/>
      <c r="B1841" s="27"/>
      <c r="C1841" s="27"/>
      <c r="D1841" s="27" t="s">
        <v>258</v>
      </c>
    </row>
    <row r="1842" spans="1:4" x14ac:dyDescent="0.2">
      <c r="A1842" s="27" t="s">
        <v>2606</v>
      </c>
      <c r="B1842" s="27" t="s">
        <v>649</v>
      </c>
      <c r="C1842" s="27" t="s">
        <v>882</v>
      </c>
      <c r="D1842" s="27" t="s">
        <v>744</v>
      </c>
    </row>
    <row r="1843" spans="1:4" x14ac:dyDescent="0.2">
      <c r="A1843" s="27"/>
      <c r="B1843" s="27"/>
      <c r="C1843" s="27"/>
      <c r="D1843" s="27" t="s">
        <v>263</v>
      </c>
    </row>
    <row r="1844" spans="1:4" x14ac:dyDescent="0.2">
      <c r="A1844" s="27"/>
      <c r="B1844" s="27"/>
      <c r="C1844" s="27"/>
      <c r="D1844" s="27" t="s">
        <v>258</v>
      </c>
    </row>
    <row r="1845" spans="1:4" x14ac:dyDescent="0.2">
      <c r="A1845" s="27" t="s">
        <v>2554</v>
      </c>
      <c r="B1845" s="27" t="s">
        <v>246</v>
      </c>
      <c r="C1845" s="27" t="s">
        <v>882</v>
      </c>
      <c r="D1845" s="27" t="s">
        <v>744</v>
      </c>
    </row>
    <row r="1846" spans="1:4" x14ac:dyDescent="0.2">
      <c r="A1846" s="27"/>
      <c r="B1846" s="27"/>
      <c r="C1846" s="27"/>
      <c r="D1846" s="27" t="s">
        <v>745</v>
      </c>
    </row>
    <row r="1847" spans="1:4" x14ac:dyDescent="0.2">
      <c r="A1847" s="27"/>
      <c r="B1847" s="27"/>
      <c r="C1847" s="27"/>
      <c r="D1847" s="27" t="s">
        <v>258</v>
      </c>
    </row>
    <row r="1848" spans="1:4" x14ac:dyDescent="0.2">
      <c r="A1848" s="27" t="s">
        <v>2524</v>
      </c>
      <c r="B1848" s="27" t="s">
        <v>247</v>
      </c>
      <c r="C1848" s="27" t="s">
        <v>882</v>
      </c>
      <c r="D1848" s="27" t="s">
        <v>748</v>
      </c>
    </row>
    <row r="1849" spans="1:4" x14ac:dyDescent="0.2">
      <c r="A1849" s="27"/>
      <c r="B1849" s="27"/>
      <c r="C1849" s="27"/>
      <c r="D1849" s="27" t="s">
        <v>744</v>
      </c>
    </row>
    <row r="1850" spans="1:4" x14ac:dyDescent="0.2">
      <c r="A1850" s="27"/>
      <c r="B1850" s="27"/>
      <c r="C1850" s="27"/>
      <c r="D1850" s="27" t="s">
        <v>745</v>
      </c>
    </row>
    <row r="1851" spans="1:4" x14ac:dyDescent="0.2">
      <c r="A1851" s="27"/>
      <c r="B1851" s="27"/>
      <c r="C1851" s="27"/>
      <c r="D1851" s="27" t="s">
        <v>746</v>
      </c>
    </row>
    <row r="1852" spans="1:4" x14ac:dyDescent="0.2">
      <c r="A1852" s="27"/>
      <c r="B1852" s="27"/>
      <c r="C1852" s="27"/>
      <c r="D1852" s="27" t="s">
        <v>258</v>
      </c>
    </row>
    <row r="1853" spans="1:4" x14ac:dyDescent="0.2">
      <c r="A1853" s="27" t="s">
        <v>2611</v>
      </c>
      <c r="B1853" s="27" t="s">
        <v>325</v>
      </c>
      <c r="C1853" s="27" t="s">
        <v>882</v>
      </c>
      <c r="D1853" s="27" t="s">
        <v>258</v>
      </c>
    </row>
    <row r="1854" spans="1:4" x14ac:dyDescent="0.2">
      <c r="A1854" s="27" t="s">
        <v>2607</v>
      </c>
      <c r="B1854" s="27" t="s">
        <v>326</v>
      </c>
      <c r="C1854" s="27" t="s">
        <v>882</v>
      </c>
      <c r="D1854" s="27" t="s">
        <v>744</v>
      </c>
    </row>
    <row r="1855" spans="1:4" x14ac:dyDescent="0.2">
      <c r="A1855" s="27"/>
      <c r="B1855" s="27"/>
      <c r="C1855" s="27"/>
      <c r="D1855" s="27" t="s">
        <v>258</v>
      </c>
    </row>
    <row r="1856" spans="1:4" x14ac:dyDescent="0.2">
      <c r="A1856" s="27" t="s">
        <v>2582</v>
      </c>
      <c r="B1856" s="27" t="s">
        <v>327</v>
      </c>
      <c r="C1856" s="27" t="s">
        <v>882</v>
      </c>
      <c r="D1856" s="27" t="s">
        <v>744</v>
      </c>
    </row>
    <row r="1857" spans="1:4" x14ac:dyDescent="0.2">
      <c r="A1857" s="27"/>
      <c r="B1857" s="27"/>
      <c r="C1857" s="27"/>
      <c r="D1857" s="27" t="s">
        <v>258</v>
      </c>
    </row>
    <row r="1858" spans="1:4" x14ac:dyDescent="0.2">
      <c r="A1858" s="27" t="s">
        <v>2628</v>
      </c>
      <c r="B1858" s="27" t="s">
        <v>328</v>
      </c>
      <c r="C1858" s="27" t="s">
        <v>882</v>
      </c>
      <c r="D1858" s="27" t="s">
        <v>258</v>
      </c>
    </row>
    <row r="1859" spans="1:4" x14ac:dyDescent="0.2">
      <c r="A1859" s="27" t="s">
        <v>2594</v>
      </c>
      <c r="B1859" s="27" t="s">
        <v>329</v>
      </c>
      <c r="C1859" s="27" t="s">
        <v>882</v>
      </c>
      <c r="D1859" s="27" t="s">
        <v>258</v>
      </c>
    </row>
    <row r="1860" spans="1:4" x14ac:dyDescent="0.2">
      <c r="A1860" s="27" t="s">
        <v>2608</v>
      </c>
      <c r="B1860" s="27" t="s">
        <v>330</v>
      </c>
      <c r="C1860" s="27" t="s">
        <v>882</v>
      </c>
      <c r="D1860" s="27" t="s">
        <v>258</v>
      </c>
    </row>
    <row r="1861" spans="1:4" x14ac:dyDescent="0.2">
      <c r="A1861" s="27" t="s">
        <v>2616</v>
      </c>
      <c r="B1861" s="27" t="s">
        <v>320</v>
      </c>
      <c r="C1861" s="27" t="s">
        <v>882</v>
      </c>
      <c r="D1861" s="27" t="s">
        <v>258</v>
      </c>
    </row>
    <row r="1862" spans="1:4" x14ac:dyDescent="0.2">
      <c r="A1862" s="27" t="s">
        <v>2626</v>
      </c>
      <c r="B1862" s="27" t="s">
        <v>331</v>
      </c>
      <c r="C1862" s="27" t="s">
        <v>882</v>
      </c>
      <c r="D1862" s="27" t="s">
        <v>258</v>
      </c>
    </row>
    <row r="1863" spans="1:4" x14ac:dyDescent="0.2">
      <c r="A1863" s="27" t="s">
        <v>2622</v>
      </c>
      <c r="B1863" s="27" t="s">
        <v>319</v>
      </c>
      <c r="C1863" s="27" t="s">
        <v>882</v>
      </c>
      <c r="D1863" s="27" t="s">
        <v>258</v>
      </c>
    </row>
    <row r="1864" spans="1:4" x14ac:dyDescent="0.2">
      <c r="A1864" s="27" t="s">
        <v>2560</v>
      </c>
      <c r="B1864" s="27" t="s">
        <v>324</v>
      </c>
      <c r="C1864" s="27" t="s">
        <v>882</v>
      </c>
      <c r="D1864" s="27" t="s">
        <v>258</v>
      </c>
    </row>
    <row r="1865" spans="1:4" x14ac:dyDescent="0.2">
      <c r="A1865" s="27" t="s">
        <v>2547</v>
      </c>
      <c r="B1865" s="27" t="s">
        <v>245</v>
      </c>
      <c r="C1865" s="27" t="s">
        <v>882</v>
      </c>
      <c r="D1865" s="27" t="s">
        <v>744</v>
      </c>
    </row>
    <row r="1866" spans="1:4" x14ac:dyDescent="0.2">
      <c r="A1866" s="27"/>
      <c r="B1866" s="27"/>
      <c r="C1866" s="27"/>
      <c r="D1866" s="27" t="s">
        <v>745</v>
      </c>
    </row>
    <row r="1867" spans="1:4" x14ac:dyDescent="0.2">
      <c r="A1867" s="27"/>
      <c r="B1867" s="27"/>
      <c r="C1867" s="27"/>
      <c r="D1867" s="27" t="s">
        <v>746</v>
      </c>
    </row>
    <row r="1868" spans="1:4" x14ac:dyDescent="0.2">
      <c r="A1868" s="27"/>
      <c r="B1868" s="27"/>
      <c r="C1868" s="27"/>
      <c r="D1868" s="27" t="s">
        <v>258</v>
      </c>
    </row>
    <row r="1869" spans="1:4" x14ac:dyDescent="0.2">
      <c r="A1869" s="27" t="s">
        <v>2595</v>
      </c>
      <c r="B1869" s="27" t="s">
        <v>248</v>
      </c>
      <c r="C1869" s="27" t="s">
        <v>882</v>
      </c>
      <c r="D1869" s="27" t="s">
        <v>744</v>
      </c>
    </row>
    <row r="1870" spans="1:4" x14ac:dyDescent="0.2">
      <c r="A1870" s="27"/>
      <c r="B1870" s="27"/>
      <c r="C1870" s="27"/>
      <c r="D1870" s="27" t="s">
        <v>258</v>
      </c>
    </row>
    <row r="1871" spans="1:4" x14ac:dyDescent="0.2">
      <c r="A1871" s="27" t="s">
        <v>2563</v>
      </c>
      <c r="B1871" s="27" t="s">
        <v>472</v>
      </c>
      <c r="C1871" s="27" t="s">
        <v>882</v>
      </c>
      <c r="D1871" s="27" t="s">
        <v>744</v>
      </c>
    </row>
    <row r="1872" spans="1:4" x14ac:dyDescent="0.2">
      <c r="A1872" s="27"/>
      <c r="B1872" s="27"/>
      <c r="C1872" s="27"/>
      <c r="D1872" s="27" t="s">
        <v>263</v>
      </c>
    </row>
    <row r="1873" spans="1:4" x14ac:dyDescent="0.2">
      <c r="A1873" s="27"/>
      <c r="B1873" s="27"/>
      <c r="C1873" s="27"/>
      <c r="D1873" s="27" t="s">
        <v>258</v>
      </c>
    </row>
    <row r="1874" spans="1:4" x14ac:dyDescent="0.2">
      <c r="A1874" s="27" t="s">
        <v>2618</v>
      </c>
      <c r="B1874" s="27" t="s">
        <v>281</v>
      </c>
      <c r="C1874" s="27" t="s">
        <v>882</v>
      </c>
      <c r="D1874" s="27" t="s">
        <v>258</v>
      </c>
    </row>
    <row r="1875" spans="1:4" x14ac:dyDescent="0.2">
      <c r="A1875" s="27" t="s">
        <v>2530</v>
      </c>
      <c r="B1875" s="27" t="s">
        <v>50</v>
      </c>
      <c r="C1875" s="27" t="s">
        <v>882</v>
      </c>
      <c r="D1875" s="27" t="s">
        <v>744</v>
      </c>
    </row>
    <row r="1876" spans="1:4" x14ac:dyDescent="0.2">
      <c r="A1876" s="27"/>
      <c r="B1876" s="27"/>
      <c r="C1876" s="27"/>
      <c r="D1876" s="27" t="s">
        <v>263</v>
      </c>
    </row>
    <row r="1877" spans="1:4" x14ac:dyDescent="0.2">
      <c r="A1877" s="27"/>
      <c r="B1877" s="27"/>
      <c r="C1877" s="27"/>
      <c r="D1877" s="27" t="s">
        <v>258</v>
      </c>
    </row>
    <row r="1878" spans="1:4" x14ac:dyDescent="0.2">
      <c r="A1878" s="27" t="s">
        <v>2542</v>
      </c>
      <c r="B1878" s="27" t="s">
        <v>899</v>
      </c>
      <c r="C1878" s="27" t="s">
        <v>882</v>
      </c>
      <c r="D1878" s="27" t="s">
        <v>744</v>
      </c>
    </row>
    <row r="1879" spans="1:4" x14ac:dyDescent="0.2">
      <c r="A1879" s="27"/>
      <c r="B1879" s="27"/>
      <c r="C1879" s="27"/>
      <c r="D1879" s="27" t="s">
        <v>746</v>
      </c>
    </row>
    <row r="1880" spans="1:4" x14ac:dyDescent="0.2">
      <c r="A1880" s="27"/>
      <c r="B1880" s="27"/>
      <c r="C1880" s="27"/>
      <c r="D1880" s="27" t="s">
        <v>258</v>
      </c>
    </row>
    <row r="1881" spans="1:4" x14ac:dyDescent="0.2">
      <c r="A1881" s="27" t="s">
        <v>2605</v>
      </c>
      <c r="B1881" s="27" t="s">
        <v>1612</v>
      </c>
      <c r="C1881" s="27" t="s">
        <v>882</v>
      </c>
      <c r="D1881" s="27" t="s">
        <v>258</v>
      </c>
    </row>
    <row r="1882" spans="1:4" x14ac:dyDescent="0.2">
      <c r="A1882" s="27" t="s">
        <v>2631</v>
      </c>
      <c r="B1882" s="27" t="s">
        <v>1471</v>
      </c>
      <c r="C1882" s="27" t="s">
        <v>882</v>
      </c>
      <c r="D1882" s="27" t="s">
        <v>258</v>
      </c>
    </row>
    <row r="1883" spans="1:4" x14ac:dyDescent="0.2">
      <c r="A1883" s="27" t="s">
        <v>2615</v>
      </c>
      <c r="B1883" s="27" t="s">
        <v>1341</v>
      </c>
      <c r="C1883" s="27" t="s">
        <v>882</v>
      </c>
      <c r="D1883" s="27" t="s">
        <v>258</v>
      </c>
    </row>
    <row r="1884" spans="1:4" x14ac:dyDescent="0.2">
      <c r="A1884" s="27" t="s">
        <v>2588</v>
      </c>
      <c r="B1884" s="27" t="s">
        <v>1611</v>
      </c>
      <c r="C1884" s="27" t="s">
        <v>882</v>
      </c>
      <c r="D1884" s="27" t="s">
        <v>258</v>
      </c>
    </row>
    <row r="1885" spans="1:4" x14ac:dyDescent="0.2">
      <c r="A1885" s="27" t="s">
        <v>2568</v>
      </c>
      <c r="B1885" s="27" t="s">
        <v>51</v>
      </c>
      <c r="C1885" s="27" t="s">
        <v>882</v>
      </c>
      <c r="D1885" s="27" t="s">
        <v>744</v>
      </c>
    </row>
    <row r="1886" spans="1:4" x14ac:dyDescent="0.2">
      <c r="A1886" s="27"/>
      <c r="B1886" s="27"/>
      <c r="C1886" s="27"/>
      <c r="D1886" s="27" t="s">
        <v>263</v>
      </c>
    </row>
    <row r="1887" spans="1:4" x14ac:dyDescent="0.2">
      <c r="A1887" s="27"/>
      <c r="B1887" s="27"/>
      <c r="C1887" s="27"/>
      <c r="D1887" s="27" t="s">
        <v>258</v>
      </c>
    </row>
    <row r="1888" spans="1:4" x14ac:dyDescent="0.2">
      <c r="A1888" s="27" t="s">
        <v>2561</v>
      </c>
      <c r="B1888" s="27" t="s">
        <v>552</v>
      </c>
      <c r="C1888" s="27" t="s">
        <v>882</v>
      </c>
      <c r="D1888" s="27" t="s">
        <v>744</v>
      </c>
    </row>
    <row r="1889" spans="1:4" x14ac:dyDescent="0.2">
      <c r="A1889" s="27"/>
      <c r="B1889" s="27"/>
      <c r="C1889" s="27"/>
      <c r="D1889" s="27" t="s">
        <v>258</v>
      </c>
    </row>
    <row r="1890" spans="1:4" x14ac:dyDescent="0.2">
      <c r="A1890" s="27" t="s">
        <v>2545</v>
      </c>
      <c r="B1890" s="27" t="s">
        <v>553</v>
      </c>
      <c r="C1890" s="27" t="s">
        <v>882</v>
      </c>
      <c r="D1890" s="27" t="s">
        <v>748</v>
      </c>
    </row>
    <row r="1891" spans="1:4" x14ac:dyDescent="0.2">
      <c r="A1891" s="27"/>
      <c r="B1891" s="27"/>
      <c r="C1891" s="27"/>
      <c r="D1891" s="27" t="s">
        <v>744</v>
      </c>
    </row>
    <row r="1892" spans="1:4" x14ac:dyDescent="0.2">
      <c r="A1892" s="27"/>
      <c r="B1892" s="27"/>
      <c r="C1892" s="27"/>
      <c r="D1892" s="27" t="s">
        <v>258</v>
      </c>
    </row>
    <row r="1893" spans="1:4" x14ac:dyDescent="0.2">
      <c r="A1893" s="27" t="s">
        <v>2572</v>
      </c>
      <c r="B1893" s="27" t="s">
        <v>554</v>
      </c>
      <c r="C1893" s="27" t="s">
        <v>882</v>
      </c>
      <c r="D1893" s="27" t="s">
        <v>744</v>
      </c>
    </row>
    <row r="1894" spans="1:4" x14ac:dyDescent="0.2">
      <c r="A1894" s="27"/>
      <c r="B1894" s="27"/>
      <c r="C1894" s="27"/>
      <c r="D1894" s="27" t="s">
        <v>258</v>
      </c>
    </row>
    <row r="1895" spans="1:4" x14ac:dyDescent="0.2">
      <c r="A1895" s="27" t="s">
        <v>2552</v>
      </c>
      <c r="B1895" s="27" t="s">
        <v>555</v>
      </c>
      <c r="C1895" s="27" t="s">
        <v>882</v>
      </c>
      <c r="D1895" s="27" t="s">
        <v>744</v>
      </c>
    </row>
    <row r="1896" spans="1:4" x14ac:dyDescent="0.2">
      <c r="A1896" s="27"/>
      <c r="B1896" s="27"/>
      <c r="C1896" s="27"/>
      <c r="D1896" s="27" t="s">
        <v>258</v>
      </c>
    </row>
    <row r="1897" spans="1:4" x14ac:dyDescent="0.2">
      <c r="A1897" s="27" t="s">
        <v>2562</v>
      </c>
      <c r="B1897" s="27" t="s">
        <v>556</v>
      </c>
      <c r="C1897" s="27" t="s">
        <v>882</v>
      </c>
      <c r="D1897" s="27" t="s">
        <v>744</v>
      </c>
    </row>
    <row r="1898" spans="1:4" x14ac:dyDescent="0.2">
      <c r="A1898" s="27"/>
      <c r="B1898" s="27"/>
      <c r="C1898" s="27"/>
      <c r="D1898" s="27" t="s">
        <v>258</v>
      </c>
    </row>
    <row r="1899" spans="1:4" x14ac:dyDescent="0.2">
      <c r="A1899" s="27" t="s">
        <v>2596</v>
      </c>
      <c r="B1899" s="27" t="s">
        <v>557</v>
      </c>
      <c r="C1899" s="27" t="s">
        <v>882</v>
      </c>
      <c r="D1899" s="27" t="s">
        <v>744</v>
      </c>
    </row>
    <row r="1900" spans="1:4" x14ac:dyDescent="0.2">
      <c r="A1900" s="27"/>
      <c r="B1900" s="27"/>
      <c r="C1900" s="27"/>
      <c r="D1900" s="27" t="s">
        <v>258</v>
      </c>
    </row>
    <row r="1901" spans="1:4" x14ac:dyDescent="0.2">
      <c r="A1901" s="27" t="s">
        <v>2603</v>
      </c>
      <c r="B1901" s="27" t="s">
        <v>558</v>
      </c>
      <c r="C1901" s="27" t="s">
        <v>882</v>
      </c>
      <c r="D1901" s="27" t="s">
        <v>744</v>
      </c>
    </row>
    <row r="1902" spans="1:4" x14ac:dyDescent="0.2">
      <c r="A1902" s="27"/>
      <c r="B1902" s="27"/>
      <c r="C1902" s="27"/>
      <c r="D1902" s="27" t="s">
        <v>258</v>
      </c>
    </row>
    <row r="1903" spans="1:4" x14ac:dyDescent="0.2">
      <c r="A1903" s="27" t="s">
        <v>2557</v>
      </c>
      <c r="B1903" s="27" t="s">
        <v>559</v>
      </c>
      <c r="C1903" s="27" t="s">
        <v>882</v>
      </c>
      <c r="D1903" s="27" t="s">
        <v>744</v>
      </c>
    </row>
    <row r="1904" spans="1:4" x14ac:dyDescent="0.2">
      <c r="A1904" s="27"/>
      <c r="B1904" s="27"/>
      <c r="C1904" s="27"/>
      <c r="D1904" s="27" t="s">
        <v>258</v>
      </c>
    </row>
    <row r="1905" spans="1:4" x14ac:dyDescent="0.2">
      <c r="A1905" s="27"/>
      <c r="B1905" s="27"/>
      <c r="C1905" s="27"/>
      <c r="D1905" s="27" t="s">
        <v>986</v>
      </c>
    </row>
    <row r="1906" spans="1:4" x14ac:dyDescent="0.2">
      <c r="A1906" s="27" t="s">
        <v>2583</v>
      </c>
      <c r="B1906" s="27" t="s">
        <v>560</v>
      </c>
      <c r="C1906" s="27" t="s">
        <v>882</v>
      </c>
      <c r="D1906" s="27" t="s">
        <v>744</v>
      </c>
    </row>
    <row r="1907" spans="1:4" x14ac:dyDescent="0.2">
      <c r="A1907" s="27"/>
      <c r="B1907" s="27"/>
      <c r="C1907" s="27"/>
      <c r="D1907" s="27" t="s">
        <v>258</v>
      </c>
    </row>
    <row r="1908" spans="1:4" x14ac:dyDescent="0.2">
      <c r="A1908" s="27"/>
      <c r="B1908" s="27"/>
      <c r="C1908" s="27"/>
      <c r="D1908" s="27" t="s">
        <v>986</v>
      </c>
    </row>
    <row r="1909" spans="1:4" x14ac:dyDescent="0.2">
      <c r="A1909" s="27" t="s">
        <v>2577</v>
      </c>
      <c r="B1909" s="27" t="s">
        <v>561</v>
      </c>
      <c r="C1909" s="27" t="s">
        <v>882</v>
      </c>
      <c r="D1909" s="27" t="s">
        <v>748</v>
      </c>
    </row>
    <row r="1910" spans="1:4" x14ac:dyDescent="0.2">
      <c r="A1910" s="27"/>
      <c r="B1910" s="27"/>
      <c r="C1910" s="27"/>
      <c r="D1910" s="27" t="s">
        <v>744</v>
      </c>
    </row>
    <row r="1911" spans="1:4" x14ac:dyDescent="0.2">
      <c r="A1911" s="27"/>
      <c r="B1911" s="27"/>
      <c r="C1911" s="27"/>
      <c r="D1911" s="27" t="s">
        <v>258</v>
      </c>
    </row>
    <row r="1912" spans="1:4" x14ac:dyDescent="0.2">
      <c r="A1912" s="27" t="s">
        <v>2556</v>
      </c>
      <c r="B1912" s="27" t="s">
        <v>562</v>
      </c>
      <c r="C1912" s="27" t="s">
        <v>882</v>
      </c>
      <c r="D1912" s="27" t="s">
        <v>744</v>
      </c>
    </row>
    <row r="1913" spans="1:4" x14ac:dyDescent="0.2">
      <c r="A1913" s="27"/>
      <c r="B1913" s="27"/>
      <c r="C1913" s="27"/>
      <c r="D1913" s="27" t="s">
        <v>258</v>
      </c>
    </row>
    <row r="1914" spans="1:4" x14ac:dyDescent="0.2">
      <c r="A1914" s="27"/>
      <c r="B1914" s="27"/>
      <c r="C1914" s="27"/>
      <c r="D1914" s="27" t="s">
        <v>986</v>
      </c>
    </row>
    <row r="1915" spans="1:4" x14ac:dyDescent="0.2">
      <c r="A1915" s="27" t="s">
        <v>2569</v>
      </c>
      <c r="B1915" s="27" t="s">
        <v>563</v>
      </c>
      <c r="C1915" s="27" t="s">
        <v>882</v>
      </c>
      <c r="D1915" s="27" t="s">
        <v>748</v>
      </c>
    </row>
    <row r="1916" spans="1:4" x14ac:dyDescent="0.2">
      <c r="A1916" s="27"/>
      <c r="B1916" s="27"/>
      <c r="C1916" s="27"/>
      <c r="D1916" s="27" t="s">
        <v>744</v>
      </c>
    </row>
    <row r="1917" spans="1:4" x14ac:dyDescent="0.2">
      <c r="A1917" s="27"/>
      <c r="B1917" s="27"/>
      <c r="C1917" s="27"/>
      <c r="D1917" s="27" t="s">
        <v>258</v>
      </c>
    </row>
    <row r="1918" spans="1:4" x14ac:dyDescent="0.2">
      <c r="A1918" s="27"/>
      <c r="B1918" s="27"/>
      <c r="C1918" s="27"/>
      <c r="D1918" s="27" t="s">
        <v>986</v>
      </c>
    </row>
    <row r="1919" spans="1:4" x14ac:dyDescent="0.2">
      <c r="A1919" s="27" t="s">
        <v>2585</v>
      </c>
      <c r="B1919" s="27" t="s">
        <v>564</v>
      </c>
      <c r="C1919" s="27" t="s">
        <v>882</v>
      </c>
      <c r="D1919" s="27" t="s">
        <v>744</v>
      </c>
    </row>
    <row r="1920" spans="1:4" x14ac:dyDescent="0.2">
      <c r="A1920" s="27"/>
      <c r="B1920" s="27"/>
      <c r="C1920" s="27"/>
      <c r="D1920" s="27" t="s">
        <v>258</v>
      </c>
    </row>
    <row r="1921" spans="1:4" x14ac:dyDescent="0.2">
      <c r="A1921" s="27" t="s">
        <v>2632</v>
      </c>
      <c r="B1921" s="27" t="s">
        <v>565</v>
      </c>
      <c r="C1921" s="27" t="s">
        <v>882</v>
      </c>
      <c r="D1921" s="27" t="s">
        <v>744</v>
      </c>
    </row>
    <row r="1922" spans="1:4" x14ac:dyDescent="0.2">
      <c r="A1922" s="27"/>
      <c r="B1922" s="27"/>
      <c r="C1922" s="27"/>
      <c r="D1922" s="27" t="s">
        <v>258</v>
      </c>
    </row>
    <row r="1923" spans="1:4" x14ac:dyDescent="0.2">
      <c r="A1923" s="27" t="s">
        <v>2566</v>
      </c>
      <c r="B1923" s="27" t="s">
        <v>566</v>
      </c>
      <c r="C1923" s="27" t="s">
        <v>882</v>
      </c>
      <c r="D1923" s="27" t="s">
        <v>744</v>
      </c>
    </row>
    <row r="1924" spans="1:4" x14ac:dyDescent="0.2">
      <c r="A1924" s="27"/>
      <c r="B1924" s="27"/>
      <c r="C1924" s="27"/>
      <c r="D1924" s="27" t="s">
        <v>258</v>
      </c>
    </row>
    <row r="1925" spans="1:4" x14ac:dyDescent="0.2">
      <c r="A1925" s="27" t="s">
        <v>2550</v>
      </c>
      <c r="B1925" s="27" t="s">
        <v>567</v>
      </c>
      <c r="C1925" s="27" t="s">
        <v>882</v>
      </c>
      <c r="D1925" s="27" t="s">
        <v>744</v>
      </c>
    </row>
    <row r="1926" spans="1:4" x14ac:dyDescent="0.2">
      <c r="A1926" s="27"/>
      <c r="B1926" s="27"/>
      <c r="C1926" s="27"/>
      <c r="D1926" s="27" t="s">
        <v>258</v>
      </c>
    </row>
    <row r="1927" spans="1:4" x14ac:dyDescent="0.2">
      <c r="A1927" s="27" t="s">
        <v>2576</v>
      </c>
      <c r="B1927" s="27" t="s">
        <v>568</v>
      </c>
      <c r="C1927" s="27" t="s">
        <v>882</v>
      </c>
      <c r="D1927" s="27" t="s">
        <v>744</v>
      </c>
    </row>
    <row r="1928" spans="1:4" x14ac:dyDescent="0.2">
      <c r="A1928" s="27"/>
      <c r="B1928" s="27"/>
      <c r="C1928" s="27"/>
      <c r="D1928" s="27" t="s">
        <v>258</v>
      </c>
    </row>
    <row r="1929" spans="1:4" x14ac:dyDescent="0.2">
      <c r="A1929" s="27" t="s">
        <v>2592</v>
      </c>
      <c r="B1929" s="27" t="s">
        <v>569</v>
      </c>
      <c r="C1929" s="27" t="s">
        <v>882</v>
      </c>
      <c r="D1929" s="27" t="s">
        <v>744</v>
      </c>
    </row>
    <row r="1930" spans="1:4" x14ac:dyDescent="0.2">
      <c r="A1930" s="27"/>
      <c r="B1930" s="27"/>
      <c r="C1930" s="27"/>
      <c r="D1930" s="27" t="s">
        <v>258</v>
      </c>
    </row>
    <row r="1931" spans="1:4" x14ac:dyDescent="0.2">
      <c r="A1931" s="27" t="s">
        <v>2579</v>
      </c>
      <c r="B1931" s="27" t="s">
        <v>570</v>
      </c>
      <c r="C1931" s="27" t="s">
        <v>882</v>
      </c>
      <c r="D1931" s="27" t="s">
        <v>744</v>
      </c>
    </row>
    <row r="1932" spans="1:4" x14ac:dyDescent="0.2">
      <c r="A1932" s="27"/>
      <c r="B1932" s="27"/>
      <c r="C1932" s="27"/>
      <c r="D1932" s="27" t="s">
        <v>258</v>
      </c>
    </row>
    <row r="1933" spans="1:4" x14ac:dyDescent="0.2">
      <c r="A1933" s="27"/>
      <c r="B1933" s="27"/>
      <c r="C1933" s="27"/>
      <c r="D1933" s="27" t="s">
        <v>986</v>
      </c>
    </row>
    <row r="1934" spans="1:4" x14ac:dyDescent="0.2">
      <c r="A1934" s="27" t="s">
        <v>2574</v>
      </c>
      <c r="B1934" s="27" t="s">
        <v>1344</v>
      </c>
      <c r="C1934" s="27" t="s">
        <v>882</v>
      </c>
      <c r="D1934" s="27" t="s">
        <v>263</v>
      </c>
    </row>
    <row r="1935" spans="1:4" x14ac:dyDescent="0.2">
      <c r="A1935" s="27"/>
      <c r="B1935" s="27"/>
      <c r="C1935" s="27"/>
      <c r="D1935" s="27" t="s">
        <v>258</v>
      </c>
    </row>
    <row r="1936" spans="1:4" x14ac:dyDescent="0.2">
      <c r="A1936" s="27" t="s">
        <v>2532</v>
      </c>
      <c r="B1936" s="27" t="s">
        <v>52</v>
      </c>
      <c r="C1936" s="27" t="s">
        <v>882</v>
      </c>
      <c r="D1936" s="27" t="s">
        <v>744</v>
      </c>
    </row>
    <row r="1937" spans="1:4" x14ac:dyDescent="0.2">
      <c r="A1937" s="27"/>
      <c r="B1937" s="27"/>
      <c r="C1937" s="27"/>
      <c r="D1937" s="27" t="s">
        <v>263</v>
      </c>
    </row>
    <row r="1938" spans="1:4" x14ac:dyDescent="0.2">
      <c r="A1938" s="27"/>
      <c r="B1938" s="27"/>
      <c r="C1938" s="27"/>
      <c r="D1938" s="27" t="s">
        <v>258</v>
      </c>
    </row>
    <row r="1939" spans="1:4" x14ac:dyDescent="0.2">
      <c r="A1939" s="27" t="s">
        <v>2565</v>
      </c>
      <c r="B1939" s="27" t="s">
        <v>53</v>
      </c>
      <c r="C1939" s="27" t="s">
        <v>882</v>
      </c>
      <c r="D1939" s="27" t="s">
        <v>744</v>
      </c>
    </row>
    <row r="1940" spans="1:4" x14ac:dyDescent="0.2">
      <c r="A1940" s="27"/>
      <c r="B1940" s="27"/>
      <c r="C1940" s="27"/>
      <c r="D1940" s="27" t="s">
        <v>258</v>
      </c>
    </row>
    <row r="1941" spans="1:4" x14ac:dyDescent="0.2">
      <c r="A1941" s="27" t="s">
        <v>1848</v>
      </c>
      <c r="B1941" s="27" t="s">
        <v>1461</v>
      </c>
      <c r="C1941" s="27" t="s">
        <v>966</v>
      </c>
      <c r="D1941" s="27" t="s">
        <v>262</v>
      </c>
    </row>
    <row r="1942" spans="1:4" x14ac:dyDescent="0.2">
      <c r="A1942" s="27"/>
      <c r="B1942" s="27"/>
      <c r="C1942" s="27"/>
      <c r="D1942" s="27" t="s">
        <v>744</v>
      </c>
    </row>
    <row r="1943" spans="1:4" x14ac:dyDescent="0.2">
      <c r="A1943" s="27"/>
      <c r="B1943" s="27"/>
      <c r="C1943" s="27"/>
      <c r="D1943" s="27" t="s">
        <v>263</v>
      </c>
    </row>
    <row r="1944" spans="1:4" x14ac:dyDescent="0.2">
      <c r="A1944" s="27" t="s">
        <v>1791</v>
      </c>
      <c r="B1944" s="27" t="s">
        <v>971</v>
      </c>
      <c r="C1944" s="27" t="s">
        <v>966</v>
      </c>
      <c r="D1944" s="27" t="s">
        <v>262</v>
      </c>
    </row>
    <row r="1945" spans="1:4" x14ac:dyDescent="0.2">
      <c r="A1945" s="27"/>
      <c r="B1945" s="27"/>
      <c r="C1945" s="27"/>
      <c r="D1945" s="27" t="s">
        <v>744</v>
      </c>
    </row>
    <row r="1946" spans="1:4" x14ac:dyDescent="0.2">
      <c r="A1946" s="27" t="s">
        <v>1927</v>
      </c>
      <c r="B1946" s="27" t="s">
        <v>1928</v>
      </c>
      <c r="C1946" s="27" t="s">
        <v>966</v>
      </c>
      <c r="D1946" s="27" t="s">
        <v>258</v>
      </c>
    </row>
    <row r="1947" spans="1:4" x14ac:dyDescent="0.2">
      <c r="A1947" s="27" t="s">
        <v>3020</v>
      </c>
      <c r="B1947" s="27" t="s">
        <v>3021</v>
      </c>
      <c r="C1947" s="27" t="s">
        <v>966</v>
      </c>
      <c r="D1947" s="27" t="s">
        <v>262</v>
      </c>
    </row>
    <row r="1948" spans="1:4" x14ac:dyDescent="0.2">
      <c r="A1948" s="27" t="s">
        <v>2314</v>
      </c>
      <c r="B1948" s="27" t="s">
        <v>967</v>
      </c>
      <c r="C1948" s="27" t="s">
        <v>966</v>
      </c>
      <c r="D1948" s="27" t="s">
        <v>262</v>
      </c>
    </row>
    <row r="1949" spans="1:4" x14ac:dyDescent="0.2">
      <c r="A1949" s="27"/>
      <c r="B1949" s="27"/>
      <c r="C1949" s="27"/>
      <c r="D1949" s="27" t="s">
        <v>744</v>
      </c>
    </row>
    <row r="1950" spans="1:4" x14ac:dyDescent="0.2">
      <c r="A1950" s="27" t="s">
        <v>1816</v>
      </c>
      <c r="B1950" s="27" t="s">
        <v>965</v>
      </c>
      <c r="C1950" s="27" t="s">
        <v>966</v>
      </c>
      <c r="D1950" s="27" t="s">
        <v>262</v>
      </c>
    </row>
    <row r="1951" spans="1:4" x14ac:dyDescent="0.2">
      <c r="A1951" s="27"/>
      <c r="B1951" s="27"/>
      <c r="C1951" s="27"/>
      <c r="D1951" s="27" t="s">
        <v>744</v>
      </c>
    </row>
    <row r="1952" spans="1:4" x14ac:dyDescent="0.2">
      <c r="A1952" s="27" t="s">
        <v>1807</v>
      </c>
      <c r="B1952" s="27" t="s">
        <v>1596</v>
      </c>
      <c r="C1952" s="27" t="s">
        <v>966</v>
      </c>
      <c r="D1952" s="27" t="s">
        <v>262</v>
      </c>
    </row>
    <row r="1953" spans="1:4" x14ac:dyDescent="0.2">
      <c r="A1953" s="27"/>
      <c r="B1953" s="27"/>
      <c r="C1953" s="27"/>
      <c r="D1953" s="27" t="s">
        <v>744</v>
      </c>
    </row>
    <row r="1954" spans="1:4" x14ac:dyDescent="0.2">
      <c r="A1954" s="27" t="s">
        <v>2315</v>
      </c>
      <c r="B1954" s="27" t="s">
        <v>81</v>
      </c>
      <c r="C1954" s="27" t="s">
        <v>883</v>
      </c>
      <c r="D1954" s="27" t="s">
        <v>744</v>
      </c>
    </row>
    <row r="1955" spans="1:4" x14ac:dyDescent="0.2">
      <c r="A1955" s="27"/>
      <c r="B1955" s="27"/>
      <c r="C1955" s="27"/>
      <c r="D1955" s="27" t="s">
        <v>263</v>
      </c>
    </row>
    <row r="1956" spans="1:4" x14ac:dyDescent="0.2">
      <c r="A1956" s="27" t="s">
        <v>2256</v>
      </c>
      <c r="B1956" s="27" t="s">
        <v>82</v>
      </c>
      <c r="C1956" s="27" t="s">
        <v>883</v>
      </c>
      <c r="D1956" s="27" t="s">
        <v>744</v>
      </c>
    </row>
    <row r="1957" spans="1:4" x14ac:dyDescent="0.2">
      <c r="A1957" s="27"/>
      <c r="B1957" s="27"/>
      <c r="C1957" s="27"/>
      <c r="D1957" s="27" t="s">
        <v>745</v>
      </c>
    </row>
    <row r="1958" spans="1:4" x14ac:dyDescent="0.2">
      <c r="A1958" s="27"/>
      <c r="B1958" s="27"/>
      <c r="C1958" s="27"/>
      <c r="D1958" s="27" t="s">
        <v>746</v>
      </c>
    </row>
    <row r="1959" spans="1:4" x14ac:dyDescent="0.2">
      <c r="A1959" s="27"/>
      <c r="B1959" s="27"/>
      <c r="C1959" s="27"/>
      <c r="D1959" s="27" t="s">
        <v>986</v>
      </c>
    </row>
    <row r="1960" spans="1:4" x14ac:dyDescent="0.2">
      <c r="A1960" s="27" t="s">
        <v>2280</v>
      </c>
      <c r="B1960" s="27" t="s">
        <v>397</v>
      </c>
      <c r="C1960" s="27" t="s">
        <v>883</v>
      </c>
      <c r="D1960" s="27" t="s">
        <v>263</v>
      </c>
    </row>
    <row r="1961" spans="1:4" x14ac:dyDescent="0.2">
      <c r="A1961" s="27" t="s">
        <v>2683</v>
      </c>
      <c r="B1961" s="27" t="s">
        <v>2684</v>
      </c>
      <c r="C1961" s="27" t="s">
        <v>883</v>
      </c>
      <c r="D1961" s="27" t="s">
        <v>263</v>
      </c>
    </row>
    <row r="1962" spans="1:4" x14ac:dyDescent="0.2">
      <c r="A1962" s="27" t="s">
        <v>2359</v>
      </c>
      <c r="B1962" s="27" t="s">
        <v>80</v>
      </c>
      <c r="C1962" s="27" t="s">
        <v>883</v>
      </c>
      <c r="D1962" s="27" t="s">
        <v>263</v>
      </c>
    </row>
    <row r="1963" spans="1:4" x14ac:dyDescent="0.2">
      <c r="A1963" s="27" t="s">
        <v>2326</v>
      </c>
      <c r="B1963" s="27" t="s">
        <v>83</v>
      </c>
      <c r="C1963" s="27" t="s">
        <v>883</v>
      </c>
      <c r="D1963" s="27" t="s">
        <v>263</v>
      </c>
    </row>
    <row r="1964" spans="1:4" x14ac:dyDescent="0.2">
      <c r="A1964" s="27" t="s">
        <v>2312</v>
      </c>
      <c r="B1964" s="27" t="s">
        <v>79</v>
      </c>
      <c r="C1964" s="27" t="s">
        <v>883</v>
      </c>
      <c r="D1964" s="27" t="s">
        <v>263</v>
      </c>
    </row>
    <row r="1965" spans="1:4" x14ac:dyDescent="0.2">
      <c r="A1965" s="27" t="s">
        <v>2322</v>
      </c>
      <c r="B1965" s="27" t="s">
        <v>84</v>
      </c>
      <c r="C1965" s="27" t="s">
        <v>883</v>
      </c>
      <c r="D1965" s="27" t="s">
        <v>263</v>
      </c>
    </row>
    <row r="1966" spans="1:4" x14ac:dyDescent="0.2">
      <c r="A1966" s="27" t="s">
        <v>2325</v>
      </c>
      <c r="B1966" s="27" t="s">
        <v>85</v>
      </c>
      <c r="C1966" s="27" t="s">
        <v>883</v>
      </c>
      <c r="D1966" s="27" t="s">
        <v>263</v>
      </c>
    </row>
    <row r="1967" spans="1:4" x14ac:dyDescent="0.2">
      <c r="A1967" s="27" t="s">
        <v>2276</v>
      </c>
      <c r="B1967" s="27" t="s">
        <v>86</v>
      </c>
      <c r="C1967" s="27" t="s">
        <v>883</v>
      </c>
      <c r="D1967" s="27" t="s">
        <v>744</v>
      </c>
    </row>
    <row r="1968" spans="1:4" x14ac:dyDescent="0.2">
      <c r="A1968" s="27"/>
      <c r="B1968" s="27"/>
      <c r="C1968" s="27"/>
      <c r="D1968" s="27" t="s">
        <v>263</v>
      </c>
    </row>
    <row r="1969" spans="1:4" x14ac:dyDescent="0.2">
      <c r="A1969" s="27" t="s">
        <v>2681</v>
      </c>
      <c r="B1969" s="27" t="s">
        <v>2682</v>
      </c>
      <c r="C1969" s="27" t="s">
        <v>883</v>
      </c>
      <c r="D1969" s="27" t="s">
        <v>263</v>
      </c>
    </row>
    <row r="1970" spans="1:4" x14ac:dyDescent="0.2">
      <c r="A1970" s="27" t="s">
        <v>2942</v>
      </c>
      <c r="B1970" s="27" t="s">
        <v>2943</v>
      </c>
      <c r="C1970" s="27" t="s">
        <v>883</v>
      </c>
      <c r="D1970" s="27" t="s">
        <v>263</v>
      </c>
    </row>
    <row r="1971" spans="1:4" x14ac:dyDescent="0.2">
      <c r="A1971" s="27" t="s">
        <v>2301</v>
      </c>
      <c r="B1971" s="27" t="s">
        <v>87</v>
      </c>
      <c r="C1971" s="27" t="s">
        <v>883</v>
      </c>
      <c r="D1971" s="27" t="s">
        <v>263</v>
      </c>
    </row>
    <row r="1972" spans="1:4" x14ac:dyDescent="0.2">
      <c r="A1972" s="27" t="s">
        <v>2311</v>
      </c>
      <c r="B1972" s="27" t="s">
        <v>88</v>
      </c>
      <c r="C1972" s="27" t="s">
        <v>883</v>
      </c>
      <c r="D1972" s="27" t="s">
        <v>263</v>
      </c>
    </row>
    <row r="1973" spans="1:4" x14ac:dyDescent="0.2">
      <c r="A1973" s="27" t="s">
        <v>2348</v>
      </c>
      <c r="B1973" s="27" t="s">
        <v>89</v>
      </c>
      <c r="C1973" s="27" t="s">
        <v>883</v>
      </c>
      <c r="D1973" s="27" t="s">
        <v>263</v>
      </c>
    </row>
    <row r="1974" spans="1:4" x14ac:dyDescent="0.2">
      <c r="A1974" s="27" t="s">
        <v>1016</v>
      </c>
      <c r="B1974" s="27" t="s">
        <v>55</v>
      </c>
      <c r="C1974" s="27" t="s">
        <v>489</v>
      </c>
      <c r="D1974" s="27" t="s">
        <v>2779</v>
      </c>
    </row>
    <row r="1975" spans="1:4" x14ac:dyDescent="0.2">
      <c r="A1975" s="27" t="s">
        <v>1017</v>
      </c>
      <c r="B1975" s="27" t="s">
        <v>56</v>
      </c>
      <c r="C1975" s="27" t="s">
        <v>489</v>
      </c>
      <c r="D1975" s="27" t="s">
        <v>2779</v>
      </c>
    </row>
    <row r="1976" spans="1:4" x14ac:dyDescent="0.2">
      <c r="A1976" s="27" t="s">
        <v>487</v>
      </c>
      <c r="B1976" s="27" t="s">
        <v>57</v>
      </c>
      <c r="C1976" s="27" t="s">
        <v>489</v>
      </c>
      <c r="D1976" s="27" t="s">
        <v>2779</v>
      </c>
    </row>
    <row r="1977" spans="1:4" x14ac:dyDescent="0.2">
      <c r="A1977" s="27" t="s">
        <v>486</v>
      </c>
      <c r="B1977" s="27" t="s">
        <v>58</v>
      </c>
      <c r="C1977" s="27" t="s">
        <v>489</v>
      </c>
      <c r="D1977" s="27" t="s">
        <v>2779</v>
      </c>
    </row>
    <row r="1978" spans="1:4" x14ac:dyDescent="0.2">
      <c r="A1978" s="27" t="s">
        <v>488</v>
      </c>
      <c r="B1978" s="27" t="s">
        <v>59</v>
      </c>
      <c r="C1978" s="27" t="s">
        <v>489</v>
      </c>
      <c r="D1978" s="27" t="s">
        <v>2779</v>
      </c>
    </row>
    <row r="1979" spans="1:4" x14ac:dyDescent="0.2">
      <c r="A1979" s="27" t="s">
        <v>485</v>
      </c>
      <c r="B1979" s="27" t="s">
        <v>60</v>
      </c>
      <c r="C1979" s="27" t="s">
        <v>489</v>
      </c>
      <c r="D1979" s="27" t="s">
        <v>2779</v>
      </c>
    </row>
    <row r="1980" spans="1:4" x14ac:dyDescent="0.2">
      <c r="A1980" s="27" t="s">
        <v>1061</v>
      </c>
      <c r="B1980" s="27" t="s">
        <v>1062</v>
      </c>
      <c r="C1980" s="27" t="s">
        <v>489</v>
      </c>
      <c r="D1980" s="27" t="s">
        <v>2779</v>
      </c>
    </row>
    <row r="1981" spans="1:4" x14ac:dyDescent="0.2">
      <c r="A1981" s="27" t="s">
        <v>1060</v>
      </c>
      <c r="B1981" s="27" t="s">
        <v>1217</v>
      </c>
      <c r="C1981" s="27" t="s">
        <v>489</v>
      </c>
      <c r="D1981" s="27" t="s">
        <v>2779</v>
      </c>
    </row>
    <row r="1982" spans="1:4" x14ac:dyDescent="0.2">
      <c r="A1982" s="27" t="s">
        <v>484</v>
      </c>
      <c r="B1982" s="27" t="s">
        <v>54</v>
      </c>
      <c r="C1982" s="27" t="s">
        <v>489</v>
      </c>
      <c r="D1982" s="27" t="s">
        <v>2779</v>
      </c>
    </row>
    <row r="1983" spans="1:4" x14ac:dyDescent="0.2">
      <c r="A1983" s="27" t="s">
        <v>483</v>
      </c>
      <c r="B1983" s="27" t="s">
        <v>61</v>
      </c>
      <c r="C1983" s="27" t="s">
        <v>489</v>
      </c>
      <c r="D1983" s="27" t="s">
        <v>2779</v>
      </c>
    </row>
    <row r="1984" spans="1:4" x14ac:dyDescent="0.2">
      <c r="A1984" s="27" t="s">
        <v>482</v>
      </c>
      <c r="B1984" s="27" t="s">
        <v>62</v>
      </c>
      <c r="C1984" s="27" t="s">
        <v>489</v>
      </c>
      <c r="D1984" s="27" t="s">
        <v>2779</v>
      </c>
    </row>
    <row r="1985" spans="1:4" x14ac:dyDescent="0.2">
      <c r="A1985" s="27" t="s">
        <v>2261</v>
      </c>
      <c r="B1985" s="27" t="s">
        <v>816</v>
      </c>
      <c r="C1985" s="27" t="s">
        <v>489</v>
      </c>
      <c r="D1985" s="27" t="s">
        <v>2779</v>
      </c>
    </row>
    <row r="1986" spans="1:4" x14ac:dyDescent="0.2">
      <c r="A1986" s="27" t="s">
        <v>2982</v>
      </c>
      <c r="B1986" s="27" t="s">
        <v>2983</v>
      </c>
      <c r="C1986" s="27" t="s">
        <v>880</v>
      </c>
      <c r="D1986" s="27" t="s">
        <v>263</v>
      </c>
    </row>
    <row r="1987" spans="1:4" x14ac:dyDescent="0.2">
      <c r="A1987" s="27" t="s">
        <v>2443</v>
      </c>
      <c r="B1987" s="27" t="s">
        <v>2002</v>
      </c>
      <c r="C1987" s="27" t="s">
        <v>879</v>
      </c>
      <c r="D1987" s="27" t="s">
        <v>262</v>
      </c>
    </row>
    <row r="1988" spans="1:4" x14ac:dyDescent="0.2">
      <c r="A1988" s="27" t="s">
        <v>2474</v>
      </c>
      <c r="B1988" s="27" t="s">
        <v>349</v>
      </c>
      <c r="C1988" s="27" t="s">
        <v>879</v>
      </c>
      <c r="D1988" s="27" t="s">
        <v>745</v>
      </c>
    </row>
    <row r="1989" spans="1:4" x14ac:dyDescent="0.2">
      <c r="A1989" s="27"/>
      <c r="B1989" s="27"/>
      <c r="C1989" s="27"/>
      <c r="D1989" s="27" t="s">
        <v>263</v>
      </c>
    </row>
    <row r="1990" spans="1:4" x14ac:dyDescent="0.2">
      <c r="A1990" s="27" t="s">
        <v>2285</v>
      </c>
      <c r="B1990" s="27" t="s">
        <v>370</v>
      </c>
      <c r="C1990" s="27" t="s">
        <v>878</v>
      </c>
      <c r="D1990" s="27" t="s">
        <v>744</v>
      </c>
    </row>
    <row r="1991" spans="1:4" x14ac:dyDescent="0.2">
      <c r="A1991" s="27"/>
      <c r="B1991" s="27"/>
      <c r="C1991" s="27"/>
      <c r="D1991" s="27" t="s">
        <v>745</v>
      </c>
    </row>
    <row r="1992" spans="1:4" x14ac:dyDescent="0.2">
      <c r="A1992" s="27"/>
      <c r="B1992" s="27"/>
      <c r="C1992" s="27"/>
      <c r="D1992" s="27" t="s">
        <v>746</v>
      </c>
    </row>
    <row r="1993" spans="1:4" x14ac:dyDescent="0.2">
      <c r="A1993" s="27" t="s">
        <v>2240</v>
      </c>
      <c r="B1993" s="27" t="s">
        <v>289</v>
      </c>
      <c r="C1993" s="27" t="s">
        <v>878</v>
      </c>
      <c r="D1993" s="27" t="s">
        <v>744</v>
      </c>
    </row>
    <row r="1994" spans="1:4" x14ac:dyDescent="0.2">
      <c r="A1994" s="27"/>
      <c r="B1994" s="27"/>
      <c r="C1994" s="27"/>
      <c r="D1994" s="27" t="s">
        <v>745</v>
      </c>
    </row>
    <row r="1995" spans="1:4" x14ac:dyDescent="0.2">
      <c r="A1995" s="27"/>
      <c r="B1995" s="27"/>
      <c r="C1995" s="27"/>
      <c r="D1995" s="27" t="s">
        <v>746</v>
      </c>
    </row>
    <row r="1996" spans="1:4" x14ac:dyDescent="0.2">
      <c r="A1996" s="27" t="s">
        <v>2233</v>
      </c>
      <c r="B1996" s="27" t="s">
        <v>128</v>
      </c>
      <c r="C1996" s="27" t="s">
        <v>878</v>
      </c>
      <c r="D1996" s="27" t="s">
        <v>744</v>
      </c>
    </row>
    <row r="1997" spans="1:4" x14ac:dyDescent="0.2">
      <c r="A1997" s="27" t="s">
        <v>3009</v>
      </c>
      <c r="B1997" s="27" t="s">
        <v>3010</v>
      </c>
      <c r="C1997" s="27" t="s">
        <v>878</v>
      </c>
      <c r="D1997" s="27" t="s">
        <v>745</v>
      </c>
    </row>
    <row r="1998" spans="1:4" x14ac:dyDescent="0.2">
      <c r="A1998" s="27" t="s">
        <v>2472</v>
      </c>
      <c r="B1998" s="27" t="s">
        <v>2466</v>
      </c>
      <c r="C1998" s="27" t="s">
        <v>878</v>
      </c>
      <c r="D1998" s="27" t="s">
        <v>745</v>
      </c>
    </row>
    <row r="1999" spans="1:4" x14ac:dyDescent="0.2">
      <c r="A1999" s="27" t="s">
        <v>2685</v>
      </c>
      <c r="B1999" s="27" t="s">
        <v>2686</v>
      </c>
      <c r="C1999" s="27" t="s">
        <v>878</v>
      </c>
      <c r="D1999" s="27" t="s">
        <v>744</v>
      </c>
    </row>
    <row r="2000" spans="1:4" x14ac:dyDescent="0.2">
      <c r="A2000" s="27" t="s">
        <v>2685</v>
      </c>
      <c r="B2000" s="27" t="s">
        <v>3312</v>
      </c>
      <c r="C2000" s="27" t="s">
        <v>878</v>
      </c>
      <c r="D2000" s="27" t="s">
        <v>744</v>
      </c>
    </row>
    <row r="2001" spans="1:4" x14ac:dyDescent="0.2">
      <c r="A2001" s="27" t="s">
        <v>2678</v>
      </c>
      <c r="B2001" s="27" t="s">
        <v>2680</v>
      </c>
      <c r="C2001" s="27" t="s">
        <v>878</v>
      </c>
      <c r="D2001" s="27" t="s">
        <v>744</v>
      </c>
    </row>
    <row r="2002" spans="1:4" x14ac:dyDescent="0.2">
      <c r="A2002" s="27" t="s">
        <v>2678</v>
      </c>
      <c r="B2002" s="27" t="s">
        <v>2679</v>
      </c>
      <c r="C2002" s="27" t="s">
        <v>878</v>
      </c>
      <c r="D2002" s="27" t="s">
        <v>744</v>
      </c>
    </row>
    <row r="2003" spans="1:4" x14ac:dyDescent="0.2">
      <c r="A2003" s="27" t="s">
        <v>2291</v>
      </c>
      <c r="B2003" s="27" t="s">
        <v>1219</v>
      </c>
      <c r="C2003" s="27" t="s">
        <v>878</v>
      </c>
      <c r="D2003" s="27" t="s">
        <v>744</v>
      </c>
    </row>
    <row r="2004" spans="1:4" x14ac:dyDescent="0.2">
      <c r="A2004" s="27"/>
      <c r="B2004" s="27"/>
      <c r="C2004" s="27"/>
      <c r="D2004" s="27" t="s">
        <v>263</v>
      </c>
    </row>
    <row r="2005" spans="1:4" x14ac:dyDescent="0.2">
      <c r="A2005" s="27" t="s">
        <v>2264</v>
      </c>
      <c r="B2005" s="27" t="s">
        <v>290</v>
      </c>
      <c r="C2005" s="27" t="s">
        <v>878</v>
      </c>
      <c r="D2005" s="27" t="s">
        <v>744</v>
      </c>
    </row>
    <row r="2006" spans="1:4" x14ac:dyDescent="0.2">
      <c r="A2006" s="27"/>
      <c r="B2006" s="27"/>
      <c r="C2006" s="27"/>
      <c r="D2006" s="27" t="s">
        <v>745</v>
      </c>
    </row>
    <row r="2007" spans="1:4" x14ac:dyDescent="0.2">
      <c r="A2007" s="27"/>
      <c r="B2007" s="27"/>
      <c r="C2007" s="27"/>
      <c r="D2007" s="27" t="s">
        <v>263</v>
      </c>
    </row>
    <row r="2008" spans="1:4" x14ac:dyDescent="0.2">
      <c r="A2008" s="27" t="s">
        <v>2335</v>
      </c>
      <c r="B2008" s="27" t="s">
        <v>1468</v>
      </c>
      <c r="C2008" s="27" t="s">
        <v>878</v>
      </c>
      <c r="D2008" s="27" t="s">
        <v>744</v>
      </c>
    </row>
    <row r="2009" spans="1:4" x14ac:dyDescent="0.2">
      <c r="A2009" s="27"/>
      <c r="B2009" s="27"/>
      <c r="C2009" s="27"/>
      <c r="D2009" s="27" t="s">
        <v>1385</v>
      </c>
    </row>
    <row r="2010" spans="1:4" x14ac:dyDescent="0.2">
      <c r="A2010" s="27" t="s">
        <v>2275</v>
      </c>
      <c r="B2010" s="27" t="s">
        <v>293</v>
      </c>
      <c r="C2010" s="27" t="s">
        <v>878</v>
      </c>
      <c r="D2010" s="27" t="s">
        <v>744</v>
      </c>
    </row>
    <row r="2011" spans="1:4" x14ac:dyDescent="0.2">
      <c r="A2011" s="27"/>
      <c r="B2011" s="27"/>
      <c r="C2011" s="27"/>
      <c r="D2011" s="27" t="s">
        <v>263</v>
      </c>
    </row>
    <row r="2012" spans="1:4" x14ac:dyDescent="0.2">
      <c r="A2012" s="27" t="s">
        <v>2253</v>
      </c>
      <c r="B2012" s="27" t="s">
        <v>295</v>
      </c>
      <c r="C2012" s="27" t="s">
        <v>878</v>
      </c>
      <c r="D2012" s="27" t="s">
        <v>744</v>
      </c>
    </row>
    <row r="2013" spans="1:4" x14ac:dyDescent="0.2">
      <c r="A2013" s="27"/>
      <c r="B2013" s="27"/>
      <c r="C2013" s="27"/>
      <c r="D2013" s="27" t="s">
        <v>745</v>
      </c>
    </row>
    <row r="2014" spans="1:4" x14ac:dyDescent="0.2">
      <c r="A2014" s="27" t="s">
        <v>2255</v>
      </c>
      <c r="B2014" s="27" t="s">
        <v>292</v>
      </c>
      <c r="C2014" s="27" t="s">
        <v>878</v>
      </c>
      <c r="D2014" s="27" t="s">
        <v>744</v>
      </c>
    </row>
    <row r="2015" spans="1:4" x14ac:dyDescent="0.2">
      <c r="A2015" s="27" t="s">
        <v>2318</v>
      </c>
      <c r="B2015" s="27" t="s">
        <v>1334</v>
      </c>
      <c r="C2015" s="27" t="s">
        <v>878</v>
      </c>
      <c r="D2015" s="27" t="s">
        <v>1385</v>
      </c>
    </row>
    <row r="2016" spans="1:4" x14ac:dyDescent="0.2">
      <c r="A2016" s="27" t="s">
        <v>2992</v>
      </c>
      <c r="B2016" s="27" t="s">
        <v>2993</v>
      </c>
      <c r="C2016" s="27" t="s">
        <v>878</v>
      </c>
      <c r="D2016" s="27" t="s">
        <v>1385</v>
      </c>
    </row>
    <row r="2017" spans="1:4" x14ac:dyDescent="0.2">
      <c r="A2017" s="27" t="s">
        <v>2278</v>
      </c>
      <c r="B2017" s="27" t="s">
        <v>291</v>
      </c>
      <c r="C2017" s="27" t="s">
        <v>878</v>
      </c>
      <c r="D2017" s="27" t="s">
        <v>744</v>
      </c>
    </row>
    <row r="2018" spans="1:4" x14ac:dyDescent="0.2">
      <c r="A2018" s="27"/>
      <c r="B2018" s="27"/>
      <c r="C2018" s="27"/>
      <c r="D2018" s="27" t="s">
        <v>745</v>
      </c>
    </row>
    <row r="2019" spans="1:4" x14ac:dyDescent="0.2">
      <c r="A2019" s="27" t="s">
        <v>2386</v>
      </c>
      <c r="B2019" s="27" t="s">
        <v>2387</v>
      </c>
      <c r="C2019" s="27" t="s">
        <v>878</v>
      </c>
      <c r="D2019" s="27" t="s">
        <v>744</v>
      </c>
    </row>
    <row r="2020" spans="1:4" x14ac:dyDescent="0.2">
      <c r="A2020" s="27" t="s">
        <v>2287</v>
      </c>
      <c r="B2020" s="27" t="s">
        <v>1220</v>
      </c>
      <c r="C2020" s="27" t="s">
        <v>878</v>
      </c>
      <c r="D2020" s="27" t="s">
        <v>744</v>
      </c>
    </row>
    <row r="2021" spans="1:4" x14ac:dyDescent="0.2">
      <c r="A2021" s="27"/>
      <c r="B2021" s="27"/>
      <c r="C2021" s="27"/>
      <c r="D2021" s="27" t="s">
        <v>745</v>
      </c>
    </row>
    <row r="2022" spans="1:4" x14ac:dyDescent="0.2">
      <c r="A2022" s="27"/>
      <c r="B2022" s="27"/>
      <c r="C2022" s="27"/>
      <c r="D2022" s="27" t="s">
        <v>746</v>
      </c>
    </row>
    <row r="2023" spans="1:4" x14ac:dyDescent="0.2">
      <c r="A2023" s="27" t="s">
        <v>2977</v>
      </c>
      <c r="B2023" s="27" t="s">
        <v>2978</v>
      </c>
      <c r="C2023" s="27" t="s">
        <v>878</v>
      </c>
      <c r="D2023" s="27" t="s">
        <v>745</v>
      </c>
    </row>
    <row r="2024" spans="1:4" x14ac:dyDescent="0.2">
      <c r="A2024" s="27"/>
      <c r="B2024" s="27"/>
      <c r="C2024" s="27"/>
      <c r="D2024" s="27" t="s">
        <v>746</v>
      </c>
    </row>
    <row r="2025" spans="1:4" x14ac:dyDescent="0.2">
      <c r="A2025" s="27" t="s">
        <v>2230</v>
      </c>
      <c r="B2025" s="27" t="s">
        <v>237</v>
      </c>
      <c r="C2025" s="27" t="s">
        <v>878</v>
      </c>
      <c r="D2025" s="27" t="s">
        <v>744</v>
      </c>
    </row>
    <row r="2026" spans="1:4" x14ac:dyDescent="0.2">
      <c r="A2026" s="27" t="s">
        <v>2249</v>
      </c>
      <c r="B2026" s="27" t="s">
        <v>243</v>
      </c>
      <c r="C2026" s="27" t="s">
        <v>878</v>
      </c>
      <c r="D2026" s="27" t="s">
        <v>744</v>
      </c>
    </row>
    <row r="2027" spans="1:4" x14ac:dyDescent="0.2">
      <c r="A2027" s="27" t="s">
        <v>2231</v>
      </c>
      <c r="B2027" s="27" t="s">
        <v>241</v>
      </c>
      <c r="C2027" s="27" t="s">
        <v>878</v>
      </c>
      <c r="D2027" s="27" t="s">
        <v>744</v>
      </c>
    </row>
    <row r="2028" spans="1:4" x14ac:dyDescent="0.2">
      <c r="A2028" s="27" t="s">
        <v>2235</v>
      </c>
      <c r="B2028" s="27" t="s">
        <v>236</v>
      </c>
      <c r="C2028" s="27" t="s">
        <v>878</v>
      </c>
      <c r="D2028" s="27" t="s">
        <v>744</v>
      </c>
    </row>
    <row r="2029" spans="1:4" x14ac:dyDescent="0.2">
      <c r="A2029" s="27" t="s">
        <v>2239</v>
      </c>
      <c r="B2029" s="27" t="s">
        <v>235</v>
      </c>
      <c r="C2029" s="27" t="s">
        <v>878</v>
      </c>
      <c r="D2029" s="27" t="s">
        <v>744</v>
      </c>
    </row>
    <row r="2030" spans="1:4" x14ac:dyDescent="0.2">
      <c r="A2030" s="27" t="s">
        <v>2302</v>
      </c>
      <c r="B2030" s="27" t="s">
        <v>234</v>
      </c>
      <c r="C2030" s="27" t="s">
        <v>878</v>
      </c>
      <c r="D2030" s="27" t="s">
        <v>744</v>
      </c>
    </row>
    <row r="2031" spans="1:4" x14ac:dyDescent="0.2">
      <c r="A2031" s="27" t="s">
        <v>2252</v>
      </c>
      <c r="B2031" s="27" t="s">
        <v>233</v>
      </c>
      <c r="C2031" s="27" t="s">
        <v>878</v>
      </c>
      <c r="D2031" s="27" t="s">
        <v>744</v>
      </c>
    </row>
    <row r="2032" spans="1:4" x14ac:dyDescent="0.2">
      <c r="A2032" s="27" t="s">
        <v>2290</v>
      </c>
      <c r="B2032" s="27" t="s">
        <v>227</v>
      </c>
      <c r="C2032" s="27" t="s">
        <v>878</v>
      </c>
      <c r="D2032" s="27" t="s">
        <v>744</v>
      </c>
    </row>
    <row r="2033" spans="1:4" x14ac:dyDescent="0.2">
      <c r="A2033" s="27" t="s">
        <v>2213</v>
      </c>
      <c r="B2033" s="27" t="s">
        <v>228</v>
      </c>
      <c r="C2033" s="27" t="s">
        <v>878</v>
      </c>
      <c r="D2033" s="27" t="s">
        <v>744</v>
      </c>
    </row>
    <row r="2034" spans="1:4" x14ac:dyDescent="0.2">
      <c r="A2034" s="27" t="s">
        <v>2330</v>
      </c>
      <c r="B2034" s="27" t="s">
        <v>239</v>
      </c>
      <c r="C2034" s="27" t="s">
        <v>878</v>
      </c>
      <c r="D2034" s="27" t="s">
        <v>744</v>
      </c>
    </row>
    <row r="2035" spans="1:4" x14ac:dyDescent="0.2">
      <c r="A2035" s="27" t="s">
        <v>2340</v>
      </c>
      <c r="B2035" s="27" t="s">
        <v>232</v>
      </c>
      <c r="C2035" s="27" t="s">
        <v>878</v>
      </c>
      <c r="D2035" s="27" t="s">
        <v>744</v>
      </c>
    </row>
    <row r="2036" spans="1:4" x14ac:dyDescent="0.2">
      <c r="A2036" s="27" t="s">
        <v>2228</v>
      </c>
      <c r="B2036" s="27" t="s">
        <v>242</v>
      </c>
      <c r="C2036" s="27" t="s">
        <v>878</v>
      </c>
      <c r="D2036" s="27" t="s">
        <v>744</v>
      </c>
    </row>
    <row r="2037" spans="1:4" x14ac:dyDescent="0.2">
      <c r="A2037" s="27" t="s">
        <v>2310</v>
      </c>
      <c r="B2037" s="27" t="s">
        <v>231</v>
      </c>
      <c r="C2037" s="27" t="s">
        <v>878</v>
      </c>
      <c r="D2037" s="27" t="s">
        <v>744</v>
      </c>
    </row>
    <row r="2038" spans="1:4" x14ac:dyDescent="0.2">
      <c r="A2038" s="27" t="s">
        <v>2369</v>
      </c>
      <c r="B2038" s="27" t="s">
        <v>230</v>
      </c>
      <c r="C2038" s="27" t="s">
        <v>878</v>
      </c>
      <c r="D2038" s="27" t="s">
        <v>744</v>
      </c>
    </row>
    <row r="2039" spans="1:4" x14ac:dyDescent="0.2">
      <c r="A2039" s="27" t="s">
        <v>2297</v>
      </c>
      <c r="B2039" s="27" t="s">
        <v>240</v>
      </c>
      <c r="C2039" s="27" t="s">
        <v>878</v>
      </c>
      <c r="D2039" s="27" t="s">
        <v>744</v>
      </c>
    </row>
    <row r="2040" spans="1:4" x14ac:dyDescent="0.2">
      <c r="A2040" s="27" t="s">
        <v>2334</v>
      </c>
      <c r="B2040" s="27" t="s">
        <v>229</v>
      </c>
      <c r="C2040" s="27" t="s">
        <v>878</v>
      </c>
      <c r="D2040" s="27" t="s">
        <v>744</v>
      </c>
    </row>
    <row r="2041" spans="1:4" x14ac:dyDescent="0.2">
      <c r="A2041" s="27" t="s">
        <v>2355</v>
      </c>
      <c r="B2041" s="27" t="s">
        <v>15</v>
      </c>
      <c r="C2041" s="27" t="s">
        <v>878</v>
      </c>
      <c r="D2041" s="27" t="s">
        <v>744</v>
      </c>
    </row>
    <row r="2042" spans="1:4" x14ac:dyDescent="0.2">
      <c r="A2042" s="27" t="s">
        <v>2299</v>
      </c>
      <c r="B2042" s="27" t="s">
        <v>238</v>
      </c>
      <c r="C2042" s="27" t="s">
        <v>878</v>
      </c>
      <c r="D2042" s="27" t="s">
        <v>744</v>
      </c>
    </row>
    <row r="2043" spans="1:4" x14ac:dyDescent="0.2">
      <c r="A2043" s="27" t="s">
        <v>2244</v>
      </c>
      <c r="B2043" s="27" t="s">
        <v>288</v>
      </c>
      <c r="C2043" s="27" t="s">
        <v>878</v>
      </c>
      <c r="D2043" s="27" t="s">
        <v>744</v>
      </c>
    </row>
    <row r="2044" spans="1:4" x14ac:dyDescent="0.2">
      <c r="A2044" s="27"/>
      <c r="B2044" s="27"/>
      <c r="C2044" s="27"/>
      <c r="D2044" s="27" t="s">
        <v>745</v>
      </c>
    </row>
    <row r="2045" spans="1:4" x14ac:dyDescent="0.2">
      <c r="A2045" s="27" t="s">
        <v>2327</v>
      </c>
      <c r="B2045" s="27" t="s">
        <v>294</v>
      </c>
      <c r="C2045" s="27" t="s">
        <v>878</v>
      </c>
      <c r="D2045" s="27" t="s">
        <v>744</v>
      </c>
    </row>
    <row r="2046" spans="1:4" x14ac:dyDescent="0.2">
      <c r="A2046" s="27" t="s">
        <v>2282</v>
      </c>
      <c r="B2046" s="27" t="s">
        <v>287</v>
      </c>
      <c r="C2046" s="27" t="s">
        <v>878</v>
      </c>
      <c r="D2046" s="27" t="s">
        <v>744</v>
      </c>
    </row>
    <row r="2047" spans="1:4" x14ac:dyDescent="0.2">
      <c r="A2047" s="27" t="s">
        <v>1903</v>
      </c>
      <c r="B2047" s="27" t="s">
        <v>1904</v>
      </c>
      <c r="C2047" s="27" t="s">
        <v>149</v>
      </c>
      <c r="D2047" s="27" t="s">
        <v>744</v>
      </c>
    </row>
    <row r="2048" spans="1:4" x14ac:dyDescent="0.2">
      <c r="A2048" s="27" t="s">
        <v>1905</v>
      </c>
      <c r="B2048" s="27" t="s">
        <v>1906</v>
      </c>
      <c r="C2048" s="27" t="s">
        <v>149</v>
      </c>
      <c r="D2048" s="27" t="s">
        <v>744</v>
      </c>
    </row>
    <row r="2049" spans="1:4" x14ac:dyDescent="0.2">
      <c r="A2049" s="27" t="s">
        <v>2197</v>
      </c>
      <c r="B2049" s="27" t="s">
        <v>2198</v>
      </c>
      <c r="C2049" s="27" t="s">
        <v>149</v>
      </c>
      <c r="D2049" s="27" t="s">
        <v>744</v>
      </c>
    </row>
    <row r="2050" spans="1:4" x14ac:dyDescent="0.2">
      <c r="A2050" s="27" t="s">
        <v>1929</v>
      </c>
      <c r="B2050" s="27" t="s">
        <v>1930</v>
      </c>
      <c r="C2050" s="27" t="s">
        <v>149</v>
      </c>
      <c r="D2050" s="27" t="s">
        <v>744</v>
      </c>
    </row>
    <row r="2051" spans="1:4" x14ac:dyDescent="0.2">
      <c r="A2051" s="27" t="s">
        <v>1613</v>
      </c>
      <c r="B2051" s="27" t="s">
        <v>1218</v>
      </c>
      <c r="C2051" s="27" t="s">
        <v>149</v>
      </c>
      <c r="D2051" s="27" t="s">
        <v>744</v>
      </c>
    </row>
    <row r="2052" spans="1:4" x14ac:dyDescent="0.2">
      <c r="A2052" s="27" t="s">
        <v>1614</v>
      </c>
      <c r="B2052" s="27" t="s">
        <v>1556</v>
      </c>
      <c r="C2052" s="27" t="s">
        <v>149</v>
      </c>
      <c r="D2052" s="27" t="s">
        <v>744</v>
      </c>
    </row>
    <row r="2053" spans="1:4" x14ac:dyDescent="0.2">
      <c r="A2053" s="27"/>
      <c r="B2053" s="27"/>
      <c r="C2053" s="27"/>
      <c r="D2053" s="27" t="s">
        <v>1104</v>
      </c>
    </row>
    <row r="2054" spans="1:4" x14ac:dyDescent="0.2">
      <c r="A2054" s="27" t="s">
        <v>1907</v>
      </c>
      <c r="B2054" s="27" t="s">
        <v>1908</v>
      </c>
      <c r="C2054" s="27" t="s">
        <v>149</v>
      </c>
      <c r="D2054" s="27" t="s">
        <v>744</v>
      </c>
    </row>
    <row r="2055" spans="1:4" x14ac:dyDescent="0.2">
      <c r="A2055" s="27" t="s">
        <v>1615</v>
      </c>
      <c r="B2055" s="27" t="s">
        <v>1557</v>
      </c>
      <c r="C2055" s="27" t="s">
        <v>149</v>
      </c>
      <c r="D2055" s="27" t="s">
        <v>744</v>
      </c>
    </row>
    <row r="2056" spans="1:4" x14ac:dyDescent="0.2">
      <c r="A2056" s="27" t="s">
        <v>2973</v>
      </c>
      <c r="B2056" s="27" t="s">
        <v>2974</v>
      </c>
      <c r="C2056" s="27" t="s">
        <v>149</v>
      </c>
      <c r="D2056" s="27" t="s">
        <v>744</v>
      </c>
    </row>
    <row r="2057" spans="1:4" x14ac:dyDescent="0.2">
      <c r="A2057" s="27" t="s">
        <v>1735</v>
      </c>
      <c r="B2057" s="27" t="s">
        <v>1736</v>
      </c>
      <c r="C2057" s="27" t="s">
        <v>149</v>
      </c>
      <c r="D2057" s="27" t="s">
        <v>744</v>
      </c>
    </row>
    <row r="2058" spans="1:4" x14ac:dyDescent="0.2">
      <c r="A2058" s="27" t="s">
        <v>1616</v>
      </c>
      <c r="B2058" s="27" t="s">
        <v>823</v>
      </c>
      <c r="C2058" s="27" t="s">
        <v>149</v>
      </c>
      <c r="D2058" s="27" t="s">
        <v>744</v>
      </c>
    </row>
    <row r="2059" spans="1:4" x14ac:dyDescent="0.2">
      <c r="A2059" s="27" t="s">
        <v>1617</v>
      </c>
      <c r="B2059" s="27" t="s">
        <v>835</v>
      </c>
      <c r="C2059" s="27" t="s">
        <v>149</v>
      </c>
      <c r="D2059" s="27" t="s">
        <v>744</v>
      </c>
    </row>
    <row r="2060" spans="1:4" x14ac:dyDescent="0.2">
      <c r="A2060" s="27" t="s">
        <v>1618</v>
      </c>
      <c r="B2060" s="27" t="s">
        <v>836</v>
      </c>
      <c r="C2060" s="27" t="s">
        <v>149</v>
      </c>
      <c r="D2060" s="27" t="s">
        <v>744</v>
      </c>
    </row>
    <row r="2061" spans="1:4" x14ac:dyDescent="0.2">
      <c r="A2061" s="27" t="s">
        <v>1619</v>
      </c>
      <c r="B2061" s="27" t="s">
        <v>826</v>
      </c>
      <c r="C2061" s="27" t="s">
        <v>149</v>
      </c>
      <c r="D2061" s="27" t="s">
        <v>744</v>
      </c>
    </row>
    <row r="2062" spans="1:4" x14ac:dyDescent="0.2">
      <c r="A2062" s="27" t="s">
        <v>1620</v>
      </c>
      <c r="B2062" s="27" t="s">
        <v>1386</v>
      </c>
      <c r="C2062" s="27" t="s">
        <v>149</v>
      </c>
      <c r="D2062" s="27" t="s">
        <v>744</v>
      </c>
    </row>
    <row r="2063" spans="1:4" x14ac:dyDescent="0.2">
      <c r="A2063" s="27"/>
      <c r="B2063" s="27"/>
      <c r="C2063" s="27"/>
      <c r="D2063" s="27" t="s">
        <v>1104</v>
      </c>
    </row>
    <row r="2064" spans="1:4" x14ac:dyDescent="0.2">
      <c r="A2064" s="27" t="s">
        <v>1621</v>
      </c>
      <c r="B2064" s="27" t="s">
        <v>1558</v>
      </c>
      <c r="C2064" s="27" t="s">
        <v>149</v>
      </c>
      <c r="D2064" s="27" t="s">
        <v>744</v>
      </c>
    </row>
    <row r="2065" spans="1:4" x14ac:dyDescent="0.2">
      <c r="A2065" s="27" t="s">
        <v>1622</v>
      </c>
      <c r="B2065" s="27" t="s">
        <v>1559</v>
      </c>
      <c r="C2065" s="27" t="s">
        <v>149</v>
      </c>
      <c r="D2065" s="27" t="s">
        <v>744</v>
      </c>
    </row>
    <row r="2066" spans="1:4" x14ac:dyDescent="0.2">
      <c r="A2066" s="27"/>
      <c r="B2066" s="27"/>
      <c r="C2066" s="27"/>
      <c r="D2066" s="27" t="s">
        <v>1104</v>
      </c>
    </row>
    <row r="2067" spans="1:4" x14ac:dyDescent="0.2">
      <c r="A2067" s="27" t="s">
        <v>1623</v>
      </c>
      <c r="B2067" s="27" t="s">
        <v>969</v>
      </c>
      <c r="C2067" s="27" t="s">
        <v>149</v>
      </c>
      <c r="D2067" s="27" t="s">
        <v>744</v>
      </c>
    </row>
    <row r="2068" spans="1:4" x14ac:dyDescent="0.2">
      <c r="A2068" s="27" t="s">
        <v>1624</v>
      </c>
      <c r="B2068" s="27" t="s">
        <v>970</v>
      </c>
      <c r="C2068" s="27" t="s">
        <v>149</v>
      </c>
      <c r="D2068" s="27" t="s">
        <v>744</v>
      </c>
    </row>
    <row r="2069" spans="1:4" x14ac:dyDescent="0.2">
      <c r="A2069" s="27" t="s">
        <v>2926</v>
      </c>
      <c r="B2069" s="27" t="s">
        <v>2927</v>
      </c>
      <c r="C2069" s="27" t="s">
        <v>149</v>
      </c>
      <c r="D2069" s="27" t="s">
        <v>744</v>
      </c>
    </row>
    <row r="2070" spans="1:4" x14ac:dyDescent="0.2">
      <c r="A2070" s="27" t="s">
        <v>1598</v>
      </c>
      <c r="B2070" s="27" t="s">
        <v>1599</v>
      </c>
      <c r="C2070" s="27" t="s">
        <v>149</v>
      </c>
      <c r="D2070" s="27" t="s">
        <v>744</v>
      </c>
    </row>
    <row r="2071" spans="1:4" x14ac:dyDescent="0.2">
      <c r="A2071" s="27" t="s">
        <v>1625</v>
      </c>
      <c r="B2071" s="27" t="s">
        <v>1529</v>
      </c>
      <c r="C2071" s="27" t="s">
        <v>149</v>
      </c>
      <c r="D2071" s="27" t="s">
        <v>744</v>
      </c>
    </row>
    <row r="2072" spans="1:4" x14ac:dyDescent="0.2">
      <c r="A2072" s="27" t="s">
        <v>1626</v>
      </c>
      <c r="B2072" s="27" t="s">
        <v>1597</v>
      </c>
      <c r="C2072" s="27" t="s">
        <v>149</v>
      </c>
      <c r="D2072" s="27" t="s">
        <v>744</v>
      </c>
    </row>
    <row r="2073" spans="1:4" x14ac:dyDescent="0.2">
      <c r="A2073" s="27" t="s">
        <v>2379</v>
      </c>
      <c r="B2073" s="27" t="s">
        <v>2380</v>
      </c>
      <c r="C2073" s="27" t="s">
        <v>149</v>
      </c>
      <c r="D2073" s="27" t="s">
        <v>744</v>
      </c>
    </row>
    <row r="2074" spans="1:4" x14ac:dyDescent="0.2">
      <c r="A2074" s="27" t="s">
        <v>1627</v>
      </c>
      <c r="B2074" s="27" t="s">
        <v>1399</v>
      </c>
      <c r="C2074" s="27" t="s">
        <v>149</v>
      </c>
      <c r="D2074" s="27" t="s">
        <v>744</v>
      </c>
    </row>
    <row r="2075" spans="1:4" x14ac:dyDescent="0.2">
      <c r="A2075" s="27" t="s">
        <v>1628</v>
      </c>
      <c r="B2075" s="27" t="s">
        <v>834</v>
      </c>
      <c r="C2075" s="27" t="s">
        <v>149</v>
      </c>
      <c r="D2075" s="27" t="s">
        <v>744</v>
      </c>
    </row>
    <row r="2076" spans="1:4" x14ac:dyDescent="0.2">
      <c r="A2076" s="27"/>
      <c r="B2076" s="27"/>
      <c r="C2076" s="27"/>
      <c r="D2076" s="27" t="s">
        <v>745</v>
      </c>
    </row>
    <row r="2077" spans="1:4" x14ac:dyDescent="0.2">
      <c r="A2077" s="27" t="s">
        <v>1629</v>
      </c>
      <c r="B2077" s="27" t="s">
        <v>832</v>
      </c>
      <c r="C2077" s="27" t="s">
        <v>149</v>
      </c>
      <c r="D2077" s="27" t="s">
        <v>744</v>
      </c>
    </row>
    <row r="2078" spans="1:4" x14ac:dyDescent="0.2">
      <c r="A2078" s="27"/>
      <c r="B2078" s="27"/>
      <c r="C2078" s="27"/>
      <c r="D2078" s="27" t="s">
        <v>263</v>
      </c>
    </row>
    <row r="2079" spans="1:4" x14ac:dyDescent="0.2">
      <c r="A2079" s="27" t="s">
        <v>1630</v>
      </c>
      <c r="B2079" s="27" t="s">
        <v>821</v>
      </c>
      <c r="C2079" s="27" t="s">
        <v>149</v>
      </c>
      <c r="D2079" s="27" t="s">
        <v>744</v>
      </c>
    </row>
    <row r="2080" spans="1:4" x14ac:dyDescent="0.2">
      <c r="A2080" s="27"/>
      <c r="B2080" s="27"/>
      <c r="C2080" s="27"/>
      <c r="D2080" s="27" t="s">
        <v>263</v>
      </c>
    </row>
    <row r="2081" spans="1:4" x14ac:dyDescent="0.2">
      <c r="A2081" s="27" t="s">
        <v>2025</v>
      </c>
      <c r="B2081" s="27" t="s">
        <v>2026</v>
      </c>
      <c r="C2081" s="27" t="s">
        <v>149</v>
      </c>
      <c r="D2081" s="27" t="s">
        <v>744</v>
      </c>
    </row>
    <row r="2082" spans="1:4" x14ac:dyDescent="0.2">
      <c r="A2082" s="27"/>
      <c r="B2082" s="27"/>
      <c r="C2082" s="27"/>
      <c r="D2082" s="27" t="s">
        <v>263</v>
      </c>
    </row>
    <row r="2083" spans="1:4" x14ac:dyDescent="0.2">
      <c r="A2083" s="27" t="s">
        <v>1631</v>
      </c>
      <c r="B2083" s="27" t="s">
        <v>825</v>
      </c>
      <c r="C2083" s="27" t="s">
        <v>149</v>
      </c>
      <c r="D2083" s="27" t="s">
        <v>744</v>
      </c>
    </row>
    <row r="2084" spans="1:4" x14ac:dyDescent="0.2">
      <c r="A2084" s="27"/>
      <c r="B2084" s="27"/>
      <c r="C2084" s="27"/>
      <c r="D2084" s="27" t="s">
        <v>263</v>
      </c>
    </row>
    <row r="2085" spans="1:4" x14ac:dyDescent="0.2">
      <c r="A2085" s="27" t="s">
        <v>1632</v>
      </c>
      <c r="B2085" s="27" t="s">
        <v>824</v>
      </c>
      <c r="C2085" s="27" t="s">
        <v>149</v>
      </c>
      <c r="D2085" s="27" t="s">
        <v>744</v>
      </c>
    </row>
    <row r="2086" spans="1:4" x14ac:dyDescent="0.2">
      <c r="A2086" s="27"/>
      <c r="B2086" s="27"/>
      <c r="C2086" s="27"/>
      <c r="D2086" s="27" t="s">
        <v>263</v>
      </c>
    </row>
    <row r="2087" spans="1:4" x14ac:dyDescent="0.2">
      <c r="A2087" s="27" t="s">
        <v>1633</v>
      </c>
      <c r="B2087" s="27" t="s">
        <v>830</v>
      </c>
      <c r="C2087" s="27" t="s">
        <v>149</v>
      </c>
      <c r="D2087" s="27" t="s">
        <v>744</v>
      </c>
    </row>
    <row r="2088" spans="1:4" x14ac:dyDescent="0.2">
      <c r="A2088" s="27"/>
      <c r="B2088" s="27"/>
      <c r="C2088" s="27"/>
      <c r="D2088" s="27" t="s">
        <v>263</v>
      </c>
    </row>
    <row r="2089" spans="1:4" x14ac:dyDescent="0.2">
      <c r="A2089" s="27" t="s">
        <v>1634</v>
      </c>
      <c r="B2089" s="27" t="s">
        <v>833</v>
      </c>
      <c r="C2089" s="27" t="s">
        <v>149</v>
      </c>
      <c r="D2089" s="27" t="s">
        <v>744</v>
      </c>
    </row>
    <row r="2090" spans="1:4" x14ac:dyDescent="0.2">
      <c r="A2090" s="27"/>
      <c r="B2090" s="27"/>
      <c r="C2090" s="27"/>
      <c r="D2090" s="27" t="s">
        <v>263</v>
      </c>
    </row>
    <row r="2091" spans="1:4" x14ac:dyDescent="0.2">
      <c r="A2091" s="27" t="s">
        <v>1651</v>
      </c>
      <c r="B2091" s="27" t="s">
        <v>1652</v>
      </c>
      <c r="C2091" s="27" t="s">
        <v>149</v>
      </c>
      <c r="D2091" s="27" t="s">
        <v>744</v>
      </c>
    </row>
    <row r="2092" spans="1:4" x14ac:dyDescent="0.2">
      <c r="A2092" s="27" t="s">
        <v>2329</v>
      </c>
      <c r="B2092" s="27" t="s">
        <v>2938</v>
      </c>
      <c r="C2092" s="27" t="s">
        <v>149</v>
      </c>
      <c r="D2092" s="27" t="s">
        <v>744</v>
      </c>
    </row>
    <row r="2093" spans="1:4" x14ac:dyDescent="0.2">
      <c r="A2093" s="27" t="s">
        <v>2345</v>
      </c>
      <c r="B2093" s="27" t="s">
        <v>2936</v>
      </c>
      <c r="C2093" s="27" t="s">
        <v>149</v>
      </c>
      <c r="D2093" s="27" t="s">
        <v>744</v>
      </c>
    </row>
    <row r="2094" spans="1:4" x14ac:dyDescent="0.2">
      <c r="A2094" s="27" t="s">
        <v>2365</v>
      </c>
      <c r="B2094" s="27" t="s">
        <v>2933</v>
      </c>
      <c r="C2094" s="27" t="s">
        <v>149</v>
      </c>
      <c r="D2094" s="27" t="s">
        <v>744</v>
      </c>
    </row>
    <row r="2095" spans="1:4" x14ac:dyDescent="0.2">
      <c r="A2095" s="27" t="s">
        <v>2270</v>
      </c>
      <c r="B2095" s="27" t="s">
        <v>2934</v>
      </c>
      <c r="C2095" s="27" t="s">
        <v>149</v>
      </c>
      <c r="D2095" s="27" t="s">
        <v>744</v>
      </c>
    </row>
    <row r="2096" spans="1:4" x14ac:dyDescent="0.2">
      <c r="A2096" s="27" t="s">
        <v>2319</v>
      </c>
      <c r="B2096" s="27" t="s">
        <v>2930</v>
      </c>
      <c r="C2096" s="27" t="s">
        <v>149</v>
      </c>
      <c r="D2096" s="27" t="s">
        <v>744</v>
      </c>
    </row>
    <row r="2097" spans="1:4" x14ac:dyDescent="0.2">
      <c r="A2097" s="27" t="s">
        <v>2304</v>
      </c>
      <c r="B2097" s="27" t="s">
        <v>2935</v>
      </c>
      <c r="C2097" s="27" t="s">
        <v>149</v>
      </c>
      <c r="D2097" s="27" t="s">
        <v>744</v>
      </c>
    </row>
    <row r="2098" spans="1:4" x14ac:dyDescent="0.2">
      <c r="A2098" s="27" t="s">
        <v>2328</v>
      </c>
      <c r="B2098" s="27" t="s">
        <v>2937</v>
      </c>
      <c r="C2098" s="27" t="s">
        <v>149</v>
      </c>
      <c r="D2098" s="27" t="s">
        <v>744</v>
      </c>
    </row>
    <row r="2099" spans="1:4" x14ac:dyDescent="0.2">
      <c r="A2099" s="27" t="s">
        <v>2289</v>
      </c>
      <c r="B2099" s="27" t="s">
        <v>2932</v>
      </c>
      <c r="C2099" s="27" t="s">
        <v>149</v>
      </c>
      <c r="D2099" s="27" t="s">
        <v>744</v>
      </c>
    </row>
    <row r="2100" spans="1:4" x14ac:dyDescent="0.2">
      <c r="A2100" s="27" t="s">
        <v>3022</v>
      </c>
      <c r="B2100" s="27" t="s">
        <v>3023</v>
      </c>
      <c r="C2100" s="27" t="s">
        <v>149</v>
      </c>
      <c r="D2100" s="27" t="s">
        <v>744</v>
      </c>
    </row>
    <row r="2101" spans="1:4" x14ac:dyDescent="0.2">
      <c r="A2101" s="27" t="s">
        <v>2944</v>
      </c>
      <c r="B2101" s="27" t="s">
        <v>2940</v>
      </c>
      <c r="C2101" s="27" t="s">
        <v>149</v>
      </c>
      <c r="D2101" s="27" t="s">
        <v>744</v>
      </c>
    </row>
    <row r="2102" spans="1:4" x14ac:dyDescent="0.2">
      <c r="A2102" s="27" t="s">
        <v>2317</v>
      </c>
      <c r="B2102" s="27" t="s">
        <v>2941</v>
      </c>
      <c r="C2102" s="27" t="s">
        <v>149</v>
      </c>
      <c r="D2102" s="27" t="s">
        <v>744</v>
      </c>
    </row>
    <row r="2103" spans="1:4" x14ac:dyDescent="0.2">
      <c r="A2103" s="27" t="s">
        <v>2272</v>
      </c>
      <c r="B2103" s="27" t="s">
        <v>2931</v>
      </c>
      <c r="C2103" s="27" t="s">
        <v>149</v>
      </c>
      <c r="D2103" s="27" t="s">
        <v>744</v>
      </c>
    </row>
    <row r="2104" spans="1:4" x14ac:dyDescent="0.2">
      <c r="A2104" s="27" t="s">
        <v>2344</v>
      </c>
      <c r="B2104" s="27" t="s">
        <v>2939</v>
      </c>
      <c r="C2104" s="27" t="s">
        <v>149</v>
      </c>
      <c r="D2104" s="27" t="s">
        <v>744</v>
      </c>
    </row>
    <row r="2105" spans="1:4" x14ac:dyDescent="0.2">
      <c r="A2105" s="27" t="s">
        <v>3024</v>
      </c>
      <c r="B2105" s="27" t="s">
        <v>3025</v>
      </c>
      <c r="C2105" s="27" t="s">
        <v>149</v>
      </c>
      <c r="D2105" s="27" t="s">
        <v>744</v>
      </c>
    </row>
    <row r="2106" spans="1:4" x14ac:dyDescent="0.2">
      <c r="A2106" s="27" t="s">
        <v>3026</v>
      </c>
      <c r="B2106" s="27" t="s">
        <v>3027</v>
      </c>
      <c r="C2106" s="27" t="s">
        <v>149</v>
      </c>
      <c r="D2106" s="27" t="s">
        <v>744</v>
      </c>
    </row>
    <row r="2107" spans="1:4" x14ac:dyDescent="0.2">
      <c r="A2107" s="27" t="s">
        <v>3028</v>
      </c>
      <c r="B2107" s="27" t="s">
        <v>3029</v>
      </c>
      <c r="C2107" s="27" t="s">
        <v>149</v>
      </c>
      <c r="D2107" s="27" t="s">
        <v>744</v>
      </c>
    </row>
    <row r="2108" spans="1:4" x14ac:dyDescent="0.2">
      <c r="A2108" s="27" t="s">
        <v>2036</v>
      </c>
      <c r="B2108" s="27" t="s">
        <v>2037</v>
      </c>
      <c r="C2108" s="27" t="s">
        <v>149</v>
      </c>
      <c r="D2108" s="27" t="s">
        <v>744</v>
      </c>
    </row>
    <row r="2109" spans="1:4" x14ac:dyDescent="0.2">
      <c r="A2109" s="27" t="s">
        <v>2508</v>
      </c>
      <c r="B2109" s="27" t="s">
        <v>2509</v>
      </c>
      <c r="C2109" s="27" t="s">
        <v>149</v>
      </c>
      <c r="D2109" s="27" t="s">
        <v>744</v>
      </c>
    </row>
    <row r="2110" spans="1:4" x14ac:dyDescent="0.2">
      <c r="A2110" s="27" t="s">
        <v>2510</v>
      </c>
      <c r="B2110" s="27" t="s">
        <v>2511</v>
      </c>
      <c r="C2110" s="27" t="s">
        <v>149</v>
      </c>
      <c r="D2110" s="27" t="s">
        <v>744</v>
      </c>
    </row>
    <row r="2111" spans="1:4" x14ac:dyDescent="0.2">
      <c r="A2111" s="27" t="s">
        <v>1635</v>
      </c>
      <c r="B2111" s="27" t="s">
        <v>1347</v>
      </c>
      <c r="C2111" s="27" t="s">
        <v>149</v>
      </c>
      <c r="D2111" s="27" t="s">
        <v>744</v>
      </c>
    </row>
    <row r="2112" spans="1:4" x14ac:dyDescent="0.2">
      <c r="A2112" s="27" t="s">
        <v>1636</v>
      </c>
      <c r="B2112" s="27" t="s">
        <v>1595</v>
      </c>
      <c r="C2112" s="27" t="s">
        <v>149</v>
      </c>
      <c r="D2112" s="27" t="s">
        <v>744</v>
      </c>
    </row>
    <row r="2113" spans="1:4" x14ac:dyDescent="0.2">
      <c r="A2113" s="27" t="s">
        <v>1637</v>
      </c>
      <c r="B2113" s="27" t="s">
        <v>1464</v>
      </c>
      <c r="C2113" s="27" t="s">
        <v>149</v>
      </c>
      <c r="D2113" s="27" t="s">
        <v>744</v>
      </c>
    </row>
    <row r="2114" spans="1:4" x14ac:dyDescent="0.2">
      <c r="A2114" s="27" t="s">
        <v>1638</v>
      </c>
      <c r="B2114" s="27" t="s">
        <v>1107</v>
      </c>
      <c r="C2114" s="27" t="s">
        <v>149</v>
      </c>
      <c r="D2114" s="27" t="s">
        <v>744</v>
      </c>
    </row>
    <row r="2115" spans="1:4" x14ac:dyDescent="0.2">
      <c r="A2115" s="27"/>
      <c r="B2115" s="27"/>
      <c r="C2115" s="27"/>
      <c r="D2115" s="27" t="s">
        <v>263</v>
      </c>
    </row>
    <row r="2116" spans="1:4" x14ac:dyDescent="0.2">
      <c r="A2116" s="27" t="s">
        <v>1639</v>
      </c>
      <c r="B2116" s="27" t="s">
        <v>1400</v>
      </c>
      <c r="C2116" s="27" t="s">
        <v>149</v>
      </c>
      <c r="D2116" s="27" t="s">
        <v>744</v>
      </c>
    </row>
    <row r="2117" spans="1:4" x14ac:dyDescent="0.2">
      <c r="A2117" s="27" t="s">
        <v>1741</v>
      </c>
      <c r="B2117" s="27" t="s">
        <v>1742</v>
      </c>
      <c r="C2117" s="27" t="s">
        <v>149</v>
      </c>
      <c r="D2117" s="27" t="s">
        <v>744</v>
      </c>
    </row>
    <row r="2118" spans="1:4" x14ac:dyDescent="0.2">
      <c r="A2118" s="27" t="s">
        <v>1739</v>
      </c>
      <c r="B2118" s="27" t="s">
        <v>1740</v>
      </c>
      <c r="C2118" s="27" t="s">
        <v>149</v>
      </c>
      <c r="D2118" s="27" t="s">
        <v>744</v>
      </c>
    </row>
    <row r="2119" spans="1:4" x14ac:dyDescent="0.2">
      <c r="A2119" s="27"/>
      <c r="B2119" s="27"/>
      <c r="C2119" s="27"/>
      <c r="D2119" s="27" t="s">
        <v>263</v>
      </c>
    </row>
    <row r="2120" spans="1:4" x14ac:dyDescent="0.2">
      <c r="A2120" s="27" t="s">
        <v>1640</v>
      </c>
      <c r="B2120" s="27" t="s">
        <v>1401</v>
      </c>
      <c r="C2120" s="27" t="s">
        <v>149</v>
      </c>
      <c r="D2120" s="27" t="s">
        <v>744</v>
      </c>
    </row>
    <row r="2121" spans="1:4" x14ac:dyDescent="0.2">
      <c r="A2121" s="27" t="s">
        <v>1641</v>
      </c>
      <c r="B2121" s="27" t="s">
        <v>1108</v>
      </c>
      <c r="C2121" s="27" t="s">
        <v>149</v>
      </c>
      <c r="D2121" s="27" t="s">
        <v>744</v>
      </c>
    </row>
    <row r="2122" spans="1:4" x14ac:dyDescent="0.2">
      <c r="A2122" s="27" t="s">
        <v>2875</v>
      </c>
      <c r="B2122" s="27" t="s">
        <v>2878</v>
      </c>
      <c r="C2122" s="27" t="s">
        <v>149</v>
      </c>
      <c r="D2122" s="27" t="s">
        <v>744</v>
      </c>
    </row>
    <row r="2123" spans="1:4" x14ac:dyDescent="0.2">
      <c r="A2123" s="27" t="s">
        <v>2444</v>
      </c>
      <c r="B2123" s="27" t="s">
        <v>2003</v>
      </c>
      <c r="C2123" s="27" t="s">
        <v>879</v>
      </c>
      <c r="D2123" s="27" t="s">
        <v>262</v>
      </c>
    </row>
    <row r="2124" spans="1:4" x14ac:dyDescent="0.2">
      <c r="A2124" s="27" t="s">
        <v>2702</v>
      </c>
      <c r="B2124" s="27" t="s">
        <v>2703</v>
      </c>
      <c r="C2124" s="27" t="s">
        <v>963</v>
      </c>
      <c r="D2124" s="27" t="s">
        <v>744</v>
      </c>
    </row>
    <row r="2125" spans="1:4" x14ac:dyDescent="0.2">
      <c r="A2125" s="27"/>
      <c r="B2125" s="27"/>
      <c r="C2125" s="27"/>
      <c r="D2125" s="27" t="s">
        <v>657</v>
      </c>
    </row>
    <row r="2126" spans="1:4" x14ac:dyDescent="0.2">
      <c r="A2126" s="27" t="s">
        <v>2027</v>
      </c>
      <c r="B2126" s="27" t="s">
        <v>1583</v>
      </c>
      <c r="C2126" s="27" t="s">
        <v>963</v>
      </c>
      <c r="D2126" s="27" t="s">
        <v>744</v>
      </c>
    </row>
    <row r="2127" spans="1:4" x14ac:dyDescent="0.2">
      <c r="A2127" s="27" t="s">
        <v>2698</v>
      </c>
      <c r="B2127" s="27" t="s">
        <v>2699</v>
      </c>
      <c r="C2127" s="27" t="s">
        <v>963</v>
      </c>
      <c r="D2127" s="27" t="s">
        <v>744</v>
      </c>
    </row>
    <row r="2128" spans="1:4" x14ac:dyDescent="0.2">
      <c r="A2128" s="27"/>
      <c r="B2128" s="27"/>
      <c r="C2128" s="27"/>
      <c r="D2128" s="27" t="s">
        <v>657</v>
      </c>
    </row>
    <row r="2129" spans="1:4" x14ac:dyDescent="0.2">
      <c r="A2129" s="27" t="s">
        <v>2700</v>
      </c>
      <c r="B2129" s="27" t="s">
        <v>2701</v>
      </c>
      <c r="C2129" s="27" t="s">
        <v>963</v>
      </c>
      <c r="D2129" s="27" t="s">
        <v>744</v>
      </c>
    </row>
    <row r="2130" spans="1:4" x14ac:dyDescent="0.2">
      <c r="A2130" s="27"/>
      <c r="B2130" s="27"/>
      <c r="C2130" s="27"/>
      <c r="D2130" s="27" t="s">
        <v>657</v>
      </c>
    </row>
    <row r="2131" spans="1:4" x14ac:dyDescent="0.2">
      <c r="A2131" s="27" t="s">
        <v>2028</v>
      </c>
      <c r="B2131" s="27" t="s">
        <v>1560</v>
      </c>
      <c r="C2131" s="27" t="s">
        <v>963</v>
      </c>
      <c r="D2131" s="27" t="s">
        <v>744</v>
      </c>
    </row>
    <row r="2132" spans="1:4" x14ac:dyDescent="0.2">
      <c r="A2132" s="27"/>
      <c r="B2132" s="27"/>
      <c r="C2132" s="27"/>
      <c r="D2132" s="27" t="s">
        <v>657</v>
      </c>
    </row>
    <row r="2133" spans="1:4" x14ac:dyDescent="0.2">
      <c r="A2133" s="27" t="s">
        <v>2029</v>
      </c>
      <c r="B2133" s="27" t="s">
        <v>1562</v>
      </c>
      <c r="C2133" s="27" t="s">
        <v>963</v>
      </c>
      <c r="D2133" s="27" t="s">
        <v>744</v>
      </c>
    </row>
    <row r="2134" spans="1:4" x14ac:dyDescent="0.2">
      <c r="A2134" s="27"/>
      <c r="B2134" s="27"/>
      <c r="C2134" s="27"/>
      <c r="D2134" s="27" t="s">
        <v>657</v>
      </c>
    </row>
    <row r="2135" spans="1:4" x14ac:dyDescent="0.2">
      <c r="A2135" s="27" t="s">
        <v>2030</v>
      </c>
      <c r="B2135" s="27" t="s">
        <v>1563</v>
      </c>
      <c r="C2135" s="27" t="s">
        <v>963</v>
      </c>
      <c r="D2135" s="27" t="s">
        <v>744</v>
      </c>
    </row>
    <row r="2136" spans="1:4" x14ac:dyDescent="0.2">
      <c r="A2136" s="27"/>
      <c r="B2136" s="27"/>
      <c r="C2136" s="27"/>
      <c r="D2136" s="27" t="s">
        <v>657</v>
      </c>
    </row>
    <row r="2137" spans="1:4" x14ac:dyDescent="0.2">
      <c r="A2137" s="27" t="s">
        <v>2031</v>
      </c>
      <c r="B2137" s="27" t="s">
        <v>1648</v>
      </c>
      <c r="C2137" s="27" t="s">
        <v>963</v>
      </c>
      <c r="D2137" s="27" t="s">
        <v>744</v>
      </c>
    </row>
    <row r="2138" spans="1:4" x14ac:dyDescent="0.2">
      <c r="A2138" s="27" t="s">
        <v>2032</v>
      </c>
      <c r="B2138" s="27" t="s">
        <v>1649</v>
      </c>
      <c r="C2138" s="27" t="s">
        <v>963</v>
      </c>
      <c r="D2138" s="27" t="s">
        <v>744</v>
      </c>
    </row>
    <row r="2139" spans="1:4" x14ac:dyDescent="0.2">
      <c r="A2139" s="27" t="s">
        <v>2033</v>
      </c>
      <c r="B2139" s="27" t="s">
        <v>1650</v>
      </c>
      <c r="C2139" s="27" t="s">
        <v>963</v>
      </c>
      <c r="D2139" s="27" t="s">
        <v>744</v>
      </c>
    </row>
    <row r="2140" spans="1:4" x14ac:dyDescent="0.2">
      <c r="A2140" s="27" t="s">
        <v>2034</v>
      </c>
      <c r="B2140" s="27" t="s">
        <v>1561</v>
      </c>
      <c r="C2140" s="27" t="s">
        <v>963</v>
      </c>
      <c r="D2140" s="27" t="s">
        <v>744</v>
      </c>
    </row>
    <row r="2141" spans="1:4" x14ac:dyDescent="0.2">
      <c r="A2141" s="27"/>
      <c r="B2141" s="27"/>
      <c r="C2141" s="27"/>
      <c r="D2141" s="27" t="s">
        <v>657</v>
      </c>
    </row>
    <row r="2142" spans="1:4" x14ac:dyDescent="0.2">
      <c r="A2142" s="27" t="s">
        <v>1969</v>
      </c>
      <c r="B2142" s="27" t="s">
        <v>1388</v>
      </c>
      <c r="C2142" s="27" t="s">
        <v>963</v>
      </c>
      <c r="D2142" s="27" t="s">
        <v>744</v>
      </c>
    </row>
    <row r="2143" spans="1:4" x14ac:dyDescent="0.2">
      <c r="A2143" s="27"/>
      <c r="B2143" s="27"/>
      <c r="C2143" s="27"/>
      <c r="D2143" s="27" t="s">
        <v>261</v>
      </c>
    </row>
    <row r="2144" spans="1:4" x14ac:dyDescent="0.2">
      <c r="A2144" s="27" t="s">
        <v>1970</v>
      </c>
      <c r="B2144" s="27" t="s">
        <v>1389</v>
      </c>
      <c r="C2144" s="27" t="s">
        <v>963</v>
      </c>
      <c r="D2144" s="27" t="s">
        <v>744</v>
      </c>
    </row>
    <row r="2145" spans="1:4" x14ac:dyDescent="0.2">
      <c r="A2145" s="27"/>
      <c r="B2145" s="27"/>
      <c r="C2145" s="27"/>
      <c r="D2145" s="27" t="s">
        <v>261</v>
      </c>
    </row>
    <row r="2146" spans="1:4" x14ac:dyDescent="0.2">
      <c r="A2146" s="27" t="s">
        <v>1971</v>
      </c>
      <c r="B2146" s="27" t="s">
        <v>1390</v>
      </c>
      <c r="C2146" s="27" t="s">
        <v>963</v>
      </c>
      <c r="D2146" s="27" t="s">
        <v>744</v>
      </c>
    </row>
    <row r="2147" spans="1:4" x14ac:dyDescent="0.2">
      <c r="A2147" s="27"/>
      <c r="B2147" s="27"/>
      <c r="C2147" s="27"/>
      <c r="D2147" s="27" t="s">
        <v>261</v>
      </c>
    </row>
    <row r="2148" spans="1:4" x14ac:dyDescent="0.2">
      <c r="A2148" s="27" t="s">
        <v>1972</v>
      </c>
      <c r="B2148" s="27" t="s">
        <v>1391</v>
      </c>
      <c r="C2148" s="27" t="s">
        <v>963</v>
      </c>
      <c r="D2148" s="27" t="s">
        <v>744</v>
      </c>
    </row>
    <row r="2149" spans="1:4" x14ac:dyDescent="0.2">
      <c r="A2149" s="27"/>
      <c r="B2149" s="27"/>
      <c r="C2149" s="27"/>
      <c r="D2149" s="27" t="s">
        <v>261</v>
      </c>
    </row>
    <row r="2150" spans="1:4" x14ac:dyDescent="0.2">
      <c r="A2150" s="27" t="s">
        <v>2493</v>
      </c>
      <c r="B2150" s="27" t="s">
        <v>2494</v>
      </c>
      <c r="C2150" s="27" t="s">
        <v>963</v>
      </c>
      <c r="D2150" s="27" t="s">
        <v>744</v>
      </c>
    </row>
    <row r="2151" spans="1:4" x14ac:dyDescent="0.2">
      <c r="A2151" s="27" t="s">
        <v>2975</v>
      </c>
      <c r="B2151" s="27" t="s">
        <v>2976</v>
      </c>
      <c r="C2151" s="27" t="s">
        <v>963</v>
      </c>
      <c r="D2151" s="27" t="s">
        <v>744</v>
      </c>
    </row>
    <row r="2152" spans="1:4" x14ac:dyDescent="0.2">
      <c r="A2152" s="27"/>
      <c r="B2152" s="27"/>
      <c r="C2152" s="27"/>
      <c r="D2152" s="27" t="s">
        <v>261</v>
      </c>
    </row>
    <row r="2153" spans="1:4" x14ac:dyDescent="0.2">
      <c r="A2153" s="27" t="s">
        <v>2495</v>
      </c>
      <c r="B2153" s="27" t="s">
        <v>2496</v>
      </c>
      <c r="C2153" s="27" t="s">
        <v>963</v>
      </c>
      <c r="D2153" s="27" t="s">
        <v>744</v>
      </c>
    </row>
    <row r="2154" spans="1:4" x14ac:dyDescent="0.2">
      <c r="A2154" s="27" t="s">
        <v>2491</v>
      </c>
      <c r="B2154" s="27" t="s">
        <v>2492</v>
      </c>
      <c r="C2154" s="27" t="s">
        <v>963</v>
      </c>
      <c r="D2154" s="27" t="s">
        <v>744</v>
      </c>
    </row>
    <row r="2155" spans="1:4" x14ac:dyDescent="0.2">
      <c r="A2155" s="27"/>
      <c r="B2155" s="27"/>
      <c r="C2155" s="27"/>
      <c r="D2155" s="27" t="s">
        <v>261</v>
      </c>
    </row>
    <row r="2156" spans="1:4" x14ac:dyDescent="0.2">
      <c r="A2156" s="27" t="s">
        <v>1973</v>
      </c>
      <c r="B2156" s="27" t="s">
        <v>90</v>
      </c>
      <c r="C2156" s="27" t="s">
        <v>963</v>
      </c>
      <c r="D2156" s="27" t="s">
        <v>744</v>
      </c>
    </row>
    <row r="2157" spans="1:4" x14ac:dyDescent="0.2">
      <c r="A2157" s="27"/>
      <c r="B2157" s="27"/>
      <c r="C2157" s="27"/>
      <c r="D2157" s="27" t="s">
        <v>657</v>
      </c>
    </row>
    <row r="2158" spans="1:4" x14ac:dyDescent="0.2">
      <c r="A2158" s="27" t="s">
        <v>1974</v>
      </c>
      <c r="B2158" s="27" t="s">
        <v>94</v>
      </c>
      <c r="C2158" s="27" t="s">
        <v>963</v>
      </c>
      <c r="D2158" s="27" t="s">
        <v>744</v>
      </c>
    </row>
    <row r="2159" spans="1:4" x14ac:dyDescent="0.2">
      <c r="A2159" s="27"/>
      <c r="B2159" s="27"/>
      <c r="C2159" s="27"/>
      <c r="D2159" s="27" t="s">
        <v>261</v>
      </c>
    </row>
    <row r="2160" spans="1:4" x14ac:dyDescent="0.2">
      <c r="A2160" s="27"/>
      <c r="B2160" s="27"/>
      <c r="C2160" s="27"/>
      <c r="D2160" s="27" t="s">
        <v>657</v>
      </c>
    </row>
    <row r="2161" spans="1:4" x14ac:dyDescent="0.2">
      <c r="A2161" s="27" t="s">
        <v>2498</v>
      </c>
      <c r="B2161" s="27" t="s">
        <v>2499</v>
      </c>
      <c r="C2161" s="27" t="s">
        <v>963</v>
      </c>
      <c r="D2161" s="27" t="s">
        <v>744</v>
      </c>
    </row>
    <row r="2162" spans="1:4" x14ac:dyDescent="0.2">
      <c r="A2162" s="27"/>
      <c r="B2162" s="27"/>
      <c r="C2162" s="27"/>
      <c r="D2162" s="27" t="s">
        <v>657</v>
      </c>
    </row>
    <row r="2163" spans="1:4" x14ac:dyDescent="0.2">
      <c r="A2163" s="27" t="s">
        <v>1975</v>
      </c>
      <c r="B2163" s="27" t="s">
        <v>1392</v>
      </c>
      <c r="C2163" s="27" t="s">
        <v>963</v>
      </c>
      <c r="D2163" s="27" t="s">
        <v>744</v>
      </c>
    </row>
    <row r="2164" spans="1:4" x14ac:dyDescent="0.2">
      <c r="A2164" s="27"/>
      <c r="B2164" s="27"/>
      <c r="C2164" s="27"/>
      <c r="D2164" s="27" t="s">
        <v>261</v>
      </c>
    </row>
    <row r="2165" spans="1:4" x14ac:dyDescent="0.2">
      <c r="A2165" s="27" t="s">
        <v>1976</v>
      </c>
      <c r="B2165" s="27" t="s">
        <v>1393</v>
      </c>
      <c r="C2165" s="27" t="s">
        <v>963</v>
      </c>
      <c r="D2165" s="27" t="s">
        <v>744</v>
      </c>
    </row>
    <row r="2166" spans="1:4" x14ac:dyDescent="0.2">
      <c r="A2166" s="27"/>
      <c r="B2166" s="27"/>
      <c r="C2166" s="27"/>
      <c r="D2166" s="27" t="s">
        <v>261</v>
      </c>
    </row>
    <row r="2167" spans="1:4" x14ac:dyDescent="0.2">
      <c r="A2167" s="27" t="s">
        <v>1977</v>
      </c>
      <c r="B2167" s="27" t="s">
        <v>1394</v>
      </c>
      <c r="C2167" s="27" t="s">
        <v>963</v>
      </c>
      <c r="D2167" s="27" t="s">
        <v>744</v>
      </c>
    </row>
    <row r="2168" spans="1:4" x14ac:dyDescent="0.2">
      <c r="A2168" s="27"/>
      <c r="B2168" s="27"/>
      <c r="C2168" s="27"/>
      <c r="D2168" s="27" t="s">
        <v>261</v>
      </c>
    </row>
    <row r="2169" spans="1:4" x14ac:dyDescent="0.2">
      <c r="A2169" s="27" t="s">
        <v>1978</v>
      </c>
      <c r="B2169" s="27" t="s">
        <v>1395</v>
      </c>
      <c r="C2169" s="27" t="s">
        <v>963</v>
      </c>
      <c r="D2169" s="27" t="s">
        <v>744</v>
      </c>
    </row>
    <row r="2170" spans="1:4" x14ac:dyDescent="0.2">
      <c r="A2170" s="27"/>
      <c r="B2170" s="27"/>
      <c r="C2170" s="27"/>
      <c r="D2170" s="27" t="s">
        <v>261</v>
      </c>
    </row>
    <row r="2171" spans="1:4" x14ac:dyDescent="0.2">
      <c r="A2171" s="27" t="s">
        <v>1979</v>
      </c>
      <c r="B2171" s="27" t="s">
        <v>1396</v>
      </c>
      <c r="C2171" s="27" t="s">
        <v>963</v>
      </c>
      <c r="D2171" s="27" t="s">
        <v>744</v>
      </c>
    </row>
    <row r="2172" spans="1:4" x14ac:dyDescent="0.2">
      <c r="A2172" s="27"/>
      <c r="B2172" s="27"/>
      <c r="C2172" s="27"/>
      <c r="D2172" s="27" t="s">
        <v>261</v>
      </c>
    </row>
    <row r="2173" spans="1:4" x14ac:dyDescent="0.2">
      <c r="A2173" s="27" t="s">
        <v>1980</v>
      </c>
      <c r="B2173" s="27" t="s">
        <v>0</v>
      </c>
      <c r="C2173" s="27" t="s">
        <v>963</v>
      </c>
      <c r="D2173" s="27" t="s">
        <v>744</v>
      </c>
    </row>
    <row r="2174" spans="1:4" x14ac:dyDescent="0.2">
      <c r="A2174" s="27"/>
      <c r="B2174" s="27"/>
      <c r="C2174" s="27"/>
      <c r="D2174" s="27" t="s">
        <v>657</v>
      </c>
    </row>
    <row r="2175" spans="1:4" x14ac:dyDescent="0.2">
      <c r="A2175" s="27" t="s">
        <v>3303</v>
      </c>
      <c r="B2175" s="27" t="s">
        <v>3310</v>
      </c>
      <c r="C2175" s="27" t="s">
        <v>963</v>
      </c>
      <c r="D2175" s="27" t="s">
        <v>744</v>
      </c>
    </row>
    <row r="2176" spans="1:4" x14ac:dyDescent="0.2">
      <c r="A2176" s="27"/>
      <c r="B2176" s="27"/>
      <c r="C2176" s="27"/>
      <c r="D2176" s="27" t="s">
        <v>657</v>
      </c>
    </row>
    <row r="2177" spans="1:4" x14ac:dyDescent="0.2">
      <c r="A2177" s="27" t="s">
        <v>2704</v>
      </c>
      <c r="B2177" s="27" t="s">
        <v>2705</v>
      </c>
      <c r="C2177" s="27" t="s">
        <v>963</v>
      </c>
      <c r="D2177" s="27" t="s">
        <v>744</v>
      </c>
    </row>
    <row r="2178" spans="1:4" x14ac:dyDescent="0.2">
      <c r="A2178" s="27"/>
      <c r="B2178" s="27"/>
      <c r="C2178" s="27"/>
      <c r="D2178" s="27" t="s">
        <v>657</v>
      </c>
    </row>
    <row r="2179" spans="1:4" x14ac:dyDescent="0.2">
      <c r="A2179" s="27" t="s">
        <v>1981</v>
      </c>
      <c r="B2179" s="27" t="s">
        <v>146</v>
      </c>
      <c r="C2179" s="27" t="s">
        <v>963</v>
      </c>
      <c r="D2179" s="27" t="s">
        <v>744</v>
      </c>
    </row>
    <row r="2180" spans="1:4" x14ac:dyDescent="0.2">
      <c r="A2180" s="27"/>
      <c r="B2180" s="27"/>
      <c r="C2180" s="27"/>
      <c r="D2180" s="27" t="s">
        <v>261</v>
      </c>
    </row>
    <row r="2181" spans="1:4" x14ac:dyDescent="0.2">
      <c r="A2181" s="27"/>
      <c r="B2181" s="27"/>
      <c r="C2181" s="27"/>
      <c r="D2181" s="27" t="s">
        <v>263</v>
      </c>
    </row>
    <row r="2182" spans="1:4" x14ac:dyDescent="0.2">
      <c r="A2182" s="27"/>
      <c r="B2182" s="27"/>
      <c r="C2182" s="27"/>
      <c r="D2182" s="27" t="s">
        <v>657</v>
      </c>
    </row>
    <row r="2183" spans="1:4" x14ac:dyDescent="0.2">
      <c r="A2183" s="27" t="s">
        <v>3018</v>
      </c>
      <c r="B2183" s="27" t="s">
        <v>3019</v>
      </c>
      <c r="C2183" s="27" t="s">
        <v>963</v>
      </c>
      <c r="D2183" s="27" t="s">
        <v>657</v>
      </c>
    </row>
    <row r="2184" spans="1:4" x14ac:dyDescent="0.2">
      <c r="A2184" s="27" t="s">
        <v>1982</v>
      </c>
      <c r="B2184" s="27" t="s">
        <v>1110</v>
      </c>
      <c r="C2184" s="27" t="s">
        <v>963</v>
      </c>
      <c r="D2184" s="27" t="s">
        <v>744</v>
      </c>
    </row>
    <row r="2185" spans="1:4" x14ac:dyDescent="0.2">
      <c r="A2185" s="27"/>
      <c r="B2185" s="27"/>
      <c r="C2185" s="27"/>
      <c r="D2185" s="27" t="s">
        <v>657</v>
      </c>
    </row>
    <row r="2186" spans="1:4" x14ac:dyDescent="0.2">
      <c r="A2186" s="27" t="s">
        <v>1983</v>
      </c>
      <c r="B2186" s="27" t="s">
        <v>91</v>
      </c>
      <c r="C2186" s="27" t="s">
        <v>963</v>
      </c>
      <c r="D2186" s="27" t="s">
        <v>744</v>
      </c>
    </row>
    <row r="2187" spans="1:4" x14ac:dyDescent="0.2">
      <c r="A2187" s="27"/>
      <c r="B2187" s="27"/>
      <c r="C2187" s="27"/>
      <c r="D2187" s="27" t="s">
        <v>261</v>
      </c>
    </row>
    <row r="2188" spans="1:4" x14ac:dyDescent="0.2">
      <c r="A2188" s="27"/>
      <c r="B2188" s="27"/>
      <c r="C2188" s="27"/>
      <c r="D2188" s="27" t="s">
        <v>263</v>
      </c>
    </row>
    <row r="2189" spans="1:4" x14ac:dyDescent="0.2">
      <c r="A2189" s="27"/>
      <c r="B2189" s="27"/>
      <c r="C2189" s="27"/>
      <c r="D2189" s="27" t="s">
        <v>657</v>
      </c>
    </row>
    <row r="2190" spans="1:4" x14ac:dyDescent="0.2">
      <c r="A2190" s="27" t="s">
        <v>1984</v>
      </c>
      <c r="B2190" s="27" t="s">
        <v>3</v>
      </c>
      <c r="C2190" s="27" t="s">
        <v>963</v>
      </c>
      <c r="D2190" s="27" t="s">
        <v>744</v>
      </c>
    </row>
    <row r="2191" spans="1:4" x14ac:dyDescent="0.2">
      <c r="A2191" s="27"/>
      <c r="B2191" s="27"/>
      <c r="C2191" s="27"/>
      <c r="D2191" s="27" t="s">
        <v>657</v>
      </c>
    </row>
    <row r="2192" spans="1:4" x14ac:dyDescent="0.2">
      <c r="A2192" s="27" t="s">
        <v>1985</v>
      </c>
      <c r="B2192" s="27" t="s">
        <v>1024</v>
      </c>
      <c r="C2192" s="27" t="s">
        <v>963</v>
      </c>
      <c r="D2192" s="27" t="s">
        <v>744</v>
      </c>
    </row>
    <row r="2193" spans="1:4" x14ac:dyDescent="0.2">
      <c r="A2193" s="27" t="s">
        <v>2500</v>
      </c>
      <c r="B2193" s="27" t="s">
        <v>2501</v>
      </c>
      <c r="C2193" s="27" t="s">
        <v>963</v>
      </c>
      <c r="D2193" s="27" t="s">
        <v>744</v>
      </c>
    </row>
    <row r="2194" spans="1:4" x14ac:dyDescent="0.2">
      <c r="A2194" s="27"/>
      <c r="B2194" s="27"/>
      <c r="C2194" s="27"/>
      <c r="D2194" s="27" t="s">
        <v>657</v>
      </c>
    </row>
    <row r="2195" spans="1:4" x14ac:dyDescent="0.2">
      <c r="A2195" s="27" t="s">
        <v>1986</v>
      </c>
      <c r="B2195" s="27" t="s">
        <v>1</v>
      </c>
      <c r="C2195" s="27" t="s">
        <v>963</v>
      </c>
      <c r="D2195" s="27" t="s">
        <v>744</v>
      </c>
    </row>
    <row r="2196" spans="1:4" x14ac:dyDescent="0.2">
      <c r="A2196" s="27"/>
      <c r="B2196" s="27"/>
      <c r="C2196" s="27"/>
      <c r="D2196" s="27" t="s">
        <v>657</v>
      </c>
    </row>
    <row r="2197" spans="1:4" x14ac:dyDescent="0.2">
      <c r="A2197" s="27" t="s">
        <v>2018</v>
      </c>
      <c r="B2197" s="27" t="s">
        <v>2019</v>
      </c>
      <c r="C2197" s="27" t="s">
        <v>963</v>
      </c>
      <c r="D2197" s="27" t="s">
        <v>744</v>
      </c>
    </row>
    <row r="2198" spans="1:4" x14ac:dyDescent="0.2">
      <c r="A2198" s="27"/>
      <c r="B2198" s="27"/>
      <c r="C2198" s="27"/>
      <c r="D2198" s="27" t="s">
        <v>657</v>
      </c>
    </row>
    <row r="2199" spans="1:4" x14ac:dyDescent="0.2">
      <c r="A2199" s="27" t="s">
        <v>1987</v>
      </c>
      <c r="B2199" s="27" t="s">
        <v>93</v>
      </c>
      <c r="C2199" s="27" t="s">
        <v>963</v>
      </c>
      <c r="D2199" s="27" t="s">
        <v>744</v>
      </c>
    </row>
    <row r="2200" spans="1:4" x14ac:dyDescent="0.2">
      <c r="A2200" s="27"/>
      <c r="B2200" s="27"/>
      <c r="C2200" s="27"/>
      <c r="D2200" s="27" t="s">
        <v>261</v>
      </c>
    </row>
    <row r="2201" spans="1:4" x14ac:dyDescent="0.2">
      <c r="A2201" s="27"/>
      <c r="B2201" s="27"/>
      <c r="C2201" s="27"/>
      <c r="D2201" s="27" t="s">
        <v>263</v>
      </c>
    </row>
    <row r="2202" spans="1:4" x14ac:dyDescent="0.2">
      <c r="A2202" s="27"/>
      <c r="B2202" s="27"/>
      <c r="C2202" s="27"/>
      <c r="D2202" s="27" t="s">
        <v>657</v>
      </c>
    </row>
    <row r="2203" spans="1:4" x14ac:dyDescent="0.2">
      <c r="A2203" s="27" t="s">
        <v>1988</v>
      </c>
      <c r="B2203" s="27" t="s">
        <v>1022</v>
      </c>
      <c r="C2203" s="27" t="s">
        <v>963</v>
      </c>
      <c r="D2203" s="27" t="s">
        <v>744</v>
      </c>
    </row>
    <row r="2204" spans="1:4" x14ac:dyDescent="0.2">
      <c r="A2204" s="27" t="s">
        <v>1989</v>
      </c>
      <c r="B2204" s="27" t="s">
        <v>2</v>
      </c>
      <c r="C2204" s="27" t="s">
        <v>963</v>
      </c>
      <c r="D2204" s="27" t="s">
        <v>744</v>
      </c>
    </row>
    <row r="2205" spans="1:4" x14ac:dyDescent="0.2">
      <c r="A2205" s="27"/>
      <c r="B2205" s="27"/>
      <c r="C2205" s="27"/>
      <c r="D2205" s="27" t="s">
        <v>263</v>
      </c>
    </row>
    <row r="2206" spans="1:4" x14ac:dyDescent="0.2">
      <c r="A2206" s="27"/>
      <c r="B2206" s="27"/>
      <c r="C2206" s="27"/>
      <c r="D2206" s="27" t="s">
        <v>657</v>
      </c>
    </row>
    <row r="2207" spans="1:4" x14ac:dyDescent="0.2">
      <c r="A2207" s="27" t="s">
        <v>1990</v>
      </c>
      <c r="B2207" s="27" t="s">
        <v>1026</v>
      </c>
      <c r="C2207" s="27" t="s">
        <v>963</v>
      </c>
      <c r="D2207" s="27" t="s">
        <v>744</v>
      </c>
    </row>
    <row r="2208" spans="1:4" x14ac:dyDescent="0.2">
      <c r="A2208" s="27" t="s">
        <v>1991</v>
      </c>
      <c r="B2208" s="27" t="s">
        <v>1018</v>
      </c>
      <c r="C2208" s="27" t="s">
        <v>963</v>
      </c>
      <c r="D2208" s="27" t="s">
        <v>744</v>
      </c>
    </row>
    <row r="2209" spans="1:4" x14ac:dyDescent="0.2">
      <c r="A2209" s="27"/>
      <c r="B2209" s="27"/>
      <c r="C2209" s="27"/>
      <c r="D2209" s="27" t="s">
        <v>263</v>
      </c>
    </row>
    <row r="2210" spans="1:4" x14ac:dyDescent="0.2">
      <c r="A2210" s="27" t="s">
        <v>2016</v>
      </c>
      <c r="B2210" s="27" t="s">
        <v>2017</v>
      </c>
      <c r="C2210" s="27" t="s">
        <v>963</v>
      </c>
      <c r="D2210" s="27" t="s">
        <v>744</v>
      </c>
    </row>
    <row r="2211" spans="1:4" x14ac:dyDescent="0.2">
      <c r="A2211" s="27"/>
      <c r="B2211" s="27"/>
      <c r="C2211" s="27"/>
      <c r="D2211" s="27" t="s">
        <v>657</v>
      </c>
    </row>
    <row r="2212" spans="1:4" x14ac:dyDescent="0.2">
      <c r="A2212" s="27" t="s">
        <v>1992</v>
      </c>
      <c r="B2212" s="27" t="s">
        <v>92</v>
      </c>
      <c r="C2212" s="27" t="s">
        <v>963</v>
      </c>
      <c r="D2212" s="27" t="s">
        <v>744</v>
      </c>
    </row>
    <row r="2213" spans="1:4" x14ac:dyDescent="0.2">
      <c r="A2213" s="27"/>
      <c r="B2213" s="27"/>
      <c r="C2213" s="27"/>
      <c r="D2213" s="27" t="s">
        <v>261</v>
      </c>
    </row>
    <row r="2214" spans="1:4" x14ac:dyDescent="0.2">
      <c r="A2214" s="27"/>
      <c r="B2214" s="27"/>
      <c r="C2214" s="27"/>
      <c r="D2214" s="27" t="s">
        <v>657</v>
      </c>
    </row>
    <row r="2215" spans="1:4" x14ac:dyDescent="0.2">
      <c r="A2215" s="27" t="s">
        <v>1993</v>
      </c>
      <c r="B2215" s="27" t="s">
        <v>1020</v>
      </c>
      <c r="C2215" s="27" t="s">
        <v>963</v>
      </c>
      <c r="D2215" s="27" t="s">
        <v>744</v>
      </c>
    </row>
    <row r="2216" spans="1:4" x14ac:dyDescent="0.2">
      <c r="A2216" s="27" t="s">
        <v>1994</v>
      </c>
      <c r="B2216" s="27" t="s">
        <v>369</v>
      </c>
      <c r="C2216" s="27" t="s">
        <v>963</v>
      </c>
      <c r="D2216" s="27" t="s">
        <v>744</v>
      </c>
    </row>
    <row r="2217" spans="1:4" x14ac:dyDescent="0.2">
      <c r="A2217" s="27"/>
      <c r="B2217" s="27"/>
      <c r="C2217" s="27"/>
      <c r="D2217" s="27" t="s">
        <v>746</v>
      </c>
    </row>
    <row r="2218" spans="1:4" x14ac:dyDescent="0.2">
      <c r="A2218" s="27"/>
      <c r="B2218" s="27"/>
      <c r="C2218" s="27"/>
      <c r="D2218" s="27" t="s">
        <v>263</v>
      </c>
    </row>
    <row r="2219" spans="1:4" x14ac:dyDescent="0.2">
      <c r="A2219" s="27"/>
      <c r="B2219" s="27"/>
      <c r="C2219" s="27"/>
      <c r="D2219" s="27" t="s">
        <v>657</v>
      </c>
    </row>
    <row r="2220" spans="1:4" x14ac:dyDescent="0.2">
      <c r="A2220" s="27" t="s">
        <v>1899</v>
      </c>
      <c r="B2220" s="27" t="s">
        <v>1900</v>
      </c>
      <c r="C2220" s="27" t="s">
        <v>963</v>
      </c>
      <c r="D2220" s="27" t="s">
        <v>744</v>
      </c>
    </row>
    <row r="2221" spans="1:4" x14ac:dyDescent="0.2">
      <c r="A2221" s="27"/>
      <c r="B2221" s="27"/>
      <c r="C2221" s="27"/>
      <c r="D2221" s="27" t="s">
        <v>261</v>
      </c>
    </row>
    <row r="2222" spans="1:4" x14ac:dyDescent="0.2">
      <c r="A2222" s="27" t="s">
        <v>1901</v>
      </c>
      <c r="B2222" s="27" t="s">
        <v>1902</v>
      </c>
      <c r="C2222" s="27" t="s">
        <v>963</v>
      </c>
      <c r="D2222" s="27" t="s">
        <v>744</v>
      </c>
    </row>
    <row r="2223" spans="1:4" x14ac:dyDescent="0.2">
      <c r="A2223" s="27"/>
      <c r="B2223" s="27"/>
      <c r="C2223" s="27"/>
      <c r="D2223" s="27" t="s">
        <v>261</v>
      </c>
    </row>
    <row r="2224" spans="1:4" x14ac:dyDescent="0.2">
      <c r="A2224" s="27" t="s">
        <v>1995</v>
      </c>
      <c r="B2224" s="27" t="s">
        <v>1111</v>
      </c>
      <c r="C2224" s="27" t="s">
        <v>963</v>
      </c>
      <c r="D2224" s="27" t="s">
        <v>744</v>
      </c>
    </row>
    <row r="2225" spans="1:4" x14ac:dyDescent="0.2">
      <c r="A2225" s="27" t="s">
        <v>3304</v>
      </c>
      <c r="B2225" s="27" t="s">
        <v>3311</v>
      </c>
      <c r="C2225" s="27" t="s">
        <v>963</v>
      </c>
      <c r="D2225" s="27" t="s">
        <v>657</v>
      </c>
    </row>
    <row r="2226" spans="1:4" x14ac:dyDescent="0.2">
      <c r="A2226" s="27" t="s">
        <v>2360</v>
      </c>
      <c r="B2226" s="27" t="s">
        <v>1743</v>
      </c>
      <c r="C2226" s="27" t="s">
        <v>963</v>
      </c>
      <c r="D2226" s="27" t="s">
        <v>657</v>
      </c>
    </row>
    <row r="2227" spans="1:4" x14ac:dyDescent="0.2">
      <c r="A2227" s="27" t="s">
        <v>2347</v>
      </c>
      <c r="B2227" s="27" t="s">
        <v>1567</v>
      </c>
      <c r="C2227" s="27" t="s">
        <v>963</v>
      </c>
      <c r="D2227" s="27" t="s">
        <v>657</v>
      </c>
    </row>
    <row r="2228" spans="1:4" x14ac:dyDescent="0.2">
      <c r="A2228" s="27" t="s">
        <v>2358</v>
      </c>
      <c r="B2228" s="27" t="s">
        <v>481</v>
      </c>
      <c r="C2228" s="27" t="s">
        <v>963</v>
      </c>
      <c r="D2228" s="27" t="s">
        <v>657</v>
      </c>
    </row>
    <row r="2229" spans="1:4" x14ac:dyDescent="0.2">
      <c r="A2229" s="27" t="s">
        <v>2377</v>
      </c>
      <c r="B2229" s="27" t="s">
        <v>510</v>
      </c>
      <c r="C2229" s="27" t="s">
        <v>963</v>
      </c>
      <c r="D2229" s="27" t="s">
        <v>657</v>
      </c>
    </row>
    <row r="2230" spans="1:4" x14ac:dyDescent="0.2">
      <c r="A2230" s="27" t="s">
        <v>2367</v>
      </c>
      <c r="B2230" s="27" t="s">
        <v>480</v>
      </c>
      <c r="C2230" s="27" t="s">
        <v>963</v>
      </c>
      <c r="D2230" s="27" t="s">
        <v>657</v>
      </c>
    </row>
    <row r="2231" spans="1:4" x14ac:dyDescent="0.2">
      <c r="A2231" s="27" t="s">
        <v>2368</v>
      </c>
      <c r="B2231" s="27" t="s">
        <v>511</v>
      </c>
      <c r="C2231" s="27" t="s">
        <v>963</v>
      </c>
      <c r="D2231" s="27" t="s">
        <v>657</v>
      </c>
    </row>
    <row r="2232" spans="1:4" x14ac:dyDescent="0.2">
      <c r="A2232" s="27" t="s">
        <v>2265</v>
      </c>
      <c r="B2232" s="27" t="s">
        <v>1593</v>
      </c>
      <c r="C2232" s="27" t="s">
        <v>963</v>
      </c>
      <c r="D2232" s="27" t="s">
        <v>657</v>
      </c>
    </row>
    <row r="2233" spans="1:4" x14ac:dyDescent="0.2">
      <c r="A2233" s="27" t="s">
        <v>2357</v>
      </c>
      <c r="B2233" s="27" t="s">
        <v>1109</v>
      </c>
      <c r="C2233" s="27" t="s">
        <v>963</v>
      </c>
      <c r="D2233" s="27" t="s">
        <v>657</v>
      </c>
    </row>
    <row r="2234" spans="1:4" x14ac:dyDescent="0.2">
      <c r="A2234" s="27" t="s">
        <v>2361</v>
      </c>
      <c r="B2234" s="27" t="s">
        <v>1566</v>
      </c>
      <c r="C2234" s="27" t="s">
        <v>963</v>
      </c>
      <c r="D2234" s="27" t="s">
        <v>657</v>
      </c>
    </row>
    <row r="2235" spans="1:4" x14ac:dyDescent="0.2">
      <c r="A2235" s="27" t="s">
        <v>2353</v>
      </c>
      <c r="B2235" s="27" t="s">
        <v>987</v>
      </c>
      <c r="C2235" s="27" t="s">
        <v>963</v>
      </c>
      <c r="D2235" s="27" t="s">
        <v>263</v>
      </c>
    </row>
    <row r="2236" spans="1:4" x14ac:dyDescent="0.2">
      <c r="A2236" s="27"/>
      <c r="B2236" s="27"/>
      <c r="C2236" s="27"/>
      <c r="D2236" s="27" t="s">
        <v>657</v>
      </c>
    </row>
    <row r="2237" spans="1:4" x14ac:dyDescent="0.2">
      <c r="A2237" s="27" t="s">
        <v>2346</v>
      </c>
      <c r="B2237" s="27" t="s">
        <v>1398</v>
      </c>
      <c r="C2237" s="27" t="s">
        <v>963</v>
      </c>
      <c r="D2237" s="27" t="s">
        <v>657</v>
      </c>
    </row>
    <row r="2238" spans="1:4" x14ac:dyDescent="0.2">
      <c r="A2238" s="27" t="s">
        <v>2342</v>
      </c>
      <c r="B2238" s="27" t="s">
        <v>988</v>
      </c>
      <c r="C2238" s="27" t="s">
        <v>963</v>
      </c>
      <c r="D2238" s="27" t="s">
        <v>657</v>
      </c>
    </row>
    <row r="2239" spans="1:4" x14ac:dyDescent="0.2">
      <c r="A2239" s="27" t="s">
        <v>2343</v>
      </c>
      <c r="B2239" s="27" t="s">
        <v>1564</v>
      </c>
      <c r="C2239" s="27" t="s">
        <v>963</v>
      </c>
      <c r="D2239" s="27" t="s">
        <v>657</v>
      </c>
    </row>
    <row r="2240" spans="1:4" x14ac:dyDescent="0.2">
      <c r="A2240" s="27" t="s">
        <v>2242</v>
      </c>
      <c r="B2240" s="27" t="s">
        <v>1397</v>
      </c>
      <c r="C2240" s="27" t="s">
        <v>963</v>
      </c>
      <c r="D2240" s="27" t="s">
        <v>657</v>
      </c>
    </row>
    <row r="2241" spans="1:4" x14ac:dyDescent="0.2">
      <c r="A2241" s="27" t="s">
        <v>2336</v>
      </c>
      <c r="B2241" s="27" t="s">
        <v>810</v>
      </c>
      <c r="C2241" s="27" t="s">
        <v>963</v>
      </c>
      <c r="D2241" s="27" t="s">
        <v>657</v>
      </c>
    </row>
    <row r="2242" spans="1:4" x14ac:dyDescent="0.2">
      <c r="A2242" s="27" t="s">
        <v>2366</v>
      </c>
      <c r="B2242" s="27" t="s">
        <v>809</v>
      </c>
      <c r="C2242" s="27" t="s">
        <v>963</v>
      </c>
      <c r="D2242" s="27" t="s">
        <v>657</v>
      </c>
    </row>
    <row r="2243" spans="1:4" x14ac:dyDescent="0.2">
      <c r="A2243" s="27" t="s">
        <v>2140</v>
      </c>
      <c r="B2243" s="27" t="s">
        <v>2141</v>
      </c>
      <c r="C2243" s="27" t="s">
        <v>963</v>
      </c>
      <c r="D2243" s="27" t="s">
        <v>744</v>
      </c>
    </row>
    <row r="2244" spans="1:4" x14ac:dyDescent="0.2">
      <c r="A2244" s="27"/>
      <c r="B2244" s="27"/>
      <c r="C2244" s="27"/>
      <c r="D2244" s="27" t="s">
        <v>657</v>
      </c>
    </row>
    <row r="2245" spans="1:4" x14ac:dyDescent="0.2">
      <c r="A2245" s="27" t="s">
        <v>3050</v>
      </c>
      <c r="B2245" s="27" t="s">
        <v>3051</v>
      </c>
      <c r="C2245" s="27" t="s">
        <v>3054</v>
      </c>
      <c r="D2245" s="27" t="s">
        <v>2147</v>
      </c>
    </row>
    <row r="2246" spans="1:4" x14ac:dyDescent="0.2">
      <c r="A2246" s="27" t="s">
        <v>3052</v>
      </c>
      <c r="B2246" s="27" t="s">
        <v>3053</v>
      </c>
      <c r="C2246" s="27" t="s">
        <v>3054</v>
      </c>
      <c r="D2246" s="27" t="s">
        <v>2147</v>
      </c>
    </row>
    <row r="2247" spans="1:4" x14ac:dyDescent="0.2">
      <c r="A2247" s="27" t="s">
        <v>3042</v>
      </c>
      <c r="B2247" s="27" t="s">
        <v>3043</v>
      </c>
      <c r="C2247" s="27" t="s">
        <v>3054</v>
      </c>
      <c r="D2247" s="27" t="s">
        <v>2147</v>
      </c>
    </row>
    <row r="2248" spans="1:4" x14ac:dyDescent="0.2">
      <c r="A2248" s="27" t="s">
        <v>3044</v>
      </c>
      <c r="B2248" s="27" t="s">
        <v>3045</v>
      </c>
      <c r="C2248" s="27" t="s">
        <v>3054</v>
      </c>
      <c r="D2248" s="27" t="s">
        <v>2147</v>
      </c>
    </row>
    <row r="2249" spans="1:4" x14ac:dyDescent="0.2">
      <c r="A2249" s="27" t="s">
        <v>3046</v>
      </c>
      <c r="B2249" s="27" t="s">
        <v>3047</v>
      </c>
      <c r="C2249" s="27" t="s">
        <v>3054</v>
      </c>
      <c r="D2249" s="27" t="s">
        <v>2147</v>
      </c>
    </row>
    <row r="2250" spans="1:4" x14ac:dyDescent="0.2">
      <c r="A2250" s="28" t="s">
        <v>3048</v>
      </c>
      <c r="B2250" s="28" t="s">
        <v>3049</v>
      </c>
      <c r="C2250" s="28" t="s">
        <v>3054</v>
      </c>
      <c r="D2250" s="28" t="s">
        <v>2147</v>
      </c>
    </row>
    <row r="2251" spans="1:4" x14ac:dyDescent="0.2">
      <c r="A2251" s="171"/>
      <c r="B2251" s="171"/>
      <c r="C2251" s="171"/>
      <c r="D2251" s="171"/>
    </row>
    <row r="2252" spans="1:4" x14ac:dyDescent="0.2">
      <c r="A2252" s="37"/>
      <c r="B2252" s="37"/>
      <c r="C2252" s="37"/>
      <c r="D2252" s="37"/>
    </row>
    <row r="2253" spans="1:4" x14ac:dyDescent="0.2">
      <c r="A2253" s="48" t="s">
        <v>1554</v>
      </c>
      <c r="B2253" s="49" t="s">
        <v>98</v>
      </c>
      <c r="C2253" s="50" t="s">
        <v>893</v>
      </c>
      <c r="D2253" s="50" t="s">
        <v>743</v>
      </c>
    </row>
    <row r="2254" spans="1:4" x14ac:dyDescent="0.2">
      <c r="A2254" s="25"/>
      <c r="B2254" s="25"/>
      <c r="C2254" s="26"/>
      <c r="D2254" s="26"/>
    </row>
    <row r="2255" spans="1:4" x14ac:dyDescent="0.2">
      <c r="A2255" s="27" t="s">
        <v>1877</v>
      </c>
      <c r="B2255" s="27" t="s">
        <v>1909</v>
      </c>
      <c r="C2255" s="27" t="s">
        <v>1878</v>
      </c>
      <c r="D2255" s="27" t="s">
        <v>744</v>
      </c>
    </row>
    <row r="2256" spans="1:4" x14ac:dyDescent="0.2">
      <c r="A2256" s="27" t="s">
        <v>2528</v>
      </c>
      <c r="B2256" s="27" t="s">
        <v>1744</v>
      </c>
      <c r="C2256" s="27" t="s">
        <v>882</v>
      </c>
      <c r="D2256" s="27" t="s">
        <v>258</v>
      </c>
    </row>
    <row r="2257" spans="1:4" x14ac:dyDescent="0.2">
      <c r="A2257" s="27" t="s">
        <v>2145</v>
      </c>
      <c r="B2257" s="27" t="s">
        <v>2146</v>
      </c>
      <c r="C2257" s="27" t="s">
        <v>1333</v>
      </c>
      <c r="D2257" s="27" t="s">
        <v>745</v>
      </c>
    </row>
    <row r="2258" spans="1:4" x14ac:dyDescent="0.2">
      <c r="A2258" s="27" t="s">
        <v>2373</v>
      </c>
      <c r="B2258" s="27" t="s">
        <v>1526</v>
      </c>
      <c r="C2258" s="27" t="s">
        <v>1333</v>
      </c>
      <c r="D2258" s="27" t="s">
        <v>745</v>
      </c>
    </row>
    <row r="2259" spans="1:4" x14ac:dyDescent="0.2">
      <c r="A2259" s="27" t="s">
        <v>2928</v>
      </c>
      <c r="B2259" s="27" t="s">
        <v>2929</v>
      </c>
      <c r="C2259" s="27" t="s">
        <v>1333</v>
      </c>
      <c r="D2259" s="27" t="s">
        <v>745</v>
      </c>
    </row>
    <row r="2260" spans="1:4" x14ac:dyDescent="0.2">
      <c r="A2260" s="27" t="s">
        <v>2445</v>
      </c>
      <c r="B2260" s="27" t="s">
        <v>1568</v>
      </c>
      <c r="C2260" s="27" t="s">
        <v>2475</v>
      </c>
      <c r="D2260" s="27" t="s">
        <v>745</v>
      </c>
    </row>
    <row r="2261" spans="1:4" x14ac:dyDescent="0.2">
      <c r="A2261" s="27" t="s">
        <v>2446</v>
      </c>
      <c r="B2261" s="27" t="s">
        <v>1569</v>
      </c>
      <c r="C2261" s="27" t="s">
        <v>2475</v>
      </c>
      <c r="D2261" s="27" t="s">
        <v>745</v>
      </c>
    </row>
    <row r="2262" spans="1:4" x14ac:dyDescent="0.2">
      <c r="A2262" s="27" t="s">
        <v>2447</v>
      </c>
      <c r="B2262" s="27" t="s">
        <v>1570</v>
      </c>
      <c r="C2262" s="27" t="s">
        <v>2475</v>
      </c>
      <c r="D2262" s="27" t="s">
        <v>745</v>
      </c>
    </row>
    <row r="2263" spans="1:4" x14ac:dyDescent="0.2">
      <c r="A2263" s="27" t="s">
        <v>2448</v>
      </c>
      <c r="B2263" s="27" t="s">
        <v>1571</v>
      </c>
      <c r="C2263" s="27" t="s">
        <v>2475</v>
      </c>
      <c r="D2263" s="27" t="s">
        <v>745</v>
      </c>
    </row>
    <row r="2264" spans="1:4" x14ac:dyDescent="0.2">
      <c r="A2264" s="27" t="s">
        <v>2708</v>
      </c>
      <c r="B2264" s="27" t="s">
        <v>2709</v>
      </c>
      <c r="C2264" s="27" t="s">
        <v>878</v>
      </c>
      <c r="D2264" s="27" t="s">
        <v>2779</v>
      </c>
    </row>
    <row r="2265" spans="1:4" x14ac:dyDescent="0.2">
      <c r="A2265" s="27" t="s">
        <v>2710</v>
      </c>
      <c r="B2265" s="27" t="s">
        <v>2711</v>
      </c>
      <c r="C2265" s="27" t="s">
        <v>878</v>
      </c>
      <c r="D2265" s="27" t="s">
        <v>2779</v>
      </c>
    </row>
    <row r="2266" spans="1:4" x14ac:dyDescent="0.2">
      <c r="A2266" s="27" t="s">
        <v>2207</v>
      </c>
      <c r="B2266" s="27" t="s">
        <v>811</v>
      </c>
      <c r="C2266" s="27" t="s">
        <v>878</v>
      </c>
      <c r="D2266" s="27" t="s">
        <v>744</v>
      </c>
    </row>
    <row r="2267" spans="1:4" x14ac:dyDescent="0.2">
      <c r="A2267" s="27"/>
      <c r="B2267" s="27"/>
      <c r="C2267" s="27"/>
      <c r="D2267" s="27" t="s">
        <v>260</v>
      </c>
    </row>
    <row r="2268" spans="1:4" x14ac:dyDescent="0.2">
      <c r="A2268" s="27"/>
      <c r="B2268" s="27"/>
      <c r="C2268" s="27"/>
      <c r="D2268" s="27" t="s">
        <v>657</v>
      </c>
    </row>
    <row r="2269" spans="1:4" x14ac:dyDescent="0.2">
      <c r="A2269" s="27" t="s">
        <v>2512</v>
      </c>
      <c r="B2269" s="27" t="s">
        <v>2513</v>
      </c>
      <c r="C2269" s="27" t="s">
        <v>878</v>
      </c>
      <c r="D2269" s="27" t="s">
        <v>260</v>
      </c>
    </row>
    <row r="2270" spans="1:4" x14ac:dyDescent="0.2">
      <c r="A2270" s="169" t="s">
        <v>3057</v>
      </c>
      <c r="B2270" s="169" t="s">
        <v>3058</v>
      </c>
      <c r="C2270" s="169" t="s">
        <v>963</v>
      </c>
      <c r="D2270" s="169" t="s">
        <v>657</v>
      </c>
    </row>
    <row r="2271" spans="1:4" x14ac:dyDescent="0.2">
      <c r="A2271" s="28" t="s">
        <v>2374</v>
      </c>
      <c r="B2271" s="28" t="s">
        <v>2022</v>
      </c>
      <c r="C2271" s="28" t="s">
        <v>963</v>
      </c>
      <c r="D2271" s="28" t="s">
        <v>657</v>
      </c>
    </row>
    <row r="2272" spans="1:4" x14ac:dyDescent="0.2">
      <c r="A2272" s="37"/>
      <c r="B2272" s="37"/>
      <c r="C2272" s="37"/>
      <c r="D2272" s="37"/>
    </row>
    <row r="2273" spans="1:4" x14ac:dyDescent="0.2">
      <c r="A2273" s="37"/>
      <c r="B2273" s="37"/>
      <c r="C2273" s="37"/>
      <c r="D2273" s="37"/>
    </row>
    <row r="2274" spans="1:4" x14ac:dyDescent="0.2">
      <c r="A2274" s="48" t="s">
        <v>747</v>
      </c>
      <c r="B2274" s="49" t="s">
        <v>98</v>
      </c>
      <c r="C2274" s="50" t="s">
        <v>893</v>
      </c>
      <c r="D2274" s="50" t="s">
        <v>743</v>
      </c>
    </row>
    <row r="2275" spans="1:4" x14ac:dyDescent="0.2">
      <c r="A2275" s="25"/>
      <c r="B2275" s="25"/>
      <c r="C2275" s="26"/>
      <c r="D2275" s="26"/>
    </row>
    <row r="2276" spans="1:4" x14ac:dyDescent="0.2">
      <c r="A2276" s="27" t="s">
        <v>2953</v>
      </c>
      <c r="B2276" s="27" t="s">
        <v>2954</v>
      </c>
      <c r="C2276" s="27" t="s">
        <v>2663</v>
      </c>
      <c r="D2276" s="27" t="s">
        <v>2147</v>
      </c>
    </row>
    <row r="2277" spans="1:4" x14ac:dyDescent="0.2">
      <c r="A2277" s="27" t="s">
        <v>2951</v>
      </c>
      <c r="B2277" s="27" t="s">
        <v>2952</v>
      </c>
      <c r="C2277" s="27" t="s">
        <v>2663</v>
      </c>
      <c r="D2277" s="27" t="s">
        <v>2147</v>
      </c>
    </row>
    <row r="2278" spans="1:4" x14ac:dyDescent="0.2">
      <c r="A2278" s="27" t="s">
        <v>2959</v>
      </c>
      <c r="B2278" s="27" t="s">
        <v>2960</v>
      </c>
      <c r="C2278" s="27" t="s">
        <v>2663</v>
      </c>
      <c r="D2278" s="27" t="s">
        <v>2147</v>
      </c>
    </row>
    <row r="2279" spans="1:4" x14ac:dyDescent="0.2">
      <c r="A2279" s="27" t="s">
        <v>2961</v>
      </c>
      <c r="B2279" s="27" t="s">
        <v>2962</v>
      </c>
      <c r="C2279" s="27" t="s">
        <v>2663</v>
      </c>
      <c r="D2279" s="27" t="s">
        <v>2147</v>
      </c>
    </row>
    <row r="2280" spans="1:4" x14ac:dyDescent="0.2">
      <c r="A2280" s="27" t="s">
        <v>2949</v>
      </c>
      <c r="B2280" s="27" t="s">
        <v>2950</v>
      </c>
      <c r="C2280" s="27" t="s">
        <v>2663</v>
      </c>
      <c r="D2280" s="27" t="s">
        <v>2147</v>
      </c>
    </row>
    <row r="2281" spans="1:4" x14ac:dyDescent="0.2">
      <c r="A2281" s="27" t="s">
        <v>2947</v>
      </c>
      <c r="B2281" s="27" t="s">
        <v>2948</v>
      </c>
      <c r="C2281" s="27" t="s">
        <v>2663</v>
      </c>
      <c r="D2281" s="27" t="s">
        <v>2147</v>
      </c>
    </row>
    <row r="2282" spans="1:4" x14ac:dyDescent="0.2">
      <c r="A2282" s="27" t="s">
        <v>2955</v>
      </c>
      <c r="B2282" s="27" t="s">
        <v>2956</v>
      </c>
      <c r="C2282" s="27" t="s">
        <v>2663</v>
      </c>
      <c r="D2282" s="27" t="s">
        <v>2147</v>
      </c>
    </row>
    <row r="2283" spans="1:4" x14ac:dyDescent="0.2">
      <c r="A2283" s="27" t="s">
        <v>2957</v>
      </c>
      <c r="B2283" s="27" t="s">
        <v>2958</v>
      </c>
      <c r="C2283" s="27" t="s">
        <v>2663</v>
      </c>
      <c r="D2283" s="27" t="s">
        <v>2147</v>
      </c>
    </row>
    <row r="2284" spans="1:4" x14ac:dyDescent="0.2">
      <c r="A2284" s="27" t="s">
        <v>1228</v>
      </c>
      <c r="B2284" s="27" t="s">
        <v>1236</v>
      </c>
      <c r="C2284" s="27" t="s">
        <v>1065</v>
      </c>
      <c r="D2284" s="27" t="s">
        <v>744</v>
      </c>
    </row>
    <row r="2285" spans="1:4" x14ac:dyDescent="0.2">
      <c r="A2285" s="27" t="s">
        <v>1230</v>
      </c>
      <c r="B2285" s="27" t="s">
        <v>1238</v>
      </c>
      <c r="C2285" s="27" t="s">
        <v>1065</v>
      </c>
      <c r="D2285" s="27" t="s">
        <v>744</v>
      </c>
    </row>
    <row r="2286" spans="1:4" x14ac:dyDescent="0.2">
      <c r="A2286" s="27" t="s">
        <v>1420</v>
      </c>
      <c r="B2286" s="27" t="s">
        <v>1421</v>
      </c>
      <c r="C2286" s="27" t="s">
        <v>1065</v>
      </c>
      <c r="D2286" s="27" t="s">
        <v>744</v>
      </c>
    </row>
    <row r="2287" spans="1:4" x14ac:dyDescent="0.2">
      <c r="A2287" s="27" t="s">
        <v>1428</v>
      </c>
      <c r="B2287" s="27" t="s">
        <v>1429</v>
      </c>
      <c r="C2287" s="27" t="s">
        <v>1065</v>
      </c>
      <c r="D2287" s="27" t="s">
        <v>744</v>
      </c>
    </row>
    <row r="2288" spans="1:4" x14ac:dyDescent="0.2">
      <c r="A2288" s="27" t="s">
        <v>1366</v>
      </c>
      <c r="B2288" s="27" t="s">
        <v>1367</v>
      </c>
      <c r="C2288" s="27" t="s">
        <v>1065</v>
      </c>
      <c r="D2288" s="27" t="s">
        <v>744</v>
      </c>
    </row>
    <row r="2289" spans="1:4" x14ac:dyDescent="0.2">
      <c r="A2289" s="27" t="s">
        <v>1374</v>
      </c>
      <c r="B2289" s="27" t="s">
        <v>1375</v>
      </c>
      <c r="C2289" s="27" t="s">
        <v>1065</v>
      </c>
      <c r="D2289" s="27" t="s">
        <v>744</v>
      </c>
    </row>
    <row r="2290" spans="1:4" x14ac:dyDescent="0.2">
      <c r="A2290" s="27" t="s">
        <v>1550</v>
      </c>
      <c r="B2290" s="27" t="s">
        <v>1539</v>
      </c>
      <c r="C2290" s="27" t="s">
        <v>1065</v>
      </c>
      <c r="D2290" s="27" t="s">
        <v>744</v>
      </c>
    </row>
    <row r="2291" spans="1:4" x14ac:dyDescent="0.2">
      <c r="A2291" s="27" t="s">
        <v>1552</v>
      </c>
      <c r="B2291" s="27" t="s">
        <v>1530</v>
      </c>
      <c r="C2291" s="27" t="s">
        <v>1065</v>
      </c>
      <c r="D2291" s="27" t="s">
        <v>744</v>
      </c>
    </row>
    <row r="2292" spans="1:4" x14ac:dyDescent="0.2">
      <c r="A2292" s="27" t="s">
        <v>1063</v>
      </c>
      <c r="B2292" s="27" t="s">
        <v>1064</v>
      </c>
      <c r="C2292" s="27" t="s">
        <v>1065</v>
      </c>
      <c r="D2292" s="27" t="s">
        <v>744</v>
      </c>
    </row>
    <row r="2293" spans="1:4" x14ac:dyDescent="0.2">
      <c r="A2293" s="27" t="s">
        <v>1068</v>
      </c>
      <c r="B2293" s="27" t="s">
        <v>1069</v>
      </c>
      <c r="C2293" s="27" t="s">
        <v>1065</v>
      </c>
      <c r="D2293" s="27" t="s">
        <v>744</v>
      </c>
    </row>
    <row r="2294" spans="1:4" x14ac:dyDescent="0.2">
      <c r="A2294" s="27" t="s">
        <v>1232</v>
      </c>
      <c r="B2294" s="27" t="s">
        <v>1240</v>
      </c>
      <c r="C2294" s="27" t="s">
        <v>1065</v>
      </c>
      <c r="D2294" s="27" t="s">
        <v>744</v>
      </c>
    </row>
    <row r="2295" spans="1:4" x14ac:dyDescent="0.2">
      <c r="A2295" s="27" t="s">
        <v>1234</v>
      </c>
      <c r="B2295" s="27" t="s">
        <v>1242</v>
      </c>
      <c r="C2295" s="27" t="s">
        <v>1065</v>
      </c>
      <c r="D2295" s="27" t="s">
        <v>744</v>
      </c>
    </row>
    <row r="2296" spans="1:4" x14ac:dyDescent="0.2">
      <c r="A2296" s="27" t="s">
        <v>1546</v>
      </c>
      <c r="B2296" s="27" t="s">
        <v>1535</v>
      </c>
      <c r="C2296" s="27" t="s">
        <v>1065</v>
      </c>
      <c r="D2296" s="27" t="s">
        <v>744</v>
      </c>
    </row>
    <row r="2297" spans="1:4" x14ac:dyDescent="0.2">
      <c r="A2297" s="27" t="s">
        <v>1548</v>
      </c>
      <c r="B2297" s="27" t="s">
        <v>1537</v>
      </c>
      <c r="C2297" s="27" t="s">
        <v>1065</v>
      </c>
      <c r="D2297" s="27" t="s">
        <v>744</v>
      </c>
    </row>
    <row r="2298" spans="1:4" x14ac:dyDescent="0.2">
      <c r="A2298" s="27" t="s">
        <v>1542</v>
      </c>
      <c r="B2298" s="27" t="s">
        <v>1531</v>
      </c>
      <c r="C2298" s="27" t="s">
        <v>1065</v>
      </c>
      <c r="D2298" s="27" t="s">
        <v>744</v>
      </c>
    </row>
    <row r="2299" spans="1:4" x14ac:dyDescent="0.2">
      <c r="A2299" s="27" t="s">
        <v>1544</v>
      </c>
      <c r="B2299" s="27" t="s">
        <v>1533</v>
      </c>
      <c r="C2299" s="27" t="s">
        <v>1065</v>
      </c>
      <c r="D2299" s="27" t="s">
        <v>744</v>
      </c>
    </row>
    <row r="2300" spans="1:4" x14ac:dyDescent="0.2">
      <c r="A2300" s="27" t="s">
        <v>1072</v>
      </c>
      <c r="B2300" s="27" t="s">
        <v>1073</v>
      </c>
      <c r="C2300" s="27" t="s">
        <v>1065</v>
      </c>
      <c r="D2300" s="27" t="s">
        <v>744</v>
      </c>
    </row>
    <row r="2301" spans="1:4" x14ac:dyDescent="0.2">
      <c r="A2301" s="27" t="s">
        <v>1076</v>
      </c>
      <c r="B2301" s="27" t="s">
        <v>1077</v>
      </c>
      <c r="C2301" s="27" t="s">
        <v>1065</v>
      </c>
      <c r="D2301" s="27" t="s">
        <v>744</v>
      </c>
    </row>
    <row r="2302" spans="1:4" x14ac:dyDescent="0.2">
      <c r="A2302" s="27" t="s">
        <v>1404</v>
      </c>
      <c r="B2302" s="27" t="s">
        <v>1405</v>
      </c>
      <c r="C2302" s="27" t="s">
        <v>1065</v>
      </c>
      <c r="D2302" s="27" t="s">
        <v>744</v>
      </c>
    </row>
    <row r="2303" spans="1:4" x14ac:dyDescent="0.2">
      <c r="A2303" s="27" t="s">
        <v>1412</v>
      </c>
      <c r="B2303" s="27" t="s">
        <v>1413</v>
      </c>
      <c r="C2303" s="27" t="s">
        <v>1065</v>
      </c>
      <c r="D2303" s="27" t="s">
        <v>744</v>
      </c>
    </row>
    <row r="2304" spans="1:4" x14ac:dyDescent="0.2">
      <c r="A2304" s="27" t="s">
        <v>1229</v>
      </c>
      <c r="B2304" s="27" t="s">
        <v>1237</v>
      </c>
      <c r="C2304" s="27" t="s">
        <v>1065</v>
      </c>
      <c r="D2304" s="27" t="s">
        <v>744</v>
      </c>
    </row>
    <row r="2305" spans="1:4" x14ac:dyDescent="0.2">
      <c r="A2305" s="27" t="s">
        <v>1231</v>
      </c>
      <c r="B2305" s="27" t="s">
        <v>1239</v>
      </c>
      <c r="C2305" s="27" t="s">
        <v>1065</v>
      </c>
      <c r="D2305" s="27" t="s">
        <v>744</v>
      </c>
    </row>
    <row r="2306" spans="1:4" x14ac:dyDescent="0.2">
      <c r="A2306" s="27" t="s">
        <v>1422</v>
      </c>
      <c r="B2306" s="27" t="s">
        <v>1423</v>
      </c>
      <c r="C2306" s="27" t="s">
        <v>1065</v>
      </c>
      <c r="D2306" s="27" t="s">
        <v>744</v>
      </c>
    </row>
    <row r="2307" spans="1:4" x14ac:dyDescent="0.2">
      <c r="A2307" s="27" t="s">
        <v>1430</v>
      </c>
      <c r="B2307" s="27" t="s">
        <v>1431</v>
      </c>
      <c r="C2307" s="27" t="s">
        <v>1065</v>
      </c>
      <c r="D2307" s="27" t="s">
        <v>744</v>
      </c>
    </row>
    <row r="2308" spans="1:4" x14ac:dyDescent="0.2">
      <c r="A2308" s="27" t="s">
        <v>1368</v>
      </c>
      <c r="B2308" s="27" t="s">
        <v>1369</v>
      </c>
      <c r="C2308" s="27" t="s">
        <v>1065</v>
      </c>
      <c r="D2308" s="27" t="s">
        <v>744</v>
      </c>
    </row>
    <row r="2309" spans="1:4" x14ac:dyDescent="0.2">
      <c r="A2309" s="27" t="s">
        <v>1376</v>
      </c>
      <c r="B2309" s="27" t="s">
        <v>1377</v>
      </c>
      <c r="C2309" s="27" t="s">
        <v>1065</v>
      </c>
      <c r="D2309" s="27" t="s">
        <v>744</v>
      </c>
    </row>
    <row r="2310" spans="1:4" x14ac:dyDescent="0.2">
      <c r="A2310" s="27" t="s">
        <v>1551</v>
      </c>
      <c r="B2310" s="27" t="s">
        <v>1540</v>
      </c>
      <c r="C2310" s="27" t="s">
        <v>1065</v>
      </c>
      <c r="D2310" s="27" t="s">
        <v>744</v>
      </c>
    </row>
    <row r="2311" spans="1:4" x14ac:dyDescent="0.2">
      <c r="A2311" s="27" t="s">
        <v>1553</v>
      </c>
      <c r="B2311" s="27" t="s">
        <v>1541</v>
      </c>
      <c r="C2311" s="27" t="s">
        <v>1065</v>
      </c>
      <c r="D2311" s="27" t="s">
        <v>744</v>
      </c>
    </row>
    <row r="2312" spans="1:4" x14ac:dyDescent="0.2">
      <c r="A2312" s="27" t="s">
        <v>1066</v>
      </c>
      <c r="B2312" s="27" t="s">
        <v>1067</v>
      </c>
      <c r="C2312" s="27" t="s">
        <v>1065</v>
      </c>
      <c r="D2312" s="27" t="s">
        <v>744</v>
      </c>
    </row>
    <row r="2313" spans="1:4" x14ac:dyDescent="0.2">
      <c r="A2313" s="27" t="s">
        <v>1070</v>
      </c>
      <c r="B2313" s="27" t="s">
        <v>1071</v>
      </c>
      <c r="C2313" s="27" t="s">
        <v>1065</v>
      </c>
      <c r="D2313" s="27" t="s">
        <v>744</v>
      </c>
    </row>
    <row r="2314" spans="1:4" x14ac:dyDescent="0.2">
      <c r="A2314" s="27" t="s">
        <v>1233</v>
      </c>
      <c r="B2314" s="27" t="s">
        <v>1241</v>
      </c>
      <c r="C2314" s="27" t="s">
        <v>1065</v>
      </c>
      <c r="D2314" s="27" t="s">
        <v>744</v>
      </c>
    </row>
    <row r="2315" spans="1:4" x14ac:dyDescent="0.2">
      <c r="A2315" s="27" t="s">
        <v>1235</v>
      </c>
      <c r="B2315" s="27" t="s">
        <v>1243</v>
      </c>
      <c r="C2315" s="27" t="s">
        <v>1065</v>
      </c>
      <c r="D2315" s="27" t="s">
        <v>744</v>
      </c>
    </row>
    <row r="2316" spans="1:4" x14ac:dyDescent="0.2">
      <c r="A2316" s="27" t="s">
        <v>1547</v>
      </c>
      <c r="B2316" s="27" t="s">
        <v>1536</v>
      </c>
      <c r="C2316" s="27" t="s">
        <v>1065</v>
      </c>
      <c r="D2316" s="27" t="s">
        <v>744</v>
      </c>
    </row>
    <row r="2317" spans="1:4" x14ac:dyDescent="0.2">
      <c r="A2317" s="27" t="s">
        <v>1549</v>
      </c>
      <c r="B2317" s="27" t="s">
        <v>1538</v>
      </c>
      <c r="C2317" s="27" t="s">
        <v>1065</v>
      </c>
      <c r="D2317" s="27" t="s">
        <v>744</v>
      </c>
    </row>
    <row r="2318" spans="1:4" x14ac:dyDescent="0.2">
      <c r="A2318" s="27" t="s">
        <v>1543</v>
      </c>
      <c r="B2318" s="27" t="s">
        <v>1532</v>
      </c>
      <c r="C2318" s="27" t="s">
        <v>1065</v>
      </c>
      <c r="D2318" s="27" t="s">
        <v>744</v>
      </c>
    </row>
    <row r="2319" spans="1:4" x14ac:dyDescent="0.2">
      <c r="A2319" s="27" t="s">
        <v>1545</v>
      </c>
      <c r="B2319" s="27" t="s">
        <v>1534</v>
      </c>
      <c r="C2319" s="27" t="s">
        <v>1065</v>
      </c>
      <c r="D2319" s="27" t="s">
        <v>744</v>
      </c>
    </row>
    <row r="2320" spans="1:4" x14ac:dyDescent="0.2">
      <c r="A2320" s="27" t="s">
        <v>1074</v>
      </c>
      <c r="B2320" s="27" t="s">
        <v>1075</v>
      </c>
      <c r="C2320" s="27" t="s">
        <v>1065</v>
      </c>
      <c r="D2320" s="27" t="s">
        <v>744</v>
      </c>
    </row>
    <row r="2321" spans="1:4" x14ac:dyDescent="0.2">
      <c r="A2321" s="27" t="s">
        <v>1078</v>
      </c>
      <c r="B2321" s="27" t="s">
        <v>1079</v>
      </c>
      <c r="C2321" s="27" t="s">
        <v>1065</v>
      </c>
      <c r="D2321" s="27" t="s">
        <v>744</v>
      </c>
    </row>
    <row r="2322" spans="1:4" x14ac:dyDescent="0.2">
      <c r="A2322" s="27" t="s">
        <v>1406</v>
      </c>
      <c r="B2322" s="27" t="s">
        <v>1407</v>
      </c>
      <c r="C2322" s="27" t="s">
        <v>1065</v>
      </c>
      <c r="D2322" s="27" t="s">
        <v>744</v>
      </c>
    </row>
    <row r="2323" spans="1:4" x14ac:dyDescent="0.2">
      <c r="A2323" s="27" t="s">
        <v>1414</v>
      </c>
      <c r="B2323" s="27" t="s">
        <v>1415</v>
      </c>
      <c r="C2323" s="27" t="s">
        <v>1065</v>
      </c>
      <c r="D2323" s="27" t="s">
        <v>744</v>
      </c>
    </row>
    <row r="2324" spans="1:4" x14ac:dyDescent="0.2">
      <c r="A2324" s="27" t="s">
        <v>1350</v>
      </c>
      <c r="B2324" s="27" t="s">
        <v>1351</v>
      </c>
      <c r="C2324" s="27" t="s">
        <v>1065</v>
      </c>
      <c r="D2324" s="27" t="s">
        <v>744</v>
      </c>
    </row>
    <row r="2325" spans="1:4" x14ac:dyDescent="0.2">
      <c r="A2325" s="27" t="s">
        <v>1354</v>
      </c>
      <c r="B2325" s="27" t="s">
        <v>1355</v>
      </c>
      <c r="C2325" s="27" t="s">
        <v>1065</v>
      </c>
      <c r="D2325" s="27" t="s">
        <v>744</v>
      </c>
    </row>
    <row r="2326" spans="1:4" x14ac:dyDescent="0.2">
      <c r="A2326" s="27" t="s">
        <v>1424</v>
      </c>
      <c r="B2326" s="27" t="s">
        <v>1425</v>
      </c>
      <c r="C2326" s="27" t="s">
        <v>1065</v>
      </c>
      <c r="D2326" s="27" t="s">
        <v>744</v>
      </c>
    </row>
    <row r="2327" spans="1:4" x14ac:dyDescent="0.2">
      <c r="A2327" s="27" t="s">
        <v>1432</v>
      </c>
      <c r="B2327" s="27" t="s">
        <v>1433</v>
      </c>
      <c r="C2327" s="27" t="s">
        <v>1065</v>
      </c>
      <c r="D2327" s="27" t="s">
        <v>744</v>
      </c>
    </row>
    <row r="2328" spans="1:4" x14ac:dyDescent="0.2">
      <c r="A2328" s="27" t="s">
        <v>1370</v>
      </c>
      <c r="B2328" s="27" t="s">
        <v>1371</v>
      </c>
      <c r="C2328" s="27" t="s">
        <v>1065</v>
      </c>
      <c r="D2328" s="27" t="s">
        <v>744</v>
      </c>
    </row>
    <row r="2329" spans="1:4" x14ac:dyDescent="0.2">
      <c r="A2329" s="27" t="s">
        <v>1378</v>
      </c>
      <c r="B2329" s="27" t="s">
        <v>1379</v>
      </c>
      <c r="C2329" s="27" t="s">
        <v>1065</v>
      </c>
      <c r="D2329" s="27" t="s">
        <v>744</v>
      </c>
    </row>
    <row r="2330" spans="1:4" x14ac:dyDescent="0.2">
      <c r="A2330" s="27" t="s">
        <v>1261</v>
      </c>
      <c r="B2330" s="27" t="s">
        <v>1260</v>
      </c>
      <c r="C2330" s="27" t="s">
        <v>1065</v>
      </c>
      <c r="D2330" s="27" t="s">
        <v>744</v>
      </c>
    </row>
    <row r="2331" spans="1:4" x14ac:dyDescent="0.2">
      <c r="A2331" s="27" t="s">
        <v>1263</v>
      </c>
      <c r="B2331" s="27" t="s">
        <v>1262</v>
      </c>
      <c r="C2331" s="27" t="s">
        <v>1065</v>
      </c>
      <c r="D2331" s="27" t="s">
        <v>744</v>
      </c>
    </row>
    <row r="2332" spans="1:4" x14ac:dyDescent="0.2">
      <c r="A2332" s="27" t="s">
        <v>1358</v>
      </c>
      <c r="B2332" s="27" t="s">
        <v>1359</v>
      </c>
      <c r="C2332" s="27" t="s">
        <v>1065</v>
      </c>
      <c r="D2332" s="27" t="s">
        <v>744</v>
      </c>
    </row>
    <row r="2333" spans="1:4" x14ac:dyDescent="0.2">
      <c r="A2333" s="27" t="s">
        <v>1362</v>
      </c>
      <c r="B2333" s="27" t="s">
        <v>1363</v>
      </c>
      <c r="C2333" s="27" t="s">
        <v>1065</v>
      </c>
      <c r="D2333" s="27" t="s">
        <v>744</v>
      </c>
    </row>
    <row r="2334" spans="1:4" x14ac:dyDescent="0.2">
      <c r="A2334" s="27" t="s">
        <v>1265</v>
      </c>
      <c r="B2334" s="27" t="s">
        <v>1264</v>
      </c>
      <c r="C2334" s="27" t="s">
        <v>1065</v>
      </c>
      <c r="D2334" s="27" t="s">
        <v>744</v>
      </c>
    </row>
    <row r="2335" spans="1:4" x14ac:dyDescent="0.2">
      <c r="A2335" s="27" t="s">
        <v>1267</v>
      </c>
      <c r="B2335" s="27" t="s">
        <v>1266</v>
      </c>
      <c r="C2335" s="27" t="s">
        <v>1065</v>
      </c>
      <c r="D2335" s="27" t="s">
        <v>744</v>
      </c>
    </row>
    <row r="2336" spans="1:4" x14ac:dyDescent="0.2">
      <c r="A2336" s="27" t="s">
        <v>1408</v>
      </c>
      <c r="B2336" s="27" t="s">
        <v>1409</v>
      </c>
      <c r="C2336" s="27" t="s">
        <v>1065</v>
      </c>
      <c r="D2336" s="27" t="s">
        <v>744</v>
      </c>
    </row>
    <row r="2337" spans="1:4" x14ac:dyDescent="0.2">
      <c r="A2337" s="27" t="s">
        <v>1416</v>
      </c>
      <c r="B2337" s="27" t="s">
        <v>1417</v>
      </c>
      <c r="C2337" s="27" t="s">
        <v>1065</v>
      </c>
      <c r="D2337" s="27" t="s">
        <v>744</v>
      </c>
    </row>
    <row r="2338" spans="1:4" x14ac:dyDescent="0.2">
      <c r="A2338" s="27" t="s">
        <v>1356</v>
      </c>
      <c r="B2338" s="27" t="s">
        <v>1357</v>
      </c>
      <c r="C2338" s="27" t="s">
        <v>1065</v>
      </c>
      <c r="D2338" s="27" t="s">
        <v>744</v>
      </c>
    </row>
    <row r="2339" spans="1:4" x14ac:dyDescent="0.2">
      <c r="A2339" s="27" t="s">
        <v>1426</v>
      </c>
      <c r="B2339" s="27" t="s">
        <v>1427</v>
      </c>
      <c r="C2339" s="27" t="s">
        <v>1065</v>
      </c>
      <c r="D2339" s="27" t="s">
        <v>744</v>
      </c>
    </row>
    <row r="2340" spans="1:4" x14ac:dyDescent="0.2">
      <c r="A2340" s="27" t="s">
        <v>1434</v>
      </c>
      <c r="B2340" s="27" t="s">
        <v>1435</v>
      </c>
      <c r="C2340" s="27" t="s">
        <v>1065</v>
      </c>
      <c r="D2340" s="27" t="s">
        <v>744</v>
      </c>
    </row>
    <row r="2341" spans="1:4" x14ac:dyDescent="0.2">
      <c r="A2341" s="27" t="s">
        <v>1372</v>
      </c>
      <c r="B2341" s="27" t="s">
        <v>1373</v>
      </c>
      <c r="C2341" s="27" t="s">
        <v>1065</v>
      </c>
      <c r="D2341" s="27" t="s">
        <v>744</v>
      </c>
    </row>
    <row r="2342" spans="1:4" x14ac:dyDescent="0.2">
      <c r="A2342" s="27" t="s">
        <v>1380</v>
      </c>
      <c r="B2342" s="27" t="s">
        <v>1381</v>
      </c>
      <c r="C2342" s="27" t="s">
        <v>1065</v>
      </c>
      <c r="D2342" s="27" t="s">
        <v>744</v>
      </c>
    </row>
    <row r="2343" spans="1:4" x14ac:dyDescent="0.2">
      <c r="A2343" s="27" t="s">
        <v>1269</v>
      </c>
      <c r="B2343" s="27" t="s">
        <v>1268</v>
      </c>
      <c r="C2343" s="27" t="s">
        <v>1065</v>
      </c>
      <c r="D2343" s="27" t="s">
        <v>744</v>
      </c>
    </row>
    <row r="2344" spans="1:4" x14ac:dyDescent="0.2">
      <c r="A2344" s="27" t="s">
        <v>1271</v>
      </c>
      <c r="B2344" s="27" t="s">
        <v>1270</v>
      </c>
      <c r="C2344" s="27" t="s">
        <v>1065</v>
      </c>
      <c r="D2344" s="27" t="s">
        <v>744</v>
      </c>
    </row>
    <row r="2345" spans="1:4" x14ac:dyDescent="0.2">
      <c r="A2345" s="27" t="s">
        <v>1360</v>
      </c>
      <c r="B2345" s="27" t="s">
        <v>1361</v>
      </c>
      <c r="C2345" s="27" t="s">
        <v>1065</v>
      </c>
      <c r="D2345" s="27" t="s">
        <v>744</v>
      </c>
    </row>
    <row r="2346" spans="1:4" x14ac:dyDescent="0.2">
      <c r="A2346" s="27" t="s">
        <v>1364</v>
      </c>
      <c r="B2346" s="27" t="s">
        <v>1365</v>
      </c>
      <c r="C2346" s="27" t="s">
        <v>1065</v>
      </c>
      <c r="D2346" s="27" t="s">
        <v>744</v>
      </c>
    </row>
    <row r="2347" spans="1:4" x14ac:dyDescent="0.2">
      <c r="A2347" s="27" t="s">
        <v>1273</v>
      </c>
      <c r="B2347" s="27" t="s">
        <v>1272</v>
      </c>
      <c r="C2347" s="27" t="s">
        <v>1065</v>
      </c>
      <c r="D2347" s="27" t="s">
        <v>744</v>
      </c>
    </row>
    <row r="2348" spans="1:4" x14ac:dyDescent="0.2">
      <c r="A2348" s="27" t="s">
        <v>1275</v>
      </c>
      <c r="B2348" s="27" t="s">
        <v>1274</v>
      </c>
      <c r="C2348" s="27" t="s">
        <v>1065</v>
      </c>
      <c r="D2348" s="27" t="s">
        <v>744</v>
      </c>
    </row>
    <row r="2349" spans="1:4" x14ac:dyDescent="0.2">
      <c r="A2349" s="27" t="s">
        <v>1418</v>
      </c>
      <c r="B2349" s="27" t="s">
        <v>1419</v>
      </c>
      <c r="C2349" s="27" t="s">
        <v>1065</v>
      </c>
      <c r="D2349" s="27" t="s">
        <v>744</v>
      </c>
    </row>
    <row r="2350" spans="1:4" x14ac:dyDescent="0.2">
      <c r="A2350" s="27" t="s">
        <v>1050</v>
      </c>
      <c r="B2350" s="27" t="s">
        <v>493</v>
      </c>
      <c r="C2350" s="27" t="s">
        <v>2476</v>
      </c>
      <c r="D2350" s="27" t="s">
        <v>261</v>
      </c>
    </row>
    <row r="2351" spans="1:4" x14ac:dyDescent="0.2">
      <c r="A2351" s="27" t="s">
        <v>866</v>
      </c>
      <c r="B2351" s="27" t="s">
        <v>868</v>
      </c>
      <c r="C2351" s="27" t="s">
        <v>2476</v>
      </c>
      <c r="D2351" s="27" t="s">
        <v>261</v>
      </c>
    </row>
    <row r="2352" spans="1:4" x14ac:dyDescent="0.2">
      <c r="A2352" s="27" t="s">
        <v>1054</v>
      </c>
      <c r="B2352" s="27" t="s">
        <v>126</v>
      </c>
      <c r="C2352" s="27" t="s">
        <v>2476</v>
      </c>
      <c r="D2352" s="27" t="s">
        <v>261</v>
      </c>
    </row>
    <row r="2353" spans="1:4" x14ac:dyDescent="0.2">
      <c r="A2353" s="27" t="s">
        <v>1866</v>
      </c>
      <c r="B2353" s="27" t="s">
        <v>1867</v>
      </c>
      <c r="C2353" s="27" t="s">
        <v>2476</v>
      </c>
      <c r="D2353" s="27" t="s">
        <v>261</v>
      </c>
    </row>
    <row r="2354" spans="1:4" x14ac:dyDescent="0.2">
      <c r="A2354" s="27" t="s">
        <v>1052</v>
      </c>
      <c r="B2354" s="27" t="s">
        <v>492</v>
      </c>
      <c r="C2354" s="27" t="s">
        <v>2476</v>
      </c>
      <c r="D2354" s="27" t="s">
        <v>261</v>
      </c>
    </row>
    <row r="2355" spans="1:4" x14ac:dyDescent="0.2">
      <c r="A2355" s="27" t="s">
        <v>1051</v>
      </c>
      <c r="B2355" s="27" t="s">
        <v>491</v>
      </c>
      <c r="C2355" s="27" t="s">
        <v>2476</v>
      </c>
      <c r="D2355" s="27" t="s">
        <v>261</v>
      </c>
    </row>
    <row r="2356" spans="1:4" x14ac:dyDescent="0.2">
      <c r="A2356" s="27" t="s">
        <v>1055</v>
      </c>
      <c r="B2356" s="27" t="s">
        <v>127</v>
      </c>
      <c r="C2356" s="27" t="s">
        <v>2476</v>
      </c>
      <c r="D2356" s="27" t="s">
        <v>261</v>
      </c>
    </row>
    <row r="2357" spans="1:4" x14ac:dyDescent="0.2">
      <c r="A2357" s="27" t="s">
        <v>1402</v>
      </c>
      <c r="B2357" s="27" t="s">
        <v>1403</v>
      </c>
      <c r="C2357" s="27" t="s">
        <v>2476</v>
      </c>
      <c r="D2357" s="27" t="s">
        <v>261</v>
      </c>
    </row>
    <row r="2358" spans="1:4" x14ac:dyDescent="0.2">
      <c r="A2358" s="27" t="s">
        <v>1113</v>
      </c>
      <c r="B2358" s="27" t="s">
        <v>1112</v>
      </c>
      <c r="C2358" s="27" t="s">
        <v>2476</v>
      </c>
      <c r="D2358" s="27" t="s">
        <v>261</v>
      </c>
    </row>
    <row r="2359" spans="1:4" x14ac:dyDescent="0.2">
      <c r="A2359" s="27" t="s">
        <v>1115</v>
      </c>
      <c r="B2359" s="27" t="s">
        <v>1114</v>
      </c>
      <c r="C2359" s="27" t="s">
        <v>2476</v>
      </c>
      <c r="D2359" s="27" t="s">
        <v>261</v>
      </c>
    </row>
    <row r="2360" spans="1:4" x14ac:dyDescent="0.2">
      <c r="A2360" s="27" t="s">
        <v>1117</v>
      </c>
      <c r="B2360" s="27" t="s">
        <v>1116</v>
      </c>
      <c r="C2360" s="27" t="s">
        <v>2476</v>
      </c>
      <c r="D2360" s="27" t="s">
        <v>261</v>
      </c>
    </row>
    <row r="2361" spans="1:4" x14ac:dyDescent="0.2">
      <c r="A2361" s="27" t="s">
        <v>1119</v>
      </c>
      <c r="B2361" s="27" t="s">
        <v>1118</v>
      </c>
      <c r="C2361" s="27" t="s">
        <v>2476</v>
      </c>
      <c r="D2361" s="27" t="s">
        <v>261</v>
      </c>
    </row>
    <row r="2362" spans="1:4" x14ac:dyDescent="0.2">
      <c r="A2362" s="27" t="s">
        <v>1121</v>
      </c>
      <c r="B2362" s="27" t="s">
        <v>1120</v>
      </c>
      <c r="C2362" s="27" t="s">
        <v>2476</v>
      </c>
      <c r="D2362" s="27" t="s">
        <v>261</v>
      </c>
    </row>
    <row r="2363" spans="1:4" x14ac:dyDescent="0.2">
      <c r="A2363" s="27" t="s">
        <v>1053</v>
      </c>
      <c r="B2363" s="27" t="s">
        <v>490</v>
      </c>
      <c r="C2363" s="27" t="s">
        <v>2476</v>
      </c>
      <c r="D2363" s="27" t="s">
        <v>261</v>
      </c>
    </row>
    <row r="2364" spans="1:4" x14ac:dyDescent="0.2">
      <c r="A2364" s="27" t="s">
        <v>1048</v>
      </c>
      <c r="B2364" s="27" t="s">
        <v>332</v>
      </c>
      <c r="C2364" s="27" t="s">
        <v>2476</v>
      </c>
      <c r="D2364" s="27" t="s">
        <v>261</v>
      </c>
    </row>
    <row r="2365" spans="1:4" x14ac:dyDescent="0.2">
      <c r="A2365" s="27"/>
      <c r="B2365" s="27"/>
      <c r="C2365" s="27"/>
      <c r="D2365" s="27" t="s">
        <v>745</v>
      </c>
    </row>
    <row r="2366" spans="1:4" x14ac:dyDescent="0.2">
      <c r="A2366" s="27"/>
      <c r="B2366" s="27"/>
      <c r="C2366" s="27"/>
      <c r="D2366" s="27" t="s">
        <v>1589</v>
      </c>
    </row>
    <row r="2367" spans="1:4" x14ac:dyDescent="0.2">
      <c r="A2367" s="27" t="s">
        <v>1044</v>
      </c>
      <c r="B2367" s="27" t="s">
        <v>620</v>
      </c>
      <c r="C2367" s="27" t="s">
        <v>2476</v>
      </c>
      <c r="D2367" s="27" t="s">
        <v>261</v>
      </c>
    </row>
    <row r="2368" spans="1:4" x14ac:dyDescent="0.2">
      <c r="A2368" s="27"/>
      <c r="B2368" s="27"/>
      <c r="C2368" s="27"/>
      <c r="D2368" s="27" t="s">
        <v>745</v>
      </c>
    </row>
    <row r="2369" spans="1:4" x14ac:dyDescent="0.2">
      <c r="A2369" s="27"/>
      <c r="B2369" s="27"/>
      <c r="C2369" s="27"/>
      <c r="D2369" s="27" t="s">
        <v>1589</v>
      </c>
    </row>
    <row r="2370" spans="1:4" x14ac:dyDescent="0.2">
      <c r="A2370" s="27" t="s">
        <v>1047</v>
      </c>
      <c r="B2370" s="27" t="s">
        <v>164</v>
      </c>
      <c r="C2370" s="27" t="s">
        <v>2476</v>
      </c>
      <c r="D2370" s="27" t="s">
        <v>261</v>
      </c>
    </row>
    <row r="2371" spans="1:4" x14ac:dyDescent="0.2">
      <c r="A2371" s="27"/>
      <c r="B2371" s="27"/>
      <c r="C2371" s="27"/>
      <c r="D2371" s="27" t="s">
        <v>745</v>
      </c>
    </row>
    <row r="2372" spans="1:4" x14ac:dyDescent="0.2">
      <c r="A2372" s="27" t="s">
        <v>1046</v>
      </c>
      <c r="B2372" s="27" t="s">
        <v>163</v>
      </c>
      <c r="C2372" s="27" t="s">
        <v>2476</v>
      </c>
      <c r="D2372" s="27" t="s">
        <v>261</v>
      </c>
    </row>
    <row r="2373" spans="1:4" x14ac:dyDescent="0.2">
      <c r="A2373" s="27"/>
      <c r="B2373" s="27"/>
      <c r="C2373" s="27"/>
      <c r="D2373" s="27" t="s">
        <v>745</v>
      </c>
    </row>
    <row r="2374" spans="1:4" x14ac:dyDescent="0.2">
      <c r="A2374" s="27" t="s">
        <v>867</v>
      </c>
      <c r="B2374" s="27" t="s">
        <v>869</v>
      </c>
      <c r="C2374" s="27" t="s">
        <v>2476</v>
      </c>
      <c r="D2374" s="27" t="s">
        <v>261</v>
      </c>
    </row>
    <row r="2375" spans="1:4" x14ac:dyDescent="0.2">
      <c r="A2375" s="27" t="s">
        <v>1049</v>
      </c>
      <c r="B2375" s="27" t="s">
        <v>333</v>
      </c>
      <c r="C2375" s="27" t="s">
        <v>2476</v>
      </c>
      <c r="D2375" s="27" t="s">
        <v>261</v>
      </c>
    </row>
    <row r="2376" spans="1:4" x14ac:dyDescent="0.2">
      <c r="A2376" s="27"/>
      <c r="B2376" s="27"/>
      <c r="C2376" s="27"/>
      <c r="D2376" s="27" t="s">
        <v>745</v>
      </c>
    </row>
    <row r="2377" spans="1:4" x14ac:dyDescent="0.2">
      <c r="A2377" s="27"/>
      <c r="B2377" s="27"/>
      <c r="C2377" s="27"/>
      <c r="D2377" s="27" t="s">
        <v>1589</v>
      </c>
    </row>
    <row r="2378" spans="1:4" x14ac:dyDescent="0.2">
      <c r="A2378" s="27" t="s">
        <v>1045</v>
      </c>
      <c r="B2378" s="27" t="s">
        <v>621</v>
      </c>
      <c r="C2378" s="27" t="s">
        <v>2476</v>
      </c>
      <c r="D2378" s="27" t="s">
        <v>261</v>
      </c>
    </row>
    <row r="2379" spans="1:4" x14ac:dyDescent="0.2">
      <c r="A2379" s="27"/>
      <c r="B2379" s="27"/>
      <c r="C2379" s="27"/>
      <c r="D2379" s="27" t="s">
        <v>745</v>
      </c>
    </row>
    <row r="2380" spans="1:4" x14ac:dyDescent="0.2">
      <c r="A2380" s="27"/>
      <c r="B2380" s="27"/>
      <c r="C2380" s="27"/>
      <c r="D2380" s="27" t="s">
        <v>1589</v>
      </c>
    </row>
    <row r="2381" spans="1:4" x14ac:dyDescent="0.2">
      <c r="A2381" s="27" t="s">
        <v>2780</v>
      </c>
      <c r="B2381" s="27" t="s">
        <v>676</v>
      </c>
      <c r="C2381" s="27" t="s">
        <v>880</v>
      </c>
      <c r="D2381" s="27" t="s">
        <v>745</v>
      </c>
    </row>
    <row r="2382" spans="1:4" x14ac:dyDescent="0.2">
      <c r="A2382" s="27"/>
      <c r="B2382" s="27"/>
      <c r="C2382" s="27"/>
      <c r="D2382" s="27" t="s">
        <v>263</v>
      </c>
    </row>
    <row r="2383" spans="1:4" x14ac:dyDescent="0.2">
      <c r="A2383" s="27" t="s">
        <v>2781</v>
      </c>
      <c r="B2383" s="27" t="s">
        <v>703</v>
      </c>
      <c r="C2383" s="27" t="s">
        <v>880</v>
      </c>
      <c r="D2383" s="27" t="s">
        <v>745</v>
      </c>
    </row>
    <row r="2384" spans="1:4" x14ac:dyDescent="0.2">
      <c r="A2384" s="27"/>
      <c r="B2384" s="27"/>
      <c r="C2384" s="27"/>
      <c r="D2384" s="27" t="s">
        <v>263</v>
      </c>
    </row>
    <row r="2385" spans="1:4" x14ac:dyDescent="0.2">
      <c r="A2385" s="27" t="s">
        <v>800</v>
      </c>
      <c r="B2385" s="27" t="s">
        <v>697</v>
      </c>
      <c r="C2385" s="27" t="s">
        <v>880</v>
      </c>
      <c r="D2385" s="27" t="s">
        <v>745</v>
      </c>
    </row>
    <row r="2386" spans="1:4" x14ac:dyDescent="0.2">
      <c r="A2386" s="27"/>
      <c r="B2386" s="27"/>
      <c r="C2386" s="27"/>
      <c r="D2386" s="27" t="s">
        <v>263</v>
      </c>
    </row>
    <row r="2387" spans="1:4" x14ac:dyDescent="0.2">
      <c r="A2387" s="27"/>
      <c r="B2387" s="27"/>
      <c r="C2387" s="27"/>
      <c r="D2387" s="27" t="s">
        <v>1589</v>
      </c>
    </row>
    <row r="2388" spans="1:4" x14ac:dyDescent="0.2">
      <c r="A2388" s="27" t="s">
        <v>1122</v>
      </c>
      <c r="B2388" s="27" t="s">
        <v>673</v>
      </c>
      <c r="C2388" s="27" t="s">
        <v>880</v>
      </c>
      <c r="D2388" s="27" t="s">
        <v>745</v>
      </c>
    </row>
    <row r="2389" spans="1:4" x14ac:dyDescent="0.2">
      <c r="A2389" s="27"/>
      <c r="B2389" s="27"/>
      <c r="C2389" s="27"/>
      <c r="D2389" s="27" t="s">
        <v>263</v>
      </c>
    </row>
    <row r="2390" spans="1:4" x14ac:dyDescent="0.2">
      <c r="A2390" s="27"/>
      <c r="B2390" s="27"/>
      <c r="C2390" s="27"/>
      <c r="D2390" s="27" t="s">
        <v>1589</v>
      </c>
    </row>
    <row r="2391" spans="1:4" x14ac:dyDescent="0.2">
      <c r="A2391" s="27" t="s">
        <v>2782</v>
      </c>
      <c r="B2391" s="27" t="s">
        <v>1493</v>
      </c>
      <c r="C2391" s="27" t="s">
        <v>880</v>
      </c>
      <c r="D2391" s="27" t="s">
        <v>745</v>
      </c>
    </row>
    <row r="2392" spans="1:4" x14ac:dyDescent="0.2">
      <c r="A2392" s="27"/>
      <c r="B2392" s="27"/>
      <c r="C2392" s="27"/>
      <c r="D2392" s="27" t="s">
        <v>263</v>
      </c>
    </row>
    <row r="2393" spans="1:4" x14ac:dyDescent="0.2">
      <c r="A2393" s="27"/>
      <c r="B2393" s="27"/>
      <c r="C2393" s="27"/>
      <c r="D2393" s="27" t="s">
        <v>1589</v>
      </c>
    </row>
    <row r="2394" spans="1:4" x14ac:dyDescent="0.2">
      <c r="A2394" s="27" t="s">
        <v>851</v>
      </c>
      <c r="B2394" s="27" t="s">
        <v>731</v>
      </c>
      <c r="C2394" s="27" t="s">
        <v>880</v>
      </c>
      <c r="D2394" s="27" t="s">
        <v>745</v>
      </c>
    </row>
    <row r="2395" spans="1:4" x14ac:dyDescent="0.2">
      <c r="A2395" s="27"/>
      <c r="B2395" s="27"/>
      <c r="C2395" s="27"/>
      <c r="D2395" s="27" t="s">
        <v>263</v>
      </c>
    </row>
    <row r="2396" spans="1:4" x14ac:dyDescent="0.2">
      <c r="A2396" s="27"/>
      <c r="B2396" s="27"/>
      <c r="C2396" s="27"/>
      <c r="D2396" s="27" t="s">
        <v>1589</v>
      </c>
    </row>
    <row r="2397" spans="1:4" x14ac:dyDescent="0.2">
      <c r="A2397" s="27" t="s">
        <v>791</v>
      </c>
      <c r="B2397" s="27" t="s">
        <v>682</v>
      </c>
      <c r="C2397" s="27" t="s">
        <v>880</v>
      </c>
      <c r="D2397" s="27" t="s">
        <v>745</v>
      </c>
    </row>
    <row r="2398" spans="1:4" x14ac:dyDescent="0.2">
      <c r="A2398" s="27"/>
      <c r="B2398" s="27"/>
      <c r="C2398" s="27"/>
      <c r="D2398" s="27" t="s">
        <v>263</v>
      </c>
    </row>
    <row r="2399" spans="1:4" x14ac:dyDescent="0.2">
      <c r="A2399" s="27"/>
      <c r="B2399" s="27"/>
      <c r="C2399" s="27"/>
      <c r="D2399" s="27" t="s">
        <v>1589</v>
      </c>
    </row>
    <row r="2400" spans="1:4" x14ac:dyDescent="0.2">
      <c r="A2400" s="27" t="s">
        <v>805</v>
      </c>
      <c r="B2400" s="27" t="s">
        <v>704</v>
      </c>
      <c r="C2400" s="27" t="s">
        <v>880</v>
      </c>
      <c r="D2400" s="27" t="s">
        <v>745</v>
      </c>
    </row>
    <row r="2401" spans="1:4" x14ac:dyDescent="0.2">
      <c r="A2401" s="27"/>
      <c r="B2401" s="27"/>
      <c r="C2401" s="27"/>
      <c r="D2401" s="27" t="s">
        <v>263</v>
      </c>
    </row>
    <row r="2402" spans="1:4" x14ac:dyDescent="0.2">
      <c r="A2402" s="27" t="s">
        <v>841</v>
      </c>
      <c r="B2402" s="27" t="s">
        <v>717</v>
      </c>
      <c r="C2402" s="27" t="s">
        <v>880</v>
      </c>
      <c r="D2402" s="27" t="s">
        <v>745</v>
      </c>
    </row>
    <row r="2403" spans="1:4" x14ac:dyDescent="0.2">
      <c r="A2403" s="27"/>
      <c r="B2403" s="27"/>
      <c r="C2403" s="27"/>
      <c r="D2403" s="27" t="s">
        <v>263</v>
      </c>
    </row>
    <row r="2404" spans="1:4" x14ac:dyDescent="0.2">
      <c r="A2404" s="27"/>
      <c r="B2404" s="27"/>
      <c r="C2404" s="27"/>
      <c r="D2404" s="27" t="s">
        <v>1589</v>
      </c>
    </row>
    <row r="2405" spans="1:4" x14ac:dyDescent="0.2">
      <c r="A2405" s="27" t="s">
        <v>2783</v>
      </c>
      <c r="B2405" s="27" t="s">
        <v>707</v>
      </c>
      <c r="C2405" s="27" t="s">
        <v>880</v>
      </c>
      <c r="D2405" s="27" t="s">
        <v>263</v>
      </c>
    </row>
    <row r="2406" spans="1:4" x14ac:dyDescent="0.2">
      <c r="A2406" s="27" t="s">
        <v>2784</v>
      </c>
      <c r="B2406" s="27" t="s">
        <v>724</v>
      </c>
      <c r="C2406" s="27" t="s">
        <v>880</v>
      </c>
      <c r="D2406" s="27" t="s">
        <v>263</v>
      </c>
    </row>
    <row r="2407" spans="1:4" x14ac:dyDescent="0.2">
      <c r="A2407" s="27" t="s">
        <v>2785</v>
      </c>
      <c r="B2407" s="27" t="s">
        <v>721</v>
      </c>
      <c r="C2407" s="27" t="s">
        <v>880</v>
      </c>
      <c r="D2407" s="27" t="s">
        <v>263</v>
      </c>
    </row>
    <row r="2408" spans="1:4" x14ac:dyDescent="0.2">
      <c r="A2408" s="27" t="s">
        <v>2786</v>
      </c>
      <c r="B2408" s="27" t="s">
        <v>764</v>
      </c>
      <c r="C2408" s="27" t="s">
        <v>880</v>
      </c>
      <c r="D2408" s="27" t="s">
        <v>745</v>
      </c>
    </row>
    <row r="2409" spans="1:4" x14ac:dyDescent="0.2">
      <c r="A2409" s="27"/>
      <c r="B2409" s="27"/>
      <c r="C2409" s="27"/>
      <c r="D2409" s="27" t="s">
        <v>263</v>
      </c>
    </row>
    <row r="2410" spans="1:4" x14ac:dyDescent="0.2">
      <c r="A2410" s="27"/>
      <c r="B2410" s="27"/>
      <c r="C2410" s="27"/>
      <c r="D2410" s="27" t="s">
        <v>1589</v>
      </c>
    </row>
    <row r="2411" spans="1:4" x14ac:dyDescent="0.2">
      <c r="A2411" s="27" t="s">
        <v>2787</v>
      </c>
      <c r="B2411" s="27" t="s">
        <v>710</v>
      </c>
      <c r="C2411" s="27" t="s">
        <v>880</v>
      </c>
      <c r="D2411" s="27" t="s">
        <v>745</v>
      </c>
    </row>
    <row r="2412" spans="1:4" x14ac:dyDescent="0.2">
      <c r="A2412" s="27"/>
      <c r="B2412" s="27"/>
      <c r="C2412" s="27"/>
      <c r="D2412" s="27" t="s">
        <v>263</v>
      </c>
    </row>
    <row r="2413" spans="1:4" x14ac:dyDescent="0.2">
      <c r="A2413" s="27"/>
      <c r="B2413" s="27"/>
      <c r="C2413" s="27"/>
      <c r="D2413" s="27" t="s">
        <v>1589</v>
      </c>
    </row>
    <row r="2414" spans="1:4" x14ac:dyDescent="0.2">
      <c r="A2414" s="27" t="s">
        <v>2788</v>
      </c>
      <c r="B2414" s="27" t="s">
        <v>693</v>
      </c>
      <c r="C2414" s="27" t="s">
        <v>880</v>
      </c>
      <c r="D2414" s="27" t="s">
        <v>745</v>
      </c>
    </row>
    <row r="2415" spans="1:4" x14ac:dyDescent="0.2">
      <c r="A2415" s="27"/>
      <c r="B2415" s="27"/>
      <c r="C2415" s="27"/>
      <c r="D2415" s="27" t="s">
        <v>263</v>
      </c>
    </row>
    <row r="2416" spans="1:4" x14ac:dyDescent="0.2">
      <c r="A2416" s="27"/>
      <c r="B2416" s="27"/>
      <c r="C2416" s="27"/>
      <c r="D2416" s="27" t="s">
        <v>1589</v>
      </c>
    </row>
    <row r="2417" spans="1:4" x14ac:dyDescent="0.2">
      <c r="A2417" s="27" t="s">
        <v>2789</v>
      </c>
      <c r="B2417" s="27" t="s">
        <v>718</v>
      </c>
      <c r="C2417" s="27" t="s">
        <v>880</v>
      </c>
      <c r="D2417" s="27" t="s">
        <v>745</v>
      </c>
    </row>
    <row r="2418" spans="1:4" x14ac:dyDescent="0.2">
      <c r="A2418" s="27"/>
      <c r="B2418" s="27"/>
      <c r="C2418" s="27"/>
      <c r="D2418" s="27" t="s">
        <v>263</v>
      </c>
    </row>
    <row r="2419" spans="1:4" x14ac:dyDescent="0.2">
      <c r="A2419" s="27"/>
      <c r="B2419" s="27"/>
      <c r="C2419" s="27"/>
      <c r="D2419" s="27" t="s">
        <v>1589</v>
      </c>
    </row>
    <row r="2420" spans="1:4" x14ac:dyDescent="0.2">
      <c r="A2420" s="27" t="s">
        <v>2790</v>
      </c>
      <c r="B2420" s="27" t="s">
        <v>763</v>
      </c>
      <c r="C2420" s="27" t="s">
        <v>880</v>
      </c>
      <c r="D2420" s="27" t="s">
        <v>745</v>
      </c>
    </row>
    <row r="2421" spans="1:4" x14ac:dyDescent="0.2">
      <c r="A2421" s="27"/>
      <c r="B2421" s="27"/>
      <c r="C2421" s="27"/>
      <c r="D2421" s="27" t="s">
        <v>263</v>
      </c>
    </row>
    <row r="2422" spans="1:4" x14ac:dyDescent="0.2">
      <c r="A2422" s="27"/>
      <c r="B2422" s="27"/>
      <c r="C2422" s="27"/>
      <c r="D2422" s="27" t="s">
        <v>1589</v>
      </c>
    </row>
    <row r="2423" spans="1:4" x14ac:dyDescent="0.2">
      <c r="A2423" s="27" t="s">
        <v>2791</v>
      </c>
      <c r="B2423" s="27" t="s">
        <v>753</v>
      </c>
      <c r="C2423" s="27" t="s">
        <v>880</v>
      </c>
      <c r="D2423" s="27" t="s">
        <v>745</v>
      </c>
    </row>
    <row r="2424" spans="1:4" x14ac:dyDescent="0.2">
      <c r="A2424" s="27"/>
      <c r="B2424" s="27"/>
      <c r="C2424" s="27"/>
      <c r="D2424" s="27" t="s">
        <v>263</v>
      </c>
    </row>
    <row r="2425" spans="1:4" x14ac:dyDescent="0.2">
      <c r="A2425" s="27" t="s">
        <v>2792</v>
      </c>
      <c r="B2425" s="27" t="s">
        <v>680</v>
      </c>
      <c r="C2425" s="27" t="s">
        <v>880</v>
      </c>
      <c r="D2425" s="27" t="s">
        <v>745</v>
      </c>
    </row>
    <row r="2426" spans="1:4" x14ac:dyDescent="0.2">
      <c r="A2426" s="27"/>
      <c r="B2426" s="27"/>
      <c r="C2426" s="27"/>
      <c r="D2426" s="27" t="s">
        <v>263</v>
      </c>
    </row>
    <row r="2427" spans="1:4" x14ac:dyDescent="0.2">
      <c r="A2427" s="27"/>
      <c r="B2427" s="27"/>
      <c r="C2427" s="27"/>
      <c r="D2427" s="27" t="s">
        <v>1589</v>
      </c>
    </row>
    <row r="2428" spans="1:4" x14ac:dyDescent="0.2">
      <c r="A2428" s="27" t="s">
        <v>2793</v>
      </c>
      <c r="B2428" s="27" t="s">
        <v>716</v>
      </c>
      <c r="C2428" s="27" t="s">
        <v>880</v>
      </c>
      <c r="D2428" s="27" t="s">
        <v>263</v>
      </c>
    </row>
    <row r="2429" spans="1:4" x14ac:dyDescent="0.2">
      <c r="A2429" s="27" t="s">
        <v>2794</v>
      </c>
      <c r="B2429" s="27" t="s">
        <v>756</v>
      </c>
      <c r="C2429" s="27" t="s">
        <v>880</v>
      </c>
      <c r="D2429" s="27" t="s">
        <v>745</v>
      </c>
    </row>
    <row r="2430" spans="1:4" x14ac:dyDescent="0.2">
      <c r="A2430" s="27"/>
      <c r="B2430" s="27"/>
      <c r="C2430" s="27"/>
      <c r="D2430" s="27" t="s">
        <v>263</v>
      </c>
    </row>
    <row r="2431" spans="1:4" x14ac:dyDescent="0.2">
      <c r="A2431" s="27"/>
      <c r="B2431" s="27"/>
      <c r="C2431" s="27"/>
      <c r="D2431" s="27" t="s">
        <v>1589</v>
      </c>
    </row>
    <row r="2432" spans="1:4" x14ac:dyDescent="0.2">
      <c r="A2432" s="27" t="s">
        <v>2795</v>
      </c>
      <c r="B2432" s="27" t="s">
        <v>730</v>
      </c>
      <c r="C2432" s="27" t="s">
        <v>880</v>
      </c>
      <c r="D2432" s="27" t="s">
        <v>263</v>
      </c>
    </row>
    <row r="2433" spans="1:4" x14ac:dyDescent="0.2">
      <c r="A2433" s="27" t="s">
        <v>2796</v>
      </c>
      <c r="B2433" s="27" t="s">
        <v>714</v>
      </c>
      <c r="C2433" s="27" t="s">
        <v>880</v>
      </c>
      <c r="D2433" s="27" t="s">
        <v>263</v>
      </c>
    </row>
    <row r="2434" spans="1:4" x14ac:dyDescent="0.2">
      <c r="A2434" s="27" t="s">
        <v>2797</v>
      </c>
      <c r="B2434" s="27" t="s">
        <v>757</v>
      </c>
      <c r="C2434" s="27" t="s">
        <v>880</v>
      </c>
      <c r="D2434" s="27" t="s">
        <v>263</v>
      </c>
    </row>
    <row r="2435" spans="1:4" x14ac:dyDescent="0.2">
      <c r="A2435" s="27" t="s">
        <v>2798</v>
      </c>
      <c r="B2435" s="27" t="s">
        <v>751</v>
      </c>
      <c r="C2435" s="27" t="s">
        <v>880</v>
      </c>
      <c r="D2435" s="27" t="s">
        <v>263</v>
      </c>
    </row>
    <row r="2436" spans="1:4" x14ac:dyDescent="0.2">
      <c r="A2436" s="27" t="s">
        <v>2799</v>
      </c>
      <c r="B2436" s="27" t="s">
        <v>670</v>
      </c>
      <c r="C2436" s="27" t="s">
        <v>880</v>
      </c>
      <c r="D2436" s="27" t="s">
        <v>745</v>
      </c>
    </row>
    <row r="2437" spans="1:4" x14ac:dyDescent="0.2">
      <c r="A2437" s="27"/>
      <c r="B2437" s="27"/>
      <c r="C2437" s="27"/>
      <c r="D2437" s="27" t="s">
        <v>263</v>
      </c>
    </row>
    <row r="2438" spans="1:4" x14ac:dyDescent="0.2">
      <c r="A2438" s="27"/>
      <c r="B2438" s="27"/>
      <c r="C2438" s="27"/>
      <c r="D2438" s="27" t="s">
        <v>1589</v>
      </c>
    </row>
    <row r="2439" spans="1:4" x14ac:dyDescent="0.2">
      <c r="A2439" s="27" t="s">
        <v>2800</v>
      </c>
      <c r="B2439" s="27" t="s">
        <v>711</v>
      </c>
      <c r="C2439" s="27" t="s">
        <v>880</v>
      </c>
      <c r="D2439" s="27" t="s">
        <v>263</v>
      </c>
    </row>
    <row r="2440" spans="1:4" x14ac:dyDescent="0.2">
      <c r="A2440" s="27"/>
      <c r="B2440" s="27"/>
      <c r="C2440" s="27"/>
      <c r="D2440" s="27" t="s">
        <v>1589</v>
      </c>
    </row>
    <row r="2441" spans="1:4" x14ac:dyDescent="0.2">
      <c r="A2441" s="27" t="s">
        <v>2801</v>
      </c>
      <c r="B2441" s="27" t="s">
        <v>691</v>
      </c>
      <c r="C2441" s="27" t="s">
        <v>880</v>
      </c>
      <c r="D2441" s="27" t="s">
        <v>263</v>
      </c>
    </row>
    <row r="2442" spans="1:4" x14ac:dyDescent="0.2">
      <c r="A2442" s="27" t="s">
        <v>2802</v>
      </c>
      <c r="B2442" s="27" t="s">
        <v>737</v>
      </c>
      <c r="C2442" s="27" t="s">
        <v>880</v>
      </c>
      <c r="D2442" s="27" t="s">
        <v>263</v>
      </c>
    </row>
    <row r="2443" spans="1:4" x14ac:dyDescent="0.2">
      <c r="A2443" s="27" t="s">
        <v>2803</v>
      </c>
      <c r="B2443" s="27" t="s">
        <v>678</v>
      </c>
      <c r="C2443" s="27" t="s">
        <v>880</v>
      </c>
      <c r="D2443" s="27" t="s">
        <v>745</v>
      </c>
    </row>
    <row r="2444" spans="1:4" x14ac:dyDescent="0.2">
      <c r="A2444" s="27"/>
      <c r="B2444" s="27"/>
      <c r="C2444" s="27"/>
      <c r="D2444" s="27" t="s">
        <v>263</v>
      </c>
    </row>
    <row r="2445" spans="1:4" x14ac:dyDescent="0.2">
      <c r="A2445" s="27"/>
      <c r="B2445" s="27"/>
      <c r="C2445" s="27"/>
      <c r="D2445" s="27" t="s">
        <v>1589</v>
      </c>
    </row>
    <row r="2446" spans="1:4" x14ac:dyDescent="0.2">
      <c r="A2446" s="27" t="s">
        <v>2804</v>
      </c>
      <c r="B2446" s="27" t="s">
        <v>768</v>
      </c>
      <c r="C2446" s="27" t="s">
        <v>880</v>
      </c>
      <c r="D2446" s="27" t="s">
        <v>263</v>
      </c>
    </row>
    <row r="2447" spans="1:4" x14ac:dyDescent="0.2">
      <c r="A2447" s="27" t="s">
        <v>2805</v>
      </c>
      <c r="B2447" s="27" t="s">
        <v>700</v>
      </c>
      <c r="C2447" s="27" t="s">
        <v>880</v>
      </c>
      <c r="D2447" s="27" t="s">
        <v>745</v>
      </c>
    </row>
    <row r="2448" spans="1:4" x14ac:dyDescent="0.2">
      <c r="A2448" s="27"/>
      <c r="B2448" s="27"/>
      <c r="C2448" s="27"/>
      <c r="D2448" s="27" t="s">
        <v>263</v>
      </c>
    </row>
    <row r="2449" spans="1:4" x14ac:dyDescent="0.2">
      <c r="A2449" s="27"/>
      <c r="B2449" s="27"/>
      <c r="C2449" s="27"/>
      <c r="D2449" s="27" t="s">
        <v>1589</v>
      </c>
    </row>
    <row r="2450" spans="1:4" x14ac:dyDescent="0.2">
      <c r="A2450" s="27" t="s">
        <v>2806</v>
      </c>
      <c r="B2450" s="27" t="s">
        <v>729</v>
      </c>
      <c r="C2450" s="27" t="s">
        <v>880</v>
      </c>
      <c r="D2450" s="27" t="s">
        <v>745</v>
      </c>
    </row>
    <row r="2451" spans="1:4" x14ac:dyDescent="0.2">
      <c r="A2451" s="27"/>
      <c r="B2451" s="27"/>
      <c r="C2451" s="27"/>
      <c r="D2451" s="27" t="s">
        <v>263</v>
      </c>
    </row>
    <row r="2452" spans="1:4" x14ac:dyDescent="0.2">
      <c r="A2452" s="27"/>
      <c r="B2452" s="27"/>
      <c r="C2452" s="27"/>
      <c r="D2452" s="27" t="s">
        <v>1589</v>
      </c>
    </row>
    <row r="2453" spans="1:4" x14ac:dyDescent="0.2">
      <c r="A2453" s="27" t="s">
        <v>2807</v>
      </c>
      <c r="B2453" s="27" t="s">
        <v>736</v>
      </c>
      <c r="C2453" s="27" t="s">
        <v>880</v>
      </c>
      <c r="D2453" s="27" t="s">
        <v>263</v>
      </c>
    </row>
    <row r="2454" spans="1:4" x14ac:dyDescent="0.2">
      <c r="A2454" s="27" t="s">
        <v>2808</v>
      </c>
      <c r="B2454" s="27" t="s">
        <v>698</v>
      </c>
      <c r="C2454" s="27" t="s">
        <v>880</v>
      </c>
      <c r="D2454" s="27" t="s">
        <v>745</v>
      </c>
    </row>
    <row r="2455" spans="1:4" x14ac:dyDescent="0.2">
      <c r="A2455" s="27"/>
      <c r="B2455" s="27"/>
      <c r="C2455" s="27"/>
      <c r="D2455" s="27" t="s">
        <v>263</v>
      </c>
    </row>
    <row r="2456" spans="1:4" x14ac:dyDescent="0.2">
      <c r="A2456" s="27"/>
      <c r="B2456" s="27"/>
      <c r="C2456" s="27"/>
      <c r="D2456" s="27" t="s">
        <v>1589</v>
      </c>
    </row>
    <row r="2457" spans="1:4" x14ac:dyDescent="0.2">
      <c r="A2457" s="27" t="s">
        <v>2809</v>
      </c>
      <c r="B2457" s="27" t="s">
        <v>671</v>
      </c>
      <c r="C2457" s="27" t="s">
        <v>880</v>
      </c>
      <c r="D2457" s="27" t="s">
        <v>745</v>
      </c>
    </row>
    <row r="2458" spans="1:4" x14ac:dyDescent="0.2">
      <c r="A2458" s="27"/>
      <c r="B2458" s="27"/>
      <c r="C2458" s="27"/>
      <c r="D2458" s="27" t="s">
        <v>263</v>
      </c>
    </row>
    <row r="2459" spans="1:4" x14ac:dyDescent="0.2">
      <c r="A2459" s="27"/>
      <c r="B2459" s="27"/>
      <c r="C2459" s="27"/>
      <c r="D2459" s="27" t="s">
        <v>1589</v>
      </c>
    </row>
    <row r="2460" spans="1:4" x14ac:dyDescent="0.2">
      <c r="A2460" s="27" t="s">
        <v>2810</v>
      </c>
      <c r="B2460" s="27" t="s">
        <v>706</v>
      </c>
      <c r="C2460" s="27" t="s">
        <v>880</v>
      </c>
      <c r="D2460" s="27" t="s">
        <v>263</v>
      </c>
    </row>
    <row r="2461" spans="1:4" x14ac:dyDescent="0.2">
      <c r="A2461" s="27"/>
      <c r="B2461" s="27"/>
      <c r="C2461" s="27"/>
      <c r="D2461" s="27" t="s">
        <v>1589</v>
      </c>
    </row>
    <row r="2462" spans="1:4" x14ac:dyDescent="0.2">
      <c r="A2462" s="27" t="s">
        <v>2811</v>
      </c>
      <c r="B2462" s="27" t="s">
        <v>760</v>
      </c>
      <c r="C2462" s="27" t="s">
        <v>880</v>
      </c>
      <c r="D2462" s="27" t="s">
        <v>263</v>
      </c>
    </row>
    <row r="2463" spans="1:4" x14ac:dyDescent="0.2">
      <c r="A2463" s="27" t="s">
        <v>2812</v>
      </c>
      <c r="B2463" s="27" t="s">
        <v>755</v>
      </c>
      <c r="C2463" s="27" t="s">
        <v>880</v>
      </c>
      <c r="D2463" s="27" t="s">
        <v>263</v>
      </c>
    </row>
    <row r="2464" spans="1:4" x14ac:dyDescent="0.2">
      <c r="A2464" s="27" t="s">
        <v>2813</v>
      </c>
      <c r="B2464" s="27" t="s">
        <v>735</v>
      </c>
      <c r="C2464" s="27" t="s">
        <v>880</v>
      </c>
      <c r="D2464" s="27" t="s">
        <v>745</v>
      </c>
    </row>
    <row r="2465" spans="1:4" x14ac:dyDescent="0.2">
      <c r="A2465" s="27"/>
      <c r="B2465" s="27"/>
      <c r="C2465" s="27"/>
      <c r="D2465" s="27" t="s">
        <v>263</v>
      </c>
    </row>
    <row r="2466" spans="1:4" x14ac:dyDescent="0.2">
      <c r="A2466" s="27"/>
      <c r="B2466" s="27"/>
      <c r="C2466" s="27"/>
      <c r="D2466" s="27" t="s">
        <v>1589</v>
      </c>
    </row>
    <row r="2467" spans="1:4" x14ac:dyDescent="0.2">
      <c r="A2467" s="27" t="s">
        <v>2814</v>
      </c>
      <c r="B2467" s="27" t="s">
        <v>752</v>
      </c>
      <c r="C2467" s="27" t="s">
        <v>880</v>
      </c>
      <c r="D2467" s="27" t="s">
        <v>745</v>
      </c>
    </row>
    <row r="2468" spans="1:4" x14ac:dyDescent="0.2">
      <c r="A2468" s="27"/>
      <c r="B2468" s="27"/>
      <c r="C2468" s="27"/>
      <c r="D2468" s="27" t="s">
        <v>263</v>
      </c>
    </row>
    <row r="2469" spans="1:4" x14ac:dyDescent="0.2">
      <c r="A2469" s="27"/>
      <c r="B2469" s="27"/>
      <c r="C2469" s="27"/>
      <c r="D2469" s="27" t="s">
        <v>1589</v>
      </c>
    </row>
    <row r="2470" spans="1:4" x14ac:dyDescent="0.2">
      <c r="A2470" s="27" t="s">
        <v>2815</v>
      </c>
      <c r="B2470" s="27" t="s">
        <v>679</v>
      </c>
      <c r="C2470" s="27" t="s">
        <v>880</v>
      </c>
      <c r="D2470" s="27" t="s">
        <v>745</v>
      </c>
    </row>
    <row r="2471" spans="1:4" x14ac:dyDescent="0.2">
      <c r="A2471" s="27"/>
      <c r="B2471" s="27"/>
      <c r="C2471" s="27"/>
      <c r="D2471" s="27" t="s">
        <v>263</v>
      </c>
    </row>
    <row r="2472" spans="1:4" x14ac:dyDescent="0.2">
      <c r="A2472" s="27"/>
      <c r="B2472" s="27"/>
      <c r="C2472" s="27"/>
      <c r="D2472" s="27" t="s">
        <v>1589</v>
      </c>
    </row>
    <row r="2473" spans="1:4" x14ac:dyDescent="0.2">
      <c r="A2473" s="27" t="s">
        <v>2816</v>
      </c>
      <c r="B2473" s="27" t="s">
        <v>762</v>
      </c>
      <c r="C2473" s="27" t="s">
        <v>880</v>
      </c>
      <c r="D2473" s="27" t="s">
        <v>745</v>
      </c>
    </row>
    <row r="2474" spans="1:4" x14ac:dyDescent="0.2">
      <c r="A2474" s="27"/>
      <c r="B2474" s="27"/>
      <c r="C2474" s="27"/>
      <c r="D2474" s="27" t="s">
        <v>263</v>
      </c>
    </row>
    <row r="2475" spans="1:4" x14ac:dyDescent="0.2">
      <c r="A2475" s="27"/>
      <c r="B2475" s="27"/>
      <c r="C2475" s="27"/>
      <c r="D2475" s="27" t="s">
        <v>1589</v>
      </c>
    </row>
    <row r="2476" spans="1:4" x14ac:dyDescent="0.2">
      <c r="A2476" s="27" t="s">
        <v>2817</v>
      </c>
      <c r="B2476" s="27" t="s">
        <v>742</v>
      </c>
      <c r="C2476" s="27" t="s">
        <v>880</v>
      </c>
      <c r="D2476" s="27" t="s">
        <v>745</v>
      </c>
    </row>
    <row r="2477" spans="1:4" x14ac:dyDescent="0.2">
      <c r="A2477" s="27"/>
      <c r="B2477" s="27"/>
      <c r="C2477" s="27"/>
      <c r="D2477" s="27" t="s">
        <v>263</v>
      </c>
    </row>
    <row r="2478" spans="1:4" x14ac:dyDescent="0.2">
      <c r="A2478" s="27"/>
      <c r="B2478" s="27"/>
      <c r="C2478" s="27"/>
      <c r="D2478" s="27" t="s">
        <v>1589</v>
      </c>
    </row>
    <row r="2479" spans="1:4" x14ac:dyDescent="0.2">
      <c r="A2479" s="27" t="s">
        <v>2818</v>
      </c>
      <c r="B2479" s="27" t="s">
        <v>722</v>
      </c>
      <c r="C2479" s="27" t="s">
        <v>880</v>
      </c>
      <c r="D2479" s="27" t="s">
        <v>263</v>
      </c>
    </row>
    <row r="2480" spans="1:4" x14ac:dyDescent="0.2">
      <c r="A2480" s="27" t="s">
        <v>2819</v>
      </c>
      <c r="B2480" s="27" t="s">
        <v>775</v>
      </c>
      <c r="C2480" s="27" t="s">
        <v>880</v>
      </c>
      <c r="D2480" s="27" t="s">
        <v>745</v>
      </c>
    </row>
    <row r="2481" spans="1:4" x14ac:dyDescent="0.2">
      <c r="A2481" s="27"/>
      <c r="B2481" s="27"/>
      <c r="C2481" s="27"/>
      <c r="D2481" s="27" t="s">
        <v>263</v>
      </c>
    </row>
    <row r="2482" spans="1:4" x14ac:dyDescent="0.2">
      <c r="A2482" s="27" t="s">
        <v>2820</v>
      </c>
      <c r="B2482" s="27" t="s">
        <v>683</v>
      </c>
      <c r="C2482" s="27" t="s">
        <v>880</v>
      </c>
      <c r="D2482" s="27" t="s">
        <v>745</v>
      </c>
    </row>
    <row r="2483" spans="1:4" x14ac:dyDescent="0.2">
      <c r="A2483" s="27"/>
      <c r="B2483" s="27"/>
      <c r="C2483" s="27"/>
      <c r="D2483" s="27" t="s">
        <v>263</v>
      </c>
    </row>
    <row r="2484" spans="1:4" x14ac:dyDescent="0.2">
      <c r="A2484" s="27"/>
      <c r="B2484" s="27"/>
      <c r="C2484" s="27"/>
      <c r="D2484" s="27" t="s">
        <v>1589</v>
      </c>
    </row>
    <row r="2485" spans="1:4" x14ac:dyDescent="0.2">
      <c r="A2485" s="27" t="s">
        <v>2821</v>
      </c>
      <c r="B2485" s="27" t="s">
        <v>773</v>
      </c>
      <c r="C2485" s="27" t="s">
        <v>880</v>
      </c>
      <c r="D2485" s="27" t="s">
        <v>263</v>
      </c>
    </row>
    <row r="2486" spans="1:4" x14ac:dyDescent="0.2">
      <c r="A2486" s="27" t="s">
        <v>2822</v>
      </c>
      <c r="B2486" s="27" t="s">
        <v>708</v>
      </c>
      <c r="C2486" s="27" t="s">
        <v>880</v>
      </c>
      <c r="D2486" s="27" t="s">
        <v>263</v>
      </c>
    </row>
    <row r="2487" spans="1:4" x14ac:dyDescent="0.2">
      <c r="A2487" s="27" t="s">
        <v>2823</v>
      </c>
      <c r="B2487" s="27" t="s">
        <v>739</v>
      </c>
      <c r="C2487" s="27" t="s">
        <v>880</v>
      </c>
      <c r="D2487" s="27" t="s">
        <v>263</v>
      </c>
    </row>
    <row r="2488" spans="1:4" x14ac:dyDescent="0.2">
      <c r="A2488" s="27" t="s">
        <v>2824</v>
      </c>
      <c r="B2488" s="27" t="s">
        <v>765</v>
      </c>
      <c r="C2488" s="27" t="s">
        <v>880</v>
      </c>
      <c r="D2488" s="27" t="s">
        <v>263</v>
      </c>
    </row>
    <row r="2489" spans="1:4" x14ac:dyDescent="0.2">
      <c r="A2489" s="27" t="s">
        <v>2825</v>
      </c>
      <c r="B2489" s="27" t="s">
        <v>776</v>
      </c>
      <c r="C2489" s="27" t="s">
        <v>880</v>
      </c>
      <c r="D2489" s="27" t="s">
        <v>263</v>
      </c>
    </row>
    <row r="2490" spans="1:4" x14ac:dyDescent="0.2">
      <c r="A2490" s="27" t="s">
        <v>2826</v>
      </c>
      <c r="B2490" s="27" t="s">
        <v>774</v>
      </c>
      <c r="C2490" s="27" t="s">
        <v>880</v>
      </c>
      <c r="D2490" s="27" t="s">
        <v>263</v>
      </c>
    </row>
    <row r="2491" spans="1:4" x14ac:dyDescent="0.2">
      <c r="A2491" s="27" t="s">
        <v>2827</v>
      </c>
      <c r="B2491" s="27" t="s">
        <v>695</v>
      </c>
      <c r="C2491" s="27" t="s">
        <v>880</v>
      </c>
      <c r="D2491" s="27" t="s">
        <v>745</v>
      </c>
    </row>
    <row r="2492" spans="1:4" x14ac:dyDescent="0.2">
      <c r="A2492" s="27"/>
      <c r="B2492" s="27"/>
      <c r="C2492" s="27"/>
      <c r="D2492" s="27" t="s">
        <v>263</v>
      </c>
    </row>
    <row r="2493" spans="1:4" x14ac:dyDescent="0.2">
      <c r="A2493" s="27" t="s">
        <v>2828</v>
      </c>
      <c r="B2493" s="27" t="s">
        <v>725</v>
      </c>
      <c r="C2493" s="27" t="s">
        <v>880</v>
      </c>
      <c r="D2493" s="27" t="s">
        <v>263</v>
      </c>
    </row>
    <row r="2494" spans="1:4" x14ac:dyDescent="0.2">
      <c r="A2494" s="27" t="s">
        <v>2829</v>
      </c>
      <c r="B2494" s="27" t="s">
        <v>727</v>
      </c>
      <c r="C2494" s="27" t="s">
        <v>880</v>
      </c>
      <c r="D2494" s="27" t="s">
        <v>263</v>
      </c>
    </row>
    <row r="2495" spans="1:4" x14ac:dyDescent="0.2">
      <c r="A2495" s="27" t="s">
        <v>2830</v>
      </c>
      <c r="B2495" s="27" t="s">
        <v>738</v>
      </c>
      <c r="C2495" s="27" t="s">
        <v>880</v>
      </c>
      <c r="D2495" s="27" t="s">
        <v>263</v>
      </c>
    </row>
    <row r="2496" spans="1:4" x14ac:dyDescent="0.2">
      <c r="A2496" s="27" t="s">
        <v>2831</v>
      </c>
      <c r="B2496" s="27" t="s">
        <v>761</v>
      </c>
      <c r="C2496" s="27" t="s">
        <v>880</v>
      </c>
      <c r="D2496" s="27" t="s">
        <v>263</v>
      </c>
    </row>
    <row r="2497" spans="1:4" x14ac:dyDescent="0.2">
      <c r="A2497" s="27" t="s">
        <v>2832</v>
      </c>
      <c r="B2497" s="27" t="s">
        <v>689</v>
      </c>
      <c r="C2497" s="27" t="s">
        <v>880</v>
      </c>
      <c r="D2497" s="27" t="s">
        <v>745</v>
      </c>
    </row>
    <row r="2498" spans="1:4" x14ac:dyDescent="0.2">
      <c r="A2498" s="27"/>
      <c r="B2498" s="27"/>
      <c r="C2498" s="27"/>
      <c r="D2498" s="27" t="s">
        <v>263</v>
      </c>
    </row>
    <row r="2499" spans="1:4" x14ac:dyDescent="0.2">
      <c r="A2499" s="27" t="s">
        <v>2833</v>
      </c>
      <c r="B2499" s="27" t="s">
        <v>777</v>
      </c>
      <c r="C2499" s="27" t="s">
        <v>880</v>
      </c>
      <c r="D2499" s="27" t="s">
        <v>745</v>
      </c>
    </row>
    <row r="2500" spans="1:4" x14ac:dyDescent="0.2">
      <c r="A2500" s="27"/>
      <c r="B2500" s="27"/>
      <c r="C2500" s="27"/>
      <c r="D2500" s="27" t="s">
        <v>263</v>
      </c>
    </row>
    <row r="2501" spans="1:4" x14ac:dyDescent="0.2">
      <c r="A2501" s="27" t="s">
        <v>2834</v>
      </c>
      <c r="B2501" s="27" t="s">
        <v>766</v>
      </c>
      <c r="C2501" s="27" t="s">
        <v>880</v>
      </c>
      <c r="D2501" s="27" t="s">
        <v>745</v>
      </c>
    </row>
    <row r="2502" spans="1:4" x14ac:dyDescent="0.2">
      <c r="A2502" s="27"/>
      <c r="B2502" s="27"/>
      <c r="C2502" s="27"/>
      <c r="D2502" s="27" t="s">
        <v>263</v>
      </c>
    </row>
    <row r="2503" spans="1:4" x14ac:dyDescent="0.2">
      <c r="A2503" s="27" t="s">
        <v>2835</v>
      </c>
      <c r="B2503" s="27" t="s">
        <v>713</v>
      </c>
      <c r="C2503" s="27" t="s">
        <v>880</v>
      </c>
      <c r="D2503" s="27" t="s">
        <v>745</v>
      </c>
    </row>
    <row r="2504" spans="1:4" x14ac:dyDescent="0.2">
      <c r="A2504" s="27"/>
      <c r="B2504" s="27"/>
      <c r="C2504" s="27"/>
      <c r="D2504" s="27" t="s">
        <v>263</v>
      </c>
    </row>
    <row r="2505" spans="1:4" x14ac:dyDescent="0.2">
      <c r="A2505" s="27" t="s">
        <v>2836</v>
      </c>
      <c r="B2505" s="27" t="s">
        <v>759</v>
      </c>
      <c r="C2505" s="27" t="s">
        <v>880</v>
      </c>
      <c r="D2505" s="27" t="s">
        <v>263</v>
      </c>
    </row>
    <row r="2506" spans="1:4" x14ac:dyDescent="0.2">
      <c r="A2506" s="27" t="s">
        <v>2837</v>
      </c>
      <c r="B2506" s="27" t="s">
        <v>705</v>
      </c>
      <c r="C2506" s="27" t="s">
        <v>880</v>
      </c>
      <c r="D2506" s="27" t="s">
        <v>745</v>
      </c>
    </row>
    <row r="2507" spans="1:4" x14ac:dyDescent="0.2">
      <c r="A2507" s="27"/>
      <c r="B2507" s="27"/>
      <c r="C2507" s="27"/>
      <c r="D2507" s="27" t="s">
        <v>263</v>
      </c>
    </row>
    <row r="2508" spans="1:4" x14ac:dyDescent="0.2">
      <c r="A2508" s="27"/>
      <c r="B2508" s="27"/>
      <c r="C2508" s="27"/>
      <c r="D2508" s="27" t="s">
        <v>1589</v>
      </c>
    </row>
    <row r="2509" spans="1:4" x14ac:dyDescent="0.2">
      <c r="A2509" s="27" t="s">
        <v>2838</v>
      </c>
      <c r="B2509" s="27" t="s">
        <v>686</v>
      </c>
      <c r="C2509" s="27" t="s">
        <v>880</v>
      </c>
      <c r="D2509" s="27" t="s">
        <v>745</v>
      </c>
    </row>
    <row r="2510" spans="1:4" x14ac:dyDescent="0.2">
      <c r="A2510" s="27"/>
      <c r="B2510" s="27"/>
      <c r="C2510" s="27"/>
      <c r="D2510" s="27" t="s">
        <v>263</v>
      </c>
    </row>
    <row r="2511" spans="1:4" x14ac:dyDescent="0.2">
      <c r="A2511" s="27"/>
      <c r="B2511" s="27"/>
      <c r="C2511" s="27"/>
      <c r="D2511" s="27" t="s">
        <v>1589</v>
      </c>
    </row>
    <row r="2512" spans="1:4" x14ac:dyDescent="0.2">
      <c r="A2512" s="27" t="s">
        <v>2839</v>
      </c>
      <c r="B2512" s="27" t="s">
        <v>681</v>
      </c>
      <c r="C2512" s="27" t="s">
        <v>880</v>
      </c>
      <c r="D2512" s="27" t="s">
        <v>745</v>
      </c>
    </row>
    <row r="2513" spans="1:4" x14ac:dyDescent="0.2">
      <c r="A2513" s="27"/>
      <c r="B2513" s="27"/>
      <c r="C2513" s="27"/>
      <c r="D2513" s="27" t="s">
        <v>263</v>
      </c>
    </row>
    <row r="2514" spans="1:4" x14ac:dyDescent="0.2">
      <c r="A2514" s="27" t="s">
        <v>2840</v>
      </c>
      <c r="B2514" s="27" t="s">
        <v>1473</v>
      </c>
      <c r="C2514" s="27" t="s">
        <v>880</v>
      </c>
      <c r="D2514" s="27" t="s">
        <v>263</v>
      </c>
    </row>
    <row r="2515" spans="1:4" x14ac:dyDescent="0.2">
      <c r="A2515" s="27"/>
      <c r="B2515" s="27"/>
      <c r="C2515" s="27"/>
      <c r="D2515" s="27" t="s">
        <v>1589</v>
      </c>
    </row>
    <row r="2516" spans="1:4" x14ac:dyDescent="0.2">
      <c r="A2516" s="27" t="s">
        <v>2841</v>
      </c>
      <c r="B2516" s="27" t="s">
        <v>1475</v>
      </c>
      <c r="C2516" s="27" t="s">
        <v>880</v>
      </c>
      <c r="D2516" s="27" t="s">
        <v>263</v>
      </c>
    </row>
    <row r="2517" spans="1:4" x14ac:dyDescent="0.2">
      <c r="A2517" s="27"/>
      <c r="B2517" s="27"/>
      <c r="C2517" s="27"/>
      <c r="D2517" s="27" t="s">
        <v>1589</v>
      </c>
    </row>
    <row r="2518" spans="1:4" x14ac:dyDescent="0.2">
      <c r="A2518" s="27" t="s">
        <v>1490</v>
      </c>
      <c r="B2518" s="27" t="s">
        <v>1491</v>
      </c>
      <c r="C2518" s="27" t="s">
        <v>880</v>
      </c>
      <c r="D2518" s="27" t="s">
        <v>263</v>
      </c>
    </row>
    <row r="2519" spans="1:4" x14ac:dyDescent="0.2">
      <c r="A2519" s="27"/>
      <c r="B2519" s="27"/>
      <c r="C2519" s="27"/>
      <c r="D2519" s="27" t="s">
        <v>1589</v>
      </c>
    </row>
    <row r="2520" spans="1:4" x14ac:dyDescent="0.2">
      <c r="A2520" s="27" t="s">
        <v>1476</v>
      </c>
      <c r="B2520" s="27" t="s">
        <v>1477</v>
      </c>
      <c r="C2520" s="27" t="s">
        <v>880</v>
      </c>
      <c r="D2520" s="27" t="s">
        <v>263</v>
      </c>
    </row>
    <row r="2521" spans="1:4" x14ac:dyDescent="0.2">
      <c r="A2521" s="27"/>
      <c r="B2521" s="27"/>
      <c r="C2521" s="27"/>
      <c r="D2521" s="27" t="s">
        <v>1589</v>
      </c>
    </row>
    <row r="2522" spans="1:4" x14ac:dyDescent="0.2">
      <c r="A2522" s="27" t="s">
        <v>2842</v>
      </c>
      <c r="B2522" s="27" t="s">
        <v>2024</v>
      </c>
      <c r="C2522" s="27" t="s">
        <v>880</v>
      </c>
      <c r="D2522" s="27" t="s">
        <v>263</v>
      </c>
    </row>
    <row r="2523" spans="1:4" x14ac:dyDescent="0.2">
      <c r="A2523" s="27" t="s">
        <v>1480</v>
      </c>
      <c r="B2523" s="27" t="s">
        <v>1481</v>
      </c>
      <c r="C2523" s="27" t="s">
        <v>880</v>
      </c>
      <c r="D2523" s="27" t="s">
        <v>263</v>
      </c>
    </row>
    <row r="2524" spans="1:4" x14ac:dyDescent="0.2">
      <c r="A2524" s="27"/>
      <c r="B2524" s="27"/>
      <c r="C2524" s="27"/>
      <c r="D2524" s="27" t="s">
        <v>1589</v>
      </c>
    </row>
    <row r="2525" spans="1:4" x14ac:dyDescent="0.2">
      <c r="A2525" s="27" t="s">
        <v>1482</v>
      </c>
      <c r="B2525" s="27" t="s">
        <v>1483</v>
      </c>
      <c r="C2525" s="27" t="s">
        <v>880</v>
      </c>
      <c r="D2525" s="27" t="s">
        <v>263</v>
      </c>
    </row>
    <row r="2526" spans="1:4" x14ac:dyDescent="0.2">
      <c r="A2526" s="27"/>
      <c r="B2526" s="27"/>
      <c r="C2526" s="27"/>
      <c r="D2526" s="27" t="s">
        <v>1589</v>
      </c>
    </row>
    <row r="2527" spans="1:4" x14ac:dyDescent="0.2">
      <c r="A2527" s="27" t="s">
        <v>1733</v>
      </c>
      <c r="B2527" s="27" t="s">
        <v>1734</v>
      </c>
      <c r="C2527" s="27" t="s">
        <v>880</v>
      </c>
      <c r="D2527" s="27" t="s">
        <v>263</v>
      </c>
    </row>
    <row r="2528" spans="1:4" x14ac:dyDescent="0.2">
      <c r="A2528" s="27" t="s">
        <v>2843</v>
      </c>
      <c r="B2528" s="27" t="s">
        <v>1485</v>
      </c>
      <c r="C2528" s="27" t="s">
        <v>880</v>
      </c>
      <c r="D2528" s="27" t="s">
        <v>263</v>
      </c>
    </row>
    <row r="2529" spans="1:4" x14ac:dyDescent="0.2">
      <c r="A2529" s="27"/>
      <c r="B2529" s="27"/>
      <c r="C2529" s="27"/>
      <c r="D2529" s="27" t="s">
        <v>1589</v>
      </c>
    </row>
    <row r="2530" spans="1:4" x14ac:dyDescent="0.2">
      <c r="A2530" s="27" t="s">
        <v>1486</v>
      </c>
      <c r="B2530" s="27" t="s">
        <v>1487</v>
      </c>
      <c r="C2530" s="27" t="s">
        <v>880</v>
      </c>
      <c r="D2530" s="27" t="s">
        <v>263</v>
      </c>
    </row>
    <row r="2531" spans="1:4" x14ac:dyDescent="0.2">
      <c r="A2531" s="27"/>
      <c r="B2531" s="27"/>
      <c r="C2531" s="27"/>
      <c r="D2531" s="27" t="s">
        <v>1589</v>
      </c>
    </row>
    <row r="2532" spans="1:4" x14ac:dyDescent="0.2">
      <c r="A2532" s="27" t="s">
        <v>1488</v>
      </c>
      <c r="B2532" s="27" t="s">
        <v>1489</v>
      </c>
      <c r="C2532" s="27" t="s">
        <v>880</v>
      </c>
      <c r="D2532" s="27" t="s">
        <v>263</v>
      </c>
    </row>
    <row r="2533" spans="1:4" x14ac:dyDescent="0.2">
      <c r="A2533" s="27"/>
      <c r="B2533" s="27"/>
      <c r="C2533" s="27"/>
      <c r="D2533" s="27" t="s">
        <v>1589</v>
      </c>
    </row>
    <row r="2534" spans="1:4" x14ac:dyDescent="0.2">
      <c r="A2534" s="27" t="s">
        <v>1478</v>
      </c>
      <c r="B2534" s="27" t="s">
        <v>1479</v>
      </c>
      <c r="C2534" s="27" t="s">
        <v>880</v>
      </c>
      <c r="D2534" s="27" t="s">
        <v>263</v>
      </c>
    </row>
    <row r="2535" spans="1:4" x14ac:dyDescent="0.2">
      <c r="A2535" s="27"/>
      <c r="B2535" s="27"/>
      <c r="C2535" s="27"/>
      <c r="D2535" s="27" t="s">
        <v>1589</v>
      </c>
    </row>
    <row r="2536" spans="1:4" x14ac:dyDescent="0.2">
      <c r="A2536" s="27" t="s">
        <v>2844</v>
      </c>
      <c r="B2536" s="27" t="s">
        <v>1604</v>
      </c>
      <c r="C2536" s="27" t="s">
        <v>880</v>
      </c>
      <c r="D2536" s="27" t="s">
        <v>745</v>
      </c>
    </row>
    <row r="2537" spans="1:4" x14ac:dyDescent="0.2">
      <c r="A2537" s="27"/>
      <c r="B2537" s="27"/>
      <c r="C2537" s="27"/>
      <c r="D2537" s="27" t="s">
        <v>263</v>
      </c>
    </row>
    <row r="2538" spans="1:4" x14ac:dyDescent="0.2">
      <c r="A2538" s="27" t="s">
        <v>2845</v>
      </c>
      <c r="B2538" s="27" t="s">
        <v>702</v>
      </c>
      <c r="C2538" s="27" t="s">
        <v>880</v>
      </c>
      <c r="D2538" s="27" t="s">
        <v>745</v>
      </c>
    </row>
    <row r="2539" spans="1:4" x14ac:dyDescent="0.2">
      <c r="A2539" s="27"/>
      <c r="B2539" s="27"/>
      <c r="C2539" s="27"/>
      <c r="D2539" s="27" t="s">
        <v>263</v>
      </c>
    </row>
    <row r="2540" spans="1:4" x14ac:dyDescent="0.2">
      <c r="A2540" s="27" t="s">
        <v>861</v>
      </c>
      <c r="B2540" s="27" t="s">
        <v>758</v>
      </c>
      <c r="C2540" s="27" t="s">
        <v>880</v>
      </c>
      <c r="D2540" s="27" t="s">
        <v>745</v>
      </c>
    </row>
    <row r="2541" spans="1:4" x14ac:dyDescent="0.2">
      <c r="A2541" s="27"/>
      <c r="B2541" s="27"/>
      <c r="C2541" s="27"/>
      <c r="D2541" s="27" t="s">
        <v>263</v>
      </c>
    </row>
    <row r="2542" spans="1:4" x14ac:dyDescent="0.2">
      <c r="A2542" s="27" t="s">
        <v>798</v>
      </c>
      <c r="B2542" s="27" t="s">
        <v>692</v>
      </c>
      <c r="C2542" s="27" t="s">
        <v>880</v>
      </c>
      <c r="D2542" s="27" t="s">
        <v>745</v>
      </c>
    </row>
    <row r="2543" spans="1:4" x14ac:dyDescent="0.2">
      <c r="A2543" s="27"/>
      <c r="B2543" s="27"/>
      <c r="C2543" s="27"/>
      <c r="D2543" s="27" t="s">
        <v>263</v>
      </c>
    </row>
    <row r="2544" spans="1:4" x14ac:dyDescent="0.2">
      <c r="A2544" s="27"/>
      <c r="B2544" s="27"/>
      <c r="C2544" s="27"/>
      <c r="D2544" s="27" t="s">
        <v>1589</v>
      </c>
    </row>
    <row r="2545" spans="1:4" x14ac:dyDescent="0.2">
      <c r="A2545" s="27" t="s">
        <v>2846</v>
      </c>
      <c r="B2545" s="27" t="s">
        <v>696</v>
      </c>
      <c r="C2545" s="27" t="s">
        <v>880</v>
      </c>
      <c r="D2545" s="27" t="s">
        <v>745</v>
      </c>
    </row>
    <row r="2546" spans="1:4" x14ac:dyDescent="0.2">
      <c r="A2546" s="27"/>
      <c r="B2546" s="27"/>
      <c r="C2546" s="27"/>
      <c r="D2546" s="27" t="s">
        <v>263</v>
      </c>
    </row>
    <row r="2547" spans="1:4" x14ac:dyDescent="0.2">
      <c r="A2547" s="27" t="s">
        <v>852</v>
      </c>
      <c r="B2547" s="27" t="s">
        <v>732</v>
      </c>
      <c r="C2547" s="27" t="s">
        <v>880</v>
      </c>
      <c r="D2547" s="27" t="s">
        <v>745</v>
      </c>
    </row>
    <row r="2548" spans="1:4" x14ac:dyDescent="0.2">
      <c r="A2548" s="27"/>
      <c r="B2548" s="27"/>
      <c r="C2548" s="27"/>
      <c r="D2548" s="27" t="s">
        <v>263</v>
      </c>
    </row>
    <row r="2549" spans="1:4" x14ac:dyDescent="0.2">
      <c r="A2549" s="27"/>
      <c r="B2549" s="27"/>
      <c r="C2549" s="27"/>
      <c r="D2549" s="27" t="s">
        <v>1589</v>
      </c>
    </row>
    <row r="2550" spans="1:4" x14ac:dyDescent="0.2">
      <c r="A2550" s="27" t="s">
        <v>2847</v>
      </c>
      <c r="B2550" s="27" t="s">
        <v>690</v>
      </c>
      <c r="C2550" s="27" t="s">
        <v>880</v>
      </c>
      <c r="D2550" s="27" t="s">
        <v>745</v>
      </c>
    </row>
    <row r="2551" spans="1:4" x14ac:dyDescent="0.2">
      <c r="A2551" s="27"/>
      <c r="B2551" s="27"/>
      <c r="C2551" s="27"/>
      <c r="D2551" s="27" t="s">
        <v>263</v>
      </c>
    </row>
    <row r="2552" spans="1:4" x14ac:dyDescent="0.2">
      <c r="A2552" s="27" t="s">
        <v>845</v>
      </c>
      <c r="B2552" s="27" t="s">
        <v>723</v>
      </c>
      <c r="C2552" s="27" t="s">
        <v>880</v>
      </c>
      <c r="D2552" s="27" t="s">
        <v>745</v>
      </c>
    </row>
    <row r="2553" spans="1:4" x14ac:dyDescent="0.2">
      <c r="A2553" s="27"/>
      <c r="B2553" s="27"/>
      <c r="C2553" s="27"/>
      <c r="D2553" s="27" t="s">
        <v>263</v>
      </c>
    </row>
    <row r="2554" spans="1:4" x14ac:dyDescent="0.2">
      <c r="A2554" s="27" t="s">
        <v>842</v>
      </c>
      <c r="B2554" s="27" t="s">
        <v>719</v>
      </c>
      <c r="C2554" s="27" t="s">
        <v>880</v>
      </c>
      <c r="D2554" s="27" t="s">
        <v>745</v>
      </c>
    </row>
    <row r="2555" spans="1:4" x14ac:dyDescent="0.2">
      <c r="A2555" s="27"/>
      <c r="B2555" s="27"/>
      <c r="C2555" s="27"/>
      <c r="D2555" s="27" t="s">
        <v>263</v>
      </c>
    </row>
    <row r="2556" spans="1:4" x14ac:dyDescent="0.2">
      <c r="A2556" s="27" t="s">
        <v>2848</v>
      </c>
      <c r="B2556" s="27" t="s">
        <v>720</v>
      </c>
      <c r="C2556" s="27" t="s">
        <v>880</v>
      </c>
      <c r="D2556" s="27" t="s">
        <v>745</v>
      </c>
    </row>
    <row r="2557" spans="1:4" x14ac:dyDescent="0.2">
      <c r="A2557" s="27"/>
      <c r="B2557" s="27"/>
      <c r="C2557" s="27"/>
      <c r="D2557" s="27" t="s">
        <v>263</v>
      </c>
    </row>
    <row r="2558" spans="1:4" x14ac:dyDescent="0.2">
      <c r="A2558" s="27" t="s">
        <v>2849</v>
      </c>
      <c r="B2558" s="27" t="s">
        <v>715</v>
      </c>
      <c r="C2558" s="27" t="s">
        <v>880</v>
      </c>
      <c r="D2558" s="27" t="s">
        <v>745</v>
      </c>
    </row>
    <row r="2559" spans="1:4" x14ac:dyDescent="0.2">
      <c r="A2559" s="27"/>
      <c r="B2559" s="27"/>
      <c r="C2559" s="27"/>
      <c r="D2559" s="27" t="s">
        <v>263</v>
      </c>
    </row>
    <row r="2560" spans="1:4" x14ac:dyDescent="0.2">
      <c r="A2560" s="27" t="s">
        <v>2850</v>
      </c>
      <c r="B2560" s="27" t="s">
        <v>728</v>
      </c>
      <c r="C2560" s="27" t="s">
        <v>880</v>
      </c>
      <c r="D2560" s="27" t="s">
        <v>745</v>
      </c>
    </row>
    <row r="2561" spans="1:4" x14ac:dyDescent="0.2">
      <c r="A2561" s="27"/>
      <c r="B2561" s="27"/>
      <c r="C2561" s="27"/>
      <c r="D2561" s="27" t="s">
        <v>263</v>
      </c>
    </row>
    <row r="2562" spans="1:4" x14ac:dyDescent="0.2">
      <c r="A2562" s="27" t="s">
        <v>2851</v>
      </c>
      <c r="B2562" s="27" t="s">
        <v>1495</v>
      </c>
      <c r="C2562" s="27" t="s">
        <v>880</v>
      </c>
      <c r="D2562" s="27" t="s">
        <v>263</v>
      </c>
    </row>
    <row r="2563" spans="1:4" x14ac:dyDescent="0.2">
      <c r="A2563" s="27" t="s">
        <v>2852</v>
      </c>
      <c r="B2563" s="27" t="s">
        <v>769</v>
      </c>
      <c r="C2563" s="27" t="s">
        <v>880</v>
      </c>
      <c r="D2563" s="27" t="s">
        <v>745</v>
      </c>
    </row>
    <row r="2564" spans="1:4" x14ac:dyDescent="0.2">
      <c r="A2564" s="27"/>
      <c r="B2564" s="27"/>
      <c r="C2564" s="27"/>
      <c r="D2564" s="27" t="s">
        <v>263</v>
      </c>
    </row>
    <row r="2565" spans="1:4" x14ac:dyDescent="0.2">
      <c r="A2565" s="27" t="s">
        <v>2853</v>
      </c>
      <c r="B2565" s="27" t="s">
        <v>770</v>
      </c>
      <c r="C2565" s="27" t="s">
        <v>880</v>
      </c>
      <c r="D2565" s="27" t="s">
        <v>745</v>
      </c>
    </row>
    <row r="2566" spans="1:4" x14ac:dyDescent="0.2">
      <c r="A2566" s="27"/>
      <c r="B2566" s="27"/>
      <c r="C2566" s="27"/>
      <c r="D2566" s="27" t="s">
        <v>263</v>
      </c>
    </row>
    <row r="2567" spans="1:4" x14ac:dyDescent="0.2">
      <c r="A2567" s="27" t="s">
        <v>2854</v>
      </c>
      <c r="B2567" s="27" t="s">
        <v>772</v>
      </c>
      <c r="C2567" s="27" t="s">
        <v>880</v>
      </c>
      <c r="D2567" s="27" t="s">
        <v>745</v>
      </c>
    </row>
    <row r="2568" spans="1:4" x14ac:dyDescent="0.2">
      <c r="A2568" s="27"/>
      <c r="B2568" s="27"/>
      <c r="C2568" s="27"/>
      <c r="D2568" s="27" t="s">
        <v>263</v>
      </c>
    </row>
    <row r="2569" spans="1:4" x14ac:dyDescent="0.2">
      <c r="A2569" s="27" t="s">
        <v>2855</v>
      </c>
      <c r="B2569" s="27" t="s">
        <v>754</v>
      </c>
      <c r="C2569" s="27" t="s">
        <v>880</v>
      </c>
      <c r="D2569" s="27" t="s">
        <v>745</v>
      </c>
    </row>
    <row r="2570" spans="1:4" x14ac:dyDescent="0.2">
      <c r="A2570" s="27"/>
      <c r="B2570" s="27"/>
      <c r="C2570" s="27"/>
      <c r="D2570" s="27" t="s">
        <v>263</v>
      </c>
    </row>
    <row r="2571" spans="1:4" x14ac:dyDescent="0.2">
      <c r="A2571" s="27" t="s">
        <v>2856</v>
      </c>
      <c r="B2571" s="27" t="s">
        <v>767</v>
      </c>
      <c r="C2571" s="27" t="s">
        <v>880</v>
      </c>
      <c r="D2571" s="27" t="s">
        <v>745</v>
      </c>
    </row>
    <row r="2572" spans="1:4" x14ac:dyDescent="0.2">
      <c r="A2572" s="27"/>
      <c r="B2572" s="27"/>
      <c r="C2572" s="27"/>
      <c r="D2572" s="27" t="s">
        <v>263</v>
      </c>
    </row>
    <row r="2573" spans="1:4" x14ac:dyDescent="0.2">
      <c r="A2573" s="27" t="s">
        <v>2857</v>
      </c>
      <c r="B2573" s="27" t="s">
        <v>726</v>
      </c>
      <c r="C2573" s="27" t="s">
        <v>880</v>
      </c>
      <c r="D2573" s="27" t="s">
        <v>745</v>
      </c>
    </row>
    <row r="2574" spans="1:4" x14ac:dyDescent="0.2">
      <c r="A2574" s="27"/>
      <c r="B2574" s="27"/>
      <c r="C2574" s="27"/>
      <c r="D2574" s="27" t="s">
        <v>263</v>
      </c>
    </row>
    <row r="2575" spans="1:4" x14ac:dyDescent="0.2">
      <c r="A2575" s="27" t="s">
        <v>2858</v>
      </c>
      <c r="B2575" s="27" t="s">
        <v>734</v>
      </c>
      <c r="C2575" s="27" t="s">
        <v>880</v>
      </c>
      <c r="D2575" s="27" t="s">
        <v>745</v>
      </c>
    </row>
    <row r="2576" spans="1:4" x14ac:dyDescent="0.2">
      <c r="A2576" s="27"/>
      <c r="B2576" s="27"/>
      <c r="C2576" s="27"/>
      <c r="D2576" s="27" t="s">
        <v>263</v>
      </c>
    </row>
    <row r="2577" spans="1:4" x14ac:dyDescent="0.2">
      <c r="A2577" s="27" t="s">
        <v>2859</v>
      </c>
      <c r="B2577" s="27" t="s">
        <v>771</v>
      </c>
      <c r="C2577" s="27" t="s">
        <v>880</v>
      </c>
      <c r="D2577" s="27" t="s">
        <v>745</v>
      </c>
    </row>
    <row r="2578" spans="1:4" x14ac:dyDescent="0.2">
      <c r="A2578" s="27"/>
      <c r="B2578" s="27"/>
      <c r="C2578" s="27"/>
      <c r="D2578" s="27" t="s">
        <v>263</v>
      </c>
    </row>
    <row r="2579" spans="1:4" x14ac:dyDescent="0.2">
      <c r="A2579" s="27" t="s">
        <v>785</v>
      </c>
      <c r="B2579" s="27" t="s">
        <v>661</v>
      </c>
      <c r="C2579" s="27" t="s">
        <v>880</v>
      </c>
      <c r="D2579" s="27" t="s">
        <v>745</v>
      </c>
    </row>
    <row r="2580" spans="1:4" x14ac:dyDescent="0.2">
      <c r="A2580" s="27"/>
      <c r="B2580" s="27"/>
      <c r="C2580" s="27"/>
      <c r="D2580" s="27" t="s">
        <v>263</v>
      </c>
    </row>
    <row r="2581" spans="1:4" x14ac:dyDescent="0.2">
      <c r="A2581" s="27"/>
      <c r="B2581" s="27"/>
      <c r="C2581" s="27"/>
      <c r="D2581" s="27" t="s">
        <v>1589</v>
      </c>
    </row>
    <row r="2582" spans="1:4" x14ac:dyDescent="0.2">
      <c r="A2582" s="27" t="s">
        <v>801</v>
      </c>
      <c r="B2582" s="27" t="s">
        <v>699</v>
      </c>
      <c r="C2582" s="27" t="s">
        <v>880</v>
      </c>
      <c r="D2582" s="27" t="s">
        <v>745</v>
      </c>
    </row>
    <row r="2583" spans="1:4" x14ac:dyDescent="0.2">
      <c r="A2583" s="27"/>
      <c r="B2583" s="27"/>
      <c r="C2583" s="27"/>
      <c r="D2583" s="27" t="s">
        <v>263</v>
      </c>
    </row>
    <row r="2584" spans="1:4" x14ac:dyDescent="0.2">
      <c r="A2584" s="27"/>
      <c r="B2584" s="27"/>
      <c r="C2584" s="27"/>
      <c r="D2584" s="27" t="s">
        <v>1589</v>
      </c>
    </row>
    <row r="2585" spans="1:4" x14ac:dyDescent="0.2">
      <c r="A2585" s="27" t="s">
        <v>2860</v>
      </c>
      <c r="B2585" s="27" t="s">
        <v>733</v>
      </c>
      <c r="C2585" s="27" t="s">
        <v>880</v>
      </c>
      <c r="D2585" s="27" t="s">
        <v>745</v>
      </c>
    </row>
    <row r="2586" spans="1:4" x14ac:dyDescent="0.2">
      <c r="A2586" s="27"/>
      <c r="B2586" s="27"/>
      <c r="C2586" s="27"/>
      <c r="D2586" s="27" t="s">
        <v>263</v>
      </c>
    </row>
    <row r="2587" spans="1:4" x14ac:dyDescent="0.2">
      <c r="A2587" s="27" t="s">
        <v>784</v>
      </c>
      <c r="B2587" s="27" t="s">
        <v>660</v>
      </c>
      <c r="C2587" s="27" t="s">
        <v>880</v>
      </c>
      <c r="D2587" s="27" t="s">
        <v>745</v>
      </c>
    </row>
    <row r="2588" spans="1:4" x14ac:dyDescent="0.2">
      <c r="A2588" s="27"/>
      <c r="B2588" s="27"/>
      <c r="C2588" s="27"/>
      <c r="D2588" s="27" t="s">
        <v>263</v>
      </c>
    </row>
    <row r="2589" spans="1:4" x14ac:dyDescent="0.2">
      <c r="A2589" s="27"/>
      <c r="B2589" s="27"/>
      <c r="C2589" s="27"/>
      <c r="D2589" s="27" t="s">
        <v>1589</v>
      </c>
    </row>
    <row r="2590" spans="1:4" x14ac:dyDescent="0.2">
      <c r="A2590" s="27" t="s">
        <v>794</v>
      </c>
      <c r="B2590" s="27" t="s">
        <v>687</v>
      </c>
      <c r="C2590" s="27" t="s">
        <v>880</v>
      </c>
      <c r="D2590" s="27" t="s">
        <v>745</v>
      </c>
    </row>
    <row r="2591" spans="1:4" x14ac:dyDescent="0.2">
      <c r="A2591" s="27"/>
      <c r="B2591" s="27"/>
      <c r="C2591" s="27"/>
      <c r="D2591" s="27" t="s">
        <v>263</v>
      </c>
    </row>
    <row r="2592" spans="1:4" x14ac:dyDescent="0.2">
      <c r="A2592" s="27"/>
      <c r="B2592" s="27"/>
      <c r="C2592" s="27"/>
      <c r="D2592" s="27" t="s">
        <v>1589</v>
      </c>
    </row>
    <row r="2593" spans="1:4" x14ac:dyDescent="0.2">
      <c r="A2593" s="27" t="s">
        <v>786</v>
      </c>
      <c r="B2593" s="27" t="s">
        <v>672</v>
      </c>
      <c r="C2593" s="27" t="s">
        <v>880</v>
      </c>
      <c r="D2593" s="27" t="s">
        <v>745</v>
      </c>
    </row>
    <row r="2594" spans="1:4" x14ac:dyDescent="0.2">
      <c r="A2594" s="27"/>
      <c r="B2594" s="27"/>
      <c r="C2594" s="27"/>
      <c r="D2594" s="27" t="s">
        <v>263</v>
      </c>
    </row>
    <row r="2595" spans="1:4" x14ac:dyDescent="0.2">
      <c r="A2595" s="27"/>
      <c r="B2595" s="27"/>
      <c r="C2595" s="27"/>
      <c r="D2595" s="27" t="s">
        <v>1589</v>
      </c>
    </row>
    <row r="2596" spans="1:4" x14ac:dyDescent="0.2">
      <c r="A2596" s="27" t="s">
        <v>793</v>
      </c>
      <c r="B2596" s="27" t="s">
        <v>685</v>
      </c>
      <c r="C2596" s="27" t="s">
        <v>880</v>
      </c>
      <c r="D2596" s="27" t="s">
        <v>745</v>
      </c>
    </row>
    <row r="2597" spans="1:4" x14ac:dyDescent="0.2">
      <c r="A2597" s="27"/>
      <c r="B2597" s="27"/>
      <c r="C2597" s="27"/>
      <c r="D2597" s="27" t="s">
        <v>263</v>
      </c>
    </row>
    <row r="2598" spans="1:4" x14ac:dyDescent="0.2">
      <c r="A2598" s="27"/>
      <c r="B2598" s="27"/>
      <c r="C2598" s="27"/>
      <c r="D2598" s="27" t="s">
        <v>1589</v>
      </c>
    </row>
    <row r="2599" spans="1:4" x14ac:dyDescent="0.2">
      <c r="A2599" s="27" t="s">
        <v>783</v>
      </c>
      <c r="B2599" s="27" t="s">
        <v>659</v>
      </c>
      <c r="C2599" s="27" t="s">
        <v>880</v>
      </c>
      <c r="D2599" s="27" t="s">
        <v>745</v>
      </c>
    </row>
    <row r="2600" spans="1:4" x14ac:dyDescent="0.2">
      <c r="A2600" s="27"/>
      <c r="B2600" s="27"/>
      <c r="C2600" s="27"/>
      <c r="D2600" s="27" t="s">
        <v>263</v>
      </c>
    </row>
    <row r="2601" spans="1:4" x14ac:dyDescent="0.2">
      <c r="A2601" s="27"/>
      <c r="B2601" s="27"/>
      <c r="C2601" s="27"/>
      <c r="D2601" s="27" t="s">
        <v>1589</v>
      </c>
    </row>
    <row r="2602" spans="1:4" x14ac:dyDescent="0.2">
      <c r="A2602" s="27" t="s">
        <v>1142</v>
      </c>
      <c r="B2602" s="27" t="s">
        <v>694</v>
      </c>
      <c r="C2602" s="27" t="s">
        <v>880</v>
      </c>
      <c r="D2602" s="27" t="s">
        <v>745</v>
      </c>
    </row>
    <row r="2603" spans="1:4" x14ac:dyDescent="0.2">
      <c r="A2603" s="27"/>
      <c r="B2603" s="27"/>
      <c r="C2603" s="27"/>
      <c r="D2603" s="27" t="s">
        <v>263</v>
      </c>
    </row>
    <row r="2604" spans="1:4" x14ac:dyDescent="0.2">
      <c r="A2604" s="27"/>
      <c r="B2604" s="27"/>
      <c r="C2604" s="27"/>
      <c r="D2604" s="27" t="s">
        <v>1589</v>
      </c>
    </row>
    <row r="2605" spans="1:4" x14ac:dyDescent="0.2">
      <c r="A2605" s="27" t="s">
        <v>2861</v>
      </c>
      <c r="B2605" s="27" t="s">
        <v>675</v>
      </c>
      <c r="C2605" s="27" t="s">
        <v>880</v>
      </c>
      <c r="D2605" s="27" t="s">
        <v>745</v>
      </c>
    </row>
    <row r="2606" spans="1:4" x14ac:dyDescent="0.2">
      <c r="A2606" s="27"/>
      <c r="B2606" s="27"/>
      <c r="C2606" s="27"/>
      <c r="D2606" s="27" t="s">
        <v>263</v>
      </c>
    </row>
    <row r="2607" spans="1:4" x14ac:dyDescent="0.2">
      <c r="A2607" s="27" t="s">
        <v>792</v>
      </c>
      <c r="B2607" s="27" t="s">
        <v>684</v>
      </c>
      <c r="C2607" s="27" t="s">
        <v>880</v>
      </c>
      <c r="D2607" s="27" t="s">
        <v>745</v>
      </c>
    </row>
    <row r="2608" spans="1:4" x14ac:dyDescent="0.2">
      <c r="A2608" s="27"/>
      <c r="B2608" s="27"/>
      <c r="C2608" s="27"/>
      <c r="D2608" s="27" t="s">
        <v>263</v>
      </c>
    </row>
    <row r="2609" spans="1:4" x14ac:dyDescent="0.2">
      <c r="A2609" s="27"/>
      <c r="B2609" s="27"/>
      <c r="C2609" s="27"/>
      <c r="D2609" s="27" t="s">
        <v>1589</v>
      </c>
    </row>
    <row r="2610" spans="1:4" x14ac:dyDescent="0.2">
      <c r="A2610" s="27" t="s">
        <v>2862</v>
      </c>
      <c r="B2610" s="27" t="s">
        <v>701</v>
      </c>
      <c r="C2610" s="27" t="s">
        <v>880</v>
      </c>
      <c r="D2610" s="27" t="s">
        <v>745</v>
      </c>
    </row>
    <row r="2611" spans="1:4" x14ac:dyDescent="0.2">
      <c r="A2611" s="27"/>
      <c r="B2611" s="27"/>
      <c r="C2611" s="27"/>
      <c r="D2611" s="27" t="s">
        <v>263</v>
      </c>
    </row>
    <row r="2612" spans="1:4" x14ac:dyDescent="0.2">
      <c r="A2612" s="27" t="s">
        <v>858</v>
      </c>
      <c r="B2612" s="27" t="s">
        <v>741</v>
      </c>
      <c r="C2612" s="27" t="s">
        <v>880</v>
      </c>
      <c r="D2612" s="27" t="s">
        <v>745</v>
      </c>
    </row>
    <row r="2613" spans="1:4" x14ac:dyDescent="0.2">
      <c r="A2613" s="27"/>
      <c r="B2613" s="27"/>
      <c r="C2613" s="27"/>
      <c r="D2613" s="27" t="s">
        <v>263</v>
      </c>
    </row>
    <row r="2614" spans="1:4" x14ac:dyDescent="0.2">
      <c r="A2614" s="27" t="s">
        <v>857</v>
      </c>
      <c r="B2614" s="27" t="s">
        <v>740</v>
      </c>
      <c r="C2614" s="27" t="s">
        <v>880</v>
      </c>
      <c r="D2614" s="27" t="s">
        <v>745</v>
      </c>
    </row>
    <row r="2615" spans="1:4" x14ac:dyDescent="0.2">
      <c r="A2615" s="27"/>
      <c r="B2615" s="27"/>
      <c r="C2615" s="27"/>
      <c r="D2615" s="27" t="s">
        <v>263</v>
      </c>
    </row>
    <row r="2616" spans="1:4" x14ac:dyDescent="0.2">
      <c r="A2616" s="27"/>
      <c r="B2616" s="27"/>
      <c r="C2616" s="27"/>
      <c r="D2616" s="27" t="s">
        <v>1589</v>
      </c>
    </row>
    <row r="2617" spans="1:4" x14ac:dyDescent="0.2">
      <c r="A2617" s="27" t="s">
        <v>820</v>
      </c>
      <c r="B2617" s="27" t="s">
        <v>709</v>
      </c>
      <c r="C2617" s="27" t="s">
        <v>880</v>
      </c>
      <c r="D2617" s="27" t="s">
        <v>745</v>
      </c>
    </row>
    <row r="2618" spans="1:4" x14ac:dyDescent="0.2">
      <c r="A2618" s="27"/>
      <c r="B2618" s="27"/>
      <c r="C2618" s="27"/>
      <c r="D2618" s="27" t="s">
        <v>263</v>
      </c>
    </row>
    <row r="2619" spans="1:4" x14ac:dyDescent="0.2">
      <c r="A2619" s="27"/>
      <c r="B2619" s="27"/>
      <c r="C2619" s="27"/>
      <c r="D2619" s="27" t="s">
        <v>1589</v>
      </c>
    </row>
    <row r="2620" spans="1:4" x14ac:dyDescent="0.2">
      <c r="A2620" s="27" t="s">
        <v>795</v>
      </c>
      <c r="B2620" s="27" t="s">
        <v>688</v>
      </c>
      <c r="C2620" s="27" t="s">
        <v>880</v>
      </c>
      <c r="D2620" s="27" t="s">
        <v>745</v>
      </c>
    </row>
    <row r="2621" spans="1:4" x14ac:dyDescent="0.2">
      <c r="A2621" s="27"/>
      <c r="B2621" s="27"/>
      <c r="C2621" s="27"/>
      <c r="D2621" s="27" t="s">
        <v>263</v>
      </c>
    </row>
    <row r="2622" spans="1:4" x14ac:dyDescent="0.2">
      <c r="A2622" s="27"/>
      <c r="B2622" s="27"/>
      <c r="C2622" s="27"/>
      <c r="D2622" s="27" t="s">
        <v>1589</v>
      </c>
    </row>
    <row r="2623" spans="1:4" x14ac:dyDescent="0.2">
      <c r="A2623" s="27" t="s">
        <v>1160</v>
      </c>
      <c r="B2623" s="27" t="s">
        <v>677</v>
      </c>
      <c r="C2623" s="27" t="s">
        <v>880</v>
      </c>
      <c r="D2623" s="27" t="s">
        <v>745</v>
      </c>
    </row>
    <row r="2624" spans="1:4" x14ac:dyDescent="0.2">
      <c r="A2624" s="27"/>
      <c r="B2624" s="27"/>
      <c r="C2624" s="27"/>
      <c r="D2624" s="27" t="s">
        <v>263</v>
      </c>
    </row>
    <row r="2625" spans="1:4" x14ac:dyDescent="0.2">
      <c r="A2625" s="27"/>
      <c r="B2625" s="27"/>
      <c r="C2625" s="27"/>
      <c r="D2625" s="27" t="s">
        <v>1589</v>
      </c>
    </row>
    <row r="2626" spans="1:4" x14ac:dyDescent="0.2">
      <c r="A2626" s="27" t="s">
        <v>1384</v>
      </c>
      <c r="B2626" s="27" t="s">
        <v>674</v>
      </c>
      <c r="C2626" s="27" t="s">
        <v>880</v>
      </c>
      <c r="D2626" s="27" t="s">
        <v>745</v>
      </c>
    </row>
    <row r="2627" spans="1:4" x14ac:dyDescent="0.2">
      <c r="A2627" s="27"/>
      <c r="B2627" s="27"/>
      <c r="C2627" s="27"/>
      <c r="D2627" s="27" t="s">
        <v>263</v>
      </c>
    </row>
    <row r="2628" spans="1:4" x14ac:dyDescent="0.2">
      <c r="A2628" s="27"/>
      <c r="B2628" s="27"/>
      <c r="C2628" s="27"/>
      <c r="D2628" s="27" t="s">
        <v>1589</v>
      </c>
    </row>
    <row r="2629" spans="1:4" x14ac:dyDescent="0.2">
      <c r="A2629" s="27" t="s">
        <v>838</v>
      </c>
      <c r="B2629" s="27" t="s">
        <v>712</v>
      </c>
      <c r="C2629" s="27" t="s">
        <v>880</v>
      </c>
      <c r="D2629" s="27" t="s">
        <v>745</v>
      </c>
    </row>
    <row r="2630" spans="1:4" x14ac:dyDescent="0.2">
      <c r="A2630" s="27"/>
      <c r="B2630" s="27"/>
      <c r="C2630" s="27"/>
      <c r="D2630" s="27" t="s">
        <v>263</v>
      </c>
    </row>
    <row r="2631" spans="1:4" x14ac:dyDescent="0.2">
      <c r="A2631" s="27"/>
      <c r="B2631" s="27"/>
      <c r="C2631" s="27"/>
      <c r="D2631" s="27" t="s">
        <v>1589</v>
      </c>
    </row>
    <row r="2632" spans="1:4" x14ac:dyDescent="0.2">
      <c r="A2632" s="27" t="s">
        <v>782</v>
      </c>
      <c r="B2632" s="27" t="s">
        <v>658</v>
      </c>
      <c r="C2632" s="27" t="s">
        <v>880</v>
      </c>
      <c r="D2632" s="27" t="s">
        <v>745</v>
      </c>
    </row>
    <row r="2633" spans="1:4" x14ac:dyDescent="0.2">
      <c r="A2633" s="27"/>
      <c r="B2633" s="27"/>
      <c r="C2633" s="27"/>
      <c r="D2633" s="27" t="s">
        <v>263</v>
      </c>
    </row>
    <row r="2634" spans="1:4" x14ac:dyDescent="0.2">
      <c r="A2634" s="27"/>
      <c r="B2634" s="27"/>
      <c r="C2634" s="27"/>
      <c r="D2634" s="27" t="s">
        <v>1589</v>
      </c>
    </row>
    <row r="2635" spans="1:4" x14ac:dyDescent="0.2">
      <c r="A2635" s="27" t="s">
        <v>1042</v>
      </c>
      <c r="B2635" s="27" t="s">
        <v>496</v>
      </c>
      <c r="C2635" s="27" t="s">
        <v>489</v>
      </c>
      <c r="D2635" s="27" t="s">
        <v>262</v>
      </c>
    </row>
    <row r="2636" spans="1:4" x14ac:dyDescent="0.2">
      <c r="A2636" s="27" t="s">
        <v>1040</v>
      </c>
      <c r="B2636" s="27" t="s">
        <v>494</v>
      </c>
      <c r="C2636" s="27" t="s">
        <v>489</v>
      </c>
      <c r="D2636" s="27" t="s">
        <v>262</v>
      </c>
    </row>
    <row r="2637" spans="1:4" x14ac:dyDescent="0.2">
      <c r="A2637" s="27" t="s">
        <v>1041</v>
      </c>
      <c r="B2637" s="27" t="s">
        <v>495</v>
      </c>
      <c r="C2637" s="27" t="s">
        <v>489</v>
      </c>
      <c r="D2637" s="27" t="s">
        <v>262</v>
      </c>
    </row>
    <row r="2638" spans="1:4" x14ac:dyDescent="0.2">
      <c r="A2638" s="27" t="s">
        <v>1043</v>
      </c>
      <c r="B2638" s="27" t="s">
        <v>497</v>
      </c>
      <c r="C2638" s="27" t="s">
        <v>489</v>
      </c>
      <c r="D2638" s="27" t="s">
        <v>262</v>
      </c>
    </row>
    <row r="2639" spans="1:4" x14ac:dyDescent="0.2">
      <c r="A2639" s="27" t="s">
        <v>1496</v>
      </c>
      <c r="B2639" s="27" t="s">
        <v>1497</v>
      </c>
      <c r="C2639" s="27" t="s">
        <v>878</v>
      </c>
      <c r="D2639" s="27" t="s">
        <v>744</v>
      </c>
    </row>
    <row r="2640" spans="1:4" x14ac:dyDescent="0.2">
      <c r="A2640" s="27"/>
      <c r="B2640" s="27"/>
      <c r="C2640" s="27"/>
      <c r="D2640" s="27" t="s">
        <v>745</v>
      </c>
    </row>
    <row r="2641" spans="1:4" x14ac:dyDescent="0.2">
      <c r="A2641" s="27"/>
      <c r="B2641" s="27"/>
      <c r="C2641" s="27"/>
      <c r="D2641" s="27" t="s">
        <v>1589</v>
      </c>
    </row>
    <row r="2642" spans="1:4" x14ac:dyDescent="0.2">
      <c r="A2642" s="27" t="s">
        <v>781</v>
      </c>
      <c r="B2642" s="27" t="s">
        <v>653</v>
      </c>
      <c r="C2642" s="27" t="s">
        <v>2477</v>
      </c>
      <c r="D2642" s="27" t="s">
        <v>261</v>
      </c>
    </row>
    <row r="2643" spans="1:4" x14ac:dyDescent="0.2">
      <c r="A2643" s="27"/>
      <c r="B2643" s="27"/>
      <c r="C2643" s="27"/>
      <c r="D2643" s="27" t="s">
        <v>745</v>
      </c>
    </row>
    <row r="2644" spans="1:4" x14ac:dyDescent="0.2">
      <c r="A2644" s="28"/>
      <c r="B2644" s="28"/>
      <c r="C2644" s="28"/>
      <c r="D2644" s="28" t="s">
        <v>1589</v>
      </c>
    </row>
    <row r="2645" spans="1:4" x14ac:dyDescent="0.2">
      <c r="A2645" s="37"/>
      <c r="B2645" s="37"/>
      <c r="C2645" s="37"/>
      <c r="D2645" s="37"/>
    </row>
    <row r="2646" spans="1:4" x14ac:dyDescent="0.2">
      <c r="A2646" s="37"/>
      <c r="B2646" s="37"/>
      <c r="C2646" s="37"/>
      <c r="D2646" s="37"/>
    </row>
    <row r="2647" spans="1:4" x14ac:dyDescent="0.2">
      <c r="A2647" s="22" t="s">
        <v>749</v>
      </c>
      <c r="B2647" s="23" t="s">
        <v>98</v>
      </c>
      <c r="C2647" s="24" t="s">
        <v>893</v>
      </c>
      <c r="D2647" s="24" t="s">
        <v>743</v>
      </c>
    </row>
    <row r="2648" spans="1:4" x14ac:dyDescent="0.2">
      <c r="A2648" s="25"/>
      <c r="B2648" s="25"/>
      <c r="C2648" s="26"/>
      <c r="D2648" s="26"/>
    </row>
    <row r="2649" spans="1:4" x14ac:dyDescent="0.2">
      <c r="A2649" s="148" t="s">
        <v>2674</v>
      </c>
      <c r="B2649" s="148" t="s">
        <v>2675</v>
      </c>
      <c r="C2649" s="148" t="s">
        <v>2663</v>
      </c>
      <c r="D2649" s="148" t="s">
        <v>2147</v>
      </c>
    </row>
    <row r="2650" spans="1:4" x14ac:dyDescent="0.2">
      <c r="A2650" s="27" t="s">
        <v>2647</v>
      </c>
      <c r="B2650" s="27" t="s">
        <v>2643</v>
      </c>
      <c r="C2650" s="27" t="s">
        <v>2663</v>
      </c>
      <c r="D2650" s="27" t="s">
        <v>2147</v>
      </c>
    </row>
    <row r="2651" spans="1:4" x14ac:dyDescent="0.2">
      <c r="A2651" s="27"/>
      <c r="B2651" s="27"/>
      <c r="C2651" s="27"/>
      <c r="D2651" s="27" t="s">
        <v>746</v>
      </c>
    </row>
    <row r="2652" spans="1:4" x14ac:dyDescent="0.2">
      <c r="A2652" s="27" t="s">
        <v>2646</v>
      </c>
      <c r="B2652" s="27" t="s">
        <v>2642</v>
      </c>
      <c r="C2652" s="27" t="s">
        <v>2663</v>
      </c>
      <c r="D2652" s="27" t="s">
        <v>2147</v>
      </c>
    </row>
    <row r="2653" spans="1:4" x14ac:dyDescent="0.2">
      <c r="A2653" s="27"/>
      <c r="B2653" s="27"/>
      <c r="C2653" s="27"/>
      <c r="D2653" s="27" t="s">
        <v>746</v>
      </c>
    </row>
    <row r="2654" spans="1:4" x14ac:dyDescent="0.2">
      <c r="A2654" s="27" t="s">
        <v>2645</v>
      </c>
      <c r="B2654" s="27" t="s">
        <v>2641</v>
      </c>
      <c r="C2654" s="27" t="s">
        <v>2663</v>
      </c>
      <c r="D2654" s="27" t="s">
        <v>2147</v>
      </c>
    </row>
    <row r="2655" spans="1:4" x14ac:dyDescent="0.2">
      <c r="A2655" s="27"/>
      <c r="B2655" s="27"/>
      <c r="C2655" s="27"/>
      <c r="D2655" s="27" t="s">
        <v>2981</v>
      </c>
    </row>
    <row r="2656" spans="1:4" x14ac:dyDescent="0.2">
      <c r="A2656" s="27"/>
      <c r="B2656" s="27"/>
      <c r="C2656" s="27"/>
      <c r="D2656" s="27" t="s">
        <v>746</v>
      </c>
    </row>
    <row r="2657" spans="1:4" x14ac:dyDescent="0.2">
      <c r="A2657" s="27" t="s">
        <v>2963</v>
      </c>
      <c r="B2657" s="27" t="s">
        <v>2964</v>
      </c>
      <c r="C2657" s="27" t="s">
        <v>2663</v>
      </c>
      <c r="D2657" s="27" t="s">
        <v>2147</v>
      </c>
    </row>
    <row r="2658" spans="1:4" x14ac:dyDescent="0.2">
      <c r="A2658" s="27" t="s">
        <v>2965</v>
      </c>
      <c r="B2658" s="27" t="s">
        <v>2966</v>
      </c>
      <c r="C2658" s="27" t="s">
        <v>2663</v>
      </c>
      <c r="D2658" s="27" t="s">
        <v>2147</v>
      </c>
    </row>
    <row r="2659" spans="1:4" x14ac:dyDescent="0.2">
      <c r="A2659" s="27" t="s">
        <v>2644</v>
      </c>
      <c r="B2659" s="27" t="s">
        <v>2640</v>
      </c>
      <c r="C2659" s="27" t="s">
        <v>2663</v>
      </c>
      <c r="D2659" s="27" t="s">
        <v>2147</v>
      </c>
    </row>
    <row r="2660" spans="1:4" x14ac:dyDescent="0.2">
      <c r="A2660" s="27"/>
      <c r="B2660" s="27"/>
      <c r="C2660" s="27"/>
      <c r="D2660" s="27" t="s">
        <v>2981</v>
      </c>
    </row>
    <row r="2661" spans="1:4" x14ac:dyDescent="0.2">
      <c r="A2661" s="27"/>
      <c r="B2661" s="27"/>
      <c r="C2661" s="27"/>
      <c r="D2661" s="27" t="s">
        <v>746</v>
      </c>
    </row>
    <row r="2662" spans="1:4" x14ac:dyDescent="0.2">
      <c r="A2662" s="27" t="s">
        <v>2967</v>
      </c>
      <c r="B2662" s="27" t="s">
        <v>2968</v>
      </c>
      <c r="C2662" s="27" t="s">
        <v>2663</v>
      </c>
      <c r="D2662" s="27" t="s">
        <v>2147</v>
      </c>
    </row>
    <row r="2663" spans="1:4" x14ac:dyDescent="0.2">
      <c r="A2663" s="27" t="s">
        <v>2969</v>
      </c>
      <c r="B2663" s="27" t="s">
        <v>2970</v>
      </c>
      <c r="C2663" s="27" t="s">
        <v>2663</v>
      </c>
      <c r="D2663" s="27" t="s">
        <v>2147</v>
      </c>
    </row>
    <row r="2664" spans="1:4" x14ac:dyDescent="0.2">
      <c r="A2664" s="27" t="s">
        <v>2676</v>
      </c>
      <c r="B2664" s="27" t="s">
        <v>2677</v>
      </c>
      <c r="C2664" s="27" t="s">
        <v>2663</v>
      </c>
      <c r="D2664" s="27" t="s">
        <v>2147</v>
      </c>
    </row>
    <row r="2665" spans="1:4" x14ac:dyDescent="0.2">
      <c r="A2665" s="27" t="s">
        <v>1436</v>
      </c>
      <c r="B2665" s="27" t="s">
        <v>1437</v>
      </c>
      <c r="C2665" s="27" t="s">
        <v>1065</v>
      </c>
      <c r="D2665" s="27" t="s">
        <v>744</v>
      </c>
    </row>
    <row r="2666" spans="1:4" x14ac:dyDescent="0.2">
      <c r="A2666" s="27" t="s">
        <v>1440</v>
      </c>
      <c r="B2666" s="27" t="s">
        <v>1441</v>
      </c>
      <c r="C2666" s="27" t="s">
        <v>1065</v>
      </c>
      <c r="D2666" s="27" t="s">
        <v>744</v>
      </c>
    </row>
    <row r="2667" spans="1:4" x14ac:dyDescent="0.2">
      <c r="A2667" s="27" t="s">
        <v>1452</v>
      </c>
      <c r="B2667" s="27" t="s">
        <v>1453</v>
      </c>
      <c r="C2667" s="27" t="s">
        <v>1065</v>
      </c>
      <c r="D2667" s="27" t="s">
        <v>744</v>
      </c>
    </row>
    <row r="2668" spans="1:4" x14ac:dyDescent="0.2">
      <c r="A2668" s="27" t="s">
        <v>1456</v>
      </c>
      <c r="B2668" s="27" t="s">
        <v>1457</v>
      </c>
      <c r="C2668" s="27" t="s">
        <v>1065</v>
      </c>
      <c r="D2668" s="27" t="s">
        <v>744</v>
      </c>
    </row>
    <row r="2669" spans="1:4" x14ac:dyDescent="0.2">
      <c r="A2669" s="27" t="s">
        <v>1444</v>
      </c>
      <c r="B2669" s="27" t="s">
        <v>1445</v>
      </c>
      <c r="C2669" s="27" t="s">
        <v>1065</v>
      </c>
      <c r="D2669" s="27" t="s">
        <v>744</v>
      </c>
    </row>
    <row r="2670" spans="1:4" x14ac:dyDescent="0.2">
      <c r="A2670" s="27" t="s">
        <v>1448</v>
      </c>
      <c r="B2670" s="27" t="s">
        <v>1449</v>
      </c>
      <c r="C2670" s="27" t="s">
        <v>1065</v>
      </c>
      <c r="D2670" s="27" t="s">
        <v>744</v>
      </c>
    </row>
    <row r="2671" spans="1:4" x14ac:dyDescent="0.2">
      <c r="A2671" s="27" t="s">
        <v>1438</v>
      </c>
      <c r="B2671" s="27" t="s">
        <v>1439</v>
      </c>
      <c r="C2671" s="27" t="s">
        <v>1065</v>
      </c>
      <c r="D2671" s="27" t="s">
        <v>744</v>
      </c>
    </row>
    <row r="2672" spans="1:4" x14ac:dyDescent="0.2">
      <c r="A2672" s="27" t="s">
        <v>1442</v>
      </c>
      <c r="B2672" s="27" t="s">
        <v>1443</v>
      </c>
      <c r="C2672" s="27" t="s">
        <v>1065</v>
      </c>
      <c r="D2672" s="27" t="s">
        <v>744</v>
      </c>
    </row>
    <row r="2673" spans="1:4" x14ac:dyDescent="0.2">
      <c r="A2673" s="27" t="s">
        <v>1454</v>
      </c>
      <c r="B2673" s="27" t="s">
        <v>1455</v>
      </c>
      <c r="C2673" s="27" t="s">
        <v>1065</v>
      </c>
      <c r="D2673" s="27" t="s">
        <v>744</v>
      </c>
    </row>
    <row r="2674" spans="1:4" x14ac:dyDescent="0.2">
      <c r="A2674" s="27" t="s">
        <v>1458</v>
      </c>
      <c r="B2674" s="27" t="s">
        <v>1459</v>
      </c>
      <c r="C2674" s="27" t="s">
        <v>1065</v>
      </c>
      <c r="D2674" s="27" t="s">
        <v>744</v>
      </c>
    </row>
    <row r="2675" spans="1:4" x14ac:dyDescent="0.2">
      <c r="A2675" s="27" t="s">
        <v>1446</v>
      </c>
      <c r="B2675" s="27" t="s">
        <v>1447</v>
      </c>
      <c r="C2675" s="27" t="s">
        <v>1065</v>
      </c>
      <c r="D2675" s="27" t="s">
        <v>744</v>
      </c>
    </row>
    <row r="2676" spans="1:4" x14ac:dyDescent="0.2">
      <c r="A2676" s="27" t="s">
        <v>1450</v>
      </c>
      <c r="B2676" s="27" t="s">
        <v>1451</v>
      </c>
      <c r="C2676" s="27" t="s">
        <v>1065</v>
      </c>
      <c r="D2676" s="27" t="s">
        <v>744</v>
      </c>
    </row>
    <row r="2677" spans="1:4" x14ac:dyDescent="0.2">
      <c r="A2677" s="27" t="s">
        <v>1311</v>
      </c>
      <c r="B2677" s="27" t="s">
        <v>1312</v>
      </c>
      <c r="C2677" s="27" t="s">
        <v>1065</v>
      </c>
      <c r="D2677" s="27" t="s">
        <v>744</v>
      </c>
    </row>
    <row r="2678" spans="1:4" x14ac:dyDescent="0.2">
      <c r="A2678" s="27" t="s">
        <v>1317</v>
      </c>
      <c r="B2678" s="27" t="s">
        <v>1318</v>
      </c>
      <c r="C2678" s="27" t="s">
        <v>1065</v>
      </c>
      <c r="D2678" s="27" t="s">
        <v>744</v>
      </c>
    </row>
    <row r="2679" spans="1:4" x14ac:dyDescent="0.2">
      <c r="A2679" s="27" t="s">
        <v>1323</v>
      </c>
      <c r="B2679" s="27" t="s">
        <v>1324</v>
      </c>
      <c r="C2679" s="27" t="s">
        <v>1065</v>
      </c>
      <c r="D2679" s="27" t="s">
        <v>744</v>
      </c>
    </row>
    <row r="2680" spans="1:4" x14ac:dyDescent="0.2">
      <c r="A2680" s="27" t="s">
        <v>1329</v>
      </c>
      <c r="B2680" s="27" t="s">
        <v>1330</v>
      </c>
      <c r="C2680" s="27" t="s">
        <v>1065</v>
      </c>
      <c r="D2680" s="27" t="s">
        <v>744</v>
      </c>
    </row>
    <row r="2681" spans="1:4" x14ac:dyDescent="0.2">
      <c r="A2681" s="27" t="s">
        <v>1313</v>
      </c>
      <c r="B2681" s="27" t="s">
        <v>1314</v>
      </c>
      <c r="C2681" s="27" t="s">
        <v>1065</v>
      </c>
      <c r="D2681" s="27" t="s">
        <v>744</v>
      </c>
    </row>
    <row r="2682" spans="1:4" x14ac:dyDescent="0.2">
      <c r="A2682" s="27" t="s">
        <v>1319</v>
      </c>
      <c r="B2682" s="27" t="s">
        <v>1320</v>
      </c>
      <c r="C2682" s="27" t="s">
        <v>1065</v>
      </c>
      <c r="D2682" s="27" t="s">
        <v>744</v>
      </c>
    </row>
    <row r="2683" spans="1:4" x14ac:dyDescent="0.2">
      <c r="A2683" s="27" t="s">
        <v>1325</v>
      </c>
      <c r="B2683" s="27" t="s">
        <v>1326</v>
      </c>
      <c r="C2683" s="27" t="s">
        <v>1065</v>
      </c>
      <c r="D2683" s="27" t="s">
        <v>744</v>
      </c>
    </row>
    <row r="2684" spans="1:4" x14ac:dyDescent="0.2">
      <c r="A2684" s="27" t="s">
        <v>1331</v>
      </c>
      <c r="B2684" s="27" t="s">
        <v>1332</v>
      </c>
      <c r="C2684" s="27" t="s">
        <v>1065</v>
      </c>
      <c r="D2684" s="27" t="s">
        <v>744</v>
      </c>
    </row>
    <row r="2685" spans="1:4" x14ac:dyDescent="0.2">
      <c r="A2685" s="27" t="s">
        <v>1080</v>
      </c>
      <c r="B2685" s="27" t="s">
        <v>1081</v>
      </c>
      <c r="C2685" s="27" t="s">
        <v>1065</v>
      </c>
      <c r="D2685" s="27" t="s">
        <v>744</v>
      </c>
    </row>
    <row r="2686" spans="1:4" x14ac:dyDescent="0.2">
      <c r="A2686" s="27" t="s">
        <v>1084</v>
      </c>
      <c r="B2686" s="27" t="s">
        <v>1085</v>
      </c>
      <c r="C2686" s="27" t="s">
        <v>1065</v>
      </c>
      <c r="D2686" s="27" t="s">
        <v>744</v>
      </c>
    </row>
    <row r="2687" spans="1:4" x14ac:dyDescent="0.2">
      <c r="A2687" s="27" t="s">
        <v>1162</v>
      </c>
      <c r="B2687" s="27" t="s">
        <v>1161</v>
      </c>
      <c r="C2687" s="27" t="s">
        <v>1065</v>
      </c>
      <c r="D2687" s="27" t="s">
        <v>744</v>
      </c>
    </row>
    <row r="2688" spans="1:4" x14ac:dyDescent="0.2">
      <c r="A2688" s="27" t="s">
        <v>1164</v>
      </c>
      <c r="B2688" s="27" t="s">
        <v>1163</v>
      </c>
      <c r="C2688" s="27" t="s">
        <v>1065</v>
      </c>
      <c r="D2688" s="27" t="s">
        <v>744</v>
      </c>
    </row>
    <row r="2689" spans="1:4" x14ac:dyDescent="0.2">
      <c r="A2689" s="27" t="s">
        <v>1252</v>
      </c>
      <c r="B2689" s="27" t="s">
        <v>1253</v>
      </c>
      <c r="C2689" s="27" t="s">
        <v>1065</v>
      </c>
      <c r="D2689" s="27" t="s">
        <v>744</v>
      </c>
    </row>
    <row r="2690" spans="1:4" x14ac:dyDescent="0.2">
      <c r="A2690" s="27" t="s">
        <v>1256</v>
      </c>
      <c r="B2690" s="27" t="s">
        <v>1257</v>
      </c>
      <c r="C2690" s="27" t="s">
        <v>1065</v>
      </c>
      <c r="D2690" s="27" t="s">
        <v>744</v>
      </c>
    </row>
    <row r="2691" spans="1:4" x14ac:dyDescent="0.2">
      <c r="A2691" s="27" t="s">
        <v>1244</v>
      </c>
      <c r="B2691" s="27" t="s">
        <v>1245</v>
      </c>
      <c r="C2691" s="27" t="s">
        <v>1065</v>
      </c>
      <c r="D2691" s="27" t="s">
        <v>744</v>
      </c>
    </row>
    <row r="2692" spans="1:4" x14ac:dyDescent="0.2">
      <c r="A2692" s="27" t="s">
        <v>1248</v>
      </c>
      <c r="B2692" s="27" t="s">
        <v>1249</v>
      </c>
      <c r="C2692" s="27" t="s">
        <v>1065</v>
      </c>
      <c r="D2692" s="27" t="s">
        <v>744</v>
      </c>
    </row>
    <row r="2693" spans="1:4" x14ac:dyDescent="0.2">
      <c r="A2693" s="27" t="s">
        <v>1088</v>
      </c>
      <c r="B2693" s="27" t="s">
        <v>1089</v>
      </c>
      <c r="C2693" s="27" t="s">
        <v>1065</v>
      </c>
      <c r="D2693" s="27" t="s">
        <v>744</v>
      </c>
    </row>
    <row r="2694" spans="1:4" x14ac:dyDescent="0.2">
      <c r="A2694" s="27" t="s">
        <v>1092</v>
      </c>
      <c r="B2694" s="27" t="s">
        <v>1093</v>
      </c>
      <c r="C2694" s="27" t="s">
        <v>1065</v>
      </c>
      <c r="D2694" s="27" t="s">
        <v>744</v>
      </c>
    </row>
    <row r="2695" spans="1:4" x14ac:dyDescent="0.2">
      <c r="A2695" s="27" t="s">
        <v>1166</v>
      </c>
      <c r="B2695" s="27" t="s">
        <v>1165</v>
      </c>
      <c r="C2695" s="27" t="s">
        <v>1065</v>
      </c>
      <c r="D2695" s="27" t="s">
        <v>744</v>
      </c>
    </row>
    <row r="2696" spans="1:4" x14ac:dyDescent="0.2">
      <c r="A2696" s="27" t="s">
        <v>1168</v>
      </c>
      <c r="B2696" s="27" t="s">
        <v>1167</v>
      </c>
      <c r="C2696" s="27" t="s">
        <v>1065</v>
      </c>
      <c r="D2696" s="27" t="s">
        <v>744</v>
      </c>
    </row>
    <row r="2697" spans="1:4" x14ac:dyDescent="0.2">
      <c r="A2697" s="27" t="s">
        <v>1170</v>
      </c>
      <c r="B2697" s="27" t="s">
        <v>1169</v>
      </c>
      <c r="C2697" s="27" t="s">
        <v>1065</v>
      </c>
      <c r="D2697" s="27" t="s">
        <v>744</v>
      </c>
    </row>
    <row r="2698" spans="1:4" x14ac:dyDescent="0.2">
      <c r="A2698" s="27" t="s">
        <v>1172</v>
      </c>
      <c r="B2698" s="27" t="s">
        <v>1171</v>
      </c>
      <c r="C2698" s="27" t="s">
        <v>1065</v>
      </c>
      <c r="D2698" s="27" t="s">
        <v>744</v>
      </c>
    </row>
    <row r="2699" spans="1:4" x14ac:dyDescent="0.2">
      <c r="A2699" s="27" t="s">
        <v>1174</v>
      </c>
      <c r="B2699" s="27" t="s">
        <v>1173</v>
      </c>
      <c r="C2699" s="27" t="s">
        <v>1065</v>
      </c>
      <c r="D2699" s="27" t="s">
        <v>744</v>
      </c>
    </row>
    <row r="2700" spans="1:4" x14ac:dyDescent="0.2">
      <c r="A2700" s="27" t="s">
        <v>1176</v>
      </c>
      <c r="B2700" s="27" t="s">
        <v>1175</v>
      </c>
      <c r="C2700" s="27" t="s">
        <v>1065</v>
      </c>
      <c r="D2700" s="27" t="s">
        <v>744</v>
      </c>
    </row>
    <row r="2701" spans="1:4" x14ac:dyDescent="0.2">
      <c r="A2701" s="27" t="s">
        <v>1178</v>
      </c>
      <c r="B2701" s="27" t="s">
        <v>1177</v>
      </c>
      <c r="C2701" s="27" t="s">
        <v>1065</v>
      </c>
      <c r="D2701" s="27" t="s">
        <v>744</v>
      </c>
    </row>
    <row r="2702" spans="1:4" x14ac:dyDescent="0.2">
      <c r="A2702" s="27" t="s">
        <v>1180</v>
      </c>
      <c r="B2702" s="27" t="s">
        <v>1179</v>
      </c>
      <c r="C2702" s="27" t="s">
        <v>1065</v>
      </c>
      <c r="D2702" s="27" t="s">
        <v>744</v>
      </c>
    </row>
    <row r="2703" spans="1:4" x14ac:dyDescent="0.2">
      <c r="A2703" s="27" t="s">
        <v>1096</v>
      </c>
      <c r="B2703" s="27" t="s">
        <v>1097</v>
      </c>
      <c r="C2703" s="27" t="s">
        <v>1065</v>
      </c>
      <c r="D2703" s="27" t="s">
        <v>744</v>
      </c>
    </row>
    <row r="2704" spans="1:4" x14ac:dyDescent="0.2">
      <c r="A2704" s="27" t="s">
        <v>1100</v>
      </c>
      <c r="B2704" s="27" t="s">
        <v>1101</v>
      </c>
      <c r="C2704" s="27" t="s">
        <v>1065</v>
      </c>
      <c r="D2704" s="27" t="s">
        <v>744</v>
      </c>
    </row>
    <row r="2705" spans="1:4" x14ac:dyDescent="0.2">
      <c r="A2705" s="27" t="s">
        <v>1182</v>
      </c>
      <c r="B2705" s="27" t="s">
        <v>1181</v>
      </c>
      <c r="C2705" s="27" t="s">
        <v>1065</v>
      </c>
      <c r="D2705" s="27" t="s">
        <v>744</v>
      </c>
    </row>
    <row r="2706" spans="1:4" x14ac:dyDescent="0.2">
      <c r="A2706" s="27" t="s">
        <v>1184</v>
      </c>
      <c r="B2706" s="27" t="s">
        <v>1183</v>
      </c>
      <c r="C2706" s="27" t="s">
        <v>1065</v>
      </c>
      <c r="D2706" s="27" t="s">
        <v>744</v>
      </c>
    </row>
    <row r="2707" spans="1:4" x14ac:dyDescent="0.2">
      <c r="A2707" s="27" t="s">
        <v>1186</v>
      </c>
      <c r="B2707" s="27" t="s">
        <v>1185</v>
      </c>
      <c r="C2707" s="27" t="s">
        <v>1065</v>
      </c>
      <c r="D2707" s="27" t="s">
        <v>744</v>
      </c>
    </row>
    <row r="2708" spans="1:4" x14ac:dyDescent="0.2">
      <c r="A2708" s="27" t="s">
        <v>1188</v>
      </c>
      <c r="B2708" s="27" t="s">
        <v>1187</v>
      </c>
      <c r="C2708" s="27" t="s">
        <v>1065</v>
      </c>
      <c r="D2708" s="27" t="s">
        <v>744</v>
      </c>
    </row>
    <row r="2709" spans="1:4" x14ac:dyDescent="0.2">
      <c r="A2709" s="27" t="s">
        <v>1082</v>
      </c>
      <c r="B2709" s="27" t="s">
        <v>1083</v>
      </c>
      <c r="C2709" s="27" t="s">
        <v>1065</v>
      </c>
      <c r="D2709" s="27" t="s">
        <v>744</v>
      </c>
    </row>
    <row r="2710" spans="1:4" x14ac:dyDescent="0.2">
      <c r="A2710" s="27" t="s">
        <v>1086</v>
      </c>
      <c r="B2710" s="27" t="s">
        <v>1087</v>
      </c>
      <c r="C2710" s="27" t="s">
        <v>1065</v>
      </c>
      <c r="D2710" s="27" t="s">
        <v>744</v>
      </c>
    </row>
    <row r="2711" spans="1:4" x14ac:dyDescent="0.2">
      <c r="A2711" s="27" t="s">
        <v>1190</v>
      </c>
      <c r="B2711" s="27" t="s">
        <v>1189</v>
      </c>
      <c r="C2711" s="27" t="s">
        <v>1065</v>
      </c>
      <c r="D2711" s="27" t="s">
        <v>744</v>
      </c>
    </row>
    <row r="2712" spans="1:4" x14ac:dyDescent="0.2">
      <c r="A2712" s="27" t="s">
        <v>1192</v>
      </c>
      <c r="B2712" s="27" t="s">
        <v>1191</v>
      </c>
      <c r="C2712" s="27" t="s">
        <v>1065</v>
      </c>
      <c r="D2712" s="27" t="s">
        <v>744</v>
      </c>
    </row>
    <row r="2713" spans="1:4" x14ac:dyDescent="0.2">
      <c r="A2713" s="27" t="s">
        <v>1254</v>
      </c>
      <c r="B2713" s="27" t="s">
        <v>1255</v>
      </c>
      <c r="C2713" s="27" t="s">
        <v>1065</v>
      </c>
      <c r="D2713" s="27" t="s">
        <v>744</v>
      </c>
    </row>
    <row r="2714" spans="1:4" x14ac:dyDescent="0.2">
      <c r="A2714" s="27" t="s">
        <v>1258</v>
      </c>
      <c r="B2714" s="27" t="s">
        <v>1259</v>
      </c>
      <c r="C2714" s="27" t="s">
        <v>1065</v>
      </c>
      <c r="D2714" s="27" t="s">
        <v>744</v>
      </c>
    </row>
    <row r="2715" spans="1:4" x14ac:dyDescent="0.2">
      <c r="A2715" s="27" t="s">
        <v>1246</v>
      </c>
      <c r="B2715" s="27" t="s">
        <v>1247</v>
      </c>
      <c r="C2715" s="27" t="s">
        <v>1065</v>
      </c>
      <c r="D2715" s="27" t="s">
        <v>744</v>
      </c>
    </row>
    <row r="2716" spans="1:4" x14ac:dyDescent="0.2">
      <c r="A2716" s="27" t="s">
        <v>1250</v>
      </c>
      <c r="B2716" s="27" t="s">
        <v>1251</v>
      </c>
      <c r="C2716" s="27" t="s">
        <v>1065</v>
      </c>
      <c r="D2716" s="27" t="s">
        <v>744</v>
      </c>
    </row>
    <row r="2717" spans="1:4" x14ac:dyDescent="0.2">
      <c r="A2717" s="27" t="s">
        <v>1090</v>
      </c>
      <c r="B2717" s="27" t="s">
        <v>1091</v>
      </c>
      <c r="C2717" s="27" t="s">
        <v>1065</v>
      </c>
      <c r="D2717" s="27" t="s">
        <v>744</v>
      </c>
    </row>
    <row r="2718" spans="1:4" x14ac:dyDescent="0.2">
      <c r="A2718" s="27" t="s">
        <v>1094</v>
      </c>
      <c r="B2718" s="27" t="s">
        <v>1095</v>
      </c>
      <c r="C2718" s="27" t="s">
        <v>1065</v>
      </c>
      <c r="D2718" s="27" t="s">
        <v>744</v>
      </c>
    </row>
    <row r="2719" spans="1:4" x14ac:dyDescent="0.2">
      <c r="A2719" s="27" t="s">
        <v>1194</v>
      </c>
      <c r="B2719" s="27" t="s">
        <v>1193</v>
      </c>
      <c r="C2719" s="27" t="s">
        <v>1065</v>
      </c>
      <c r="D2719" s="27" t="s">
        <v>744</v>
      </c>
    </row>
    <row r="2720" spans="1:4" x14ac:dyDescent="0.2">
      <c r="A2720" s="27" t="s">
        <v>1196</v>
      </c>
      <c r="B2720" s="27" t="s">
        <v>1195</v>
      </c>
      <c r="C2720" s="27" t="s">
        <v>1065</v>
      </c>
      <c r="D2720" s="27" t="s">
        <v>744</v>
      </c>
    </row>
    <row r="2721" spans="1:4" x14ac:dyDescent="0.2">
      <c r="A2721" s="27" t="s">
        <v>1198</v>
      </c>
      <c r="B2721" s="27" t="s">
        <v>1197</v>
      </c>
      <c r="C2721" s="27" t="s">
        <v>1065</v>
      </c>
      <c r="D2721" s="27" t="s">
        <v>744</v>
      </c>
    </row>
    <row r="2722" spans="1:4" x14ac:dyDescent="0.2">
      <c r="A2722" s="27" t="s">
        <v>1200</v>
      </c>
      <c r="B2722" s="27" t="s">
        <v>1199</v>
      </c>
      <c r="C2722" s="27" t="s">
        <v>1065</v>
      </c>
      <c r="D2722" s="27" t="s">
        <v>744</v>
      </c>
    </row>
    <row r="2723" spans="1:4" x14ac:dyDescent="0.2">
      <c r="A2723" s="27" t="s">
        <v>1202</v>
      </c>
      <c r="B2723" s="27" t="s">
        <v>1201</v>
      </c>
      <c r="C2723" s="27" t="s">
        <v>1065</v>
      </c>
      <c r="D2723" s="27" t="s">
        <v>744</v>
      </c>
    </row>
    <row r="2724" spans="1:4" x14ac:dyDescent="0.2">
      <c r="A2724" s="27" t="s">
        <v>1204</v>
      </c>
      <c r="B2724" s="27" t="s">
        <v>1203</v>
      </c>
      <c r="C2724" s="27" t="s">
        <v>1065</v>
      </c>
      <c r="D2724" s="27" t="s">
        <v>744</v>
      </c>
    </row>
    <row r="2725" spans="1:4" x14ac:dyDescent="0.2">
      <c r="A2725" s="27" t="s">
        <v>1206</v>
      </c>
      <c r="B2725" s="27" t="s">
        <v>1205</v>
      </c>
      <c r="C2725" s="27" t="s">
        <v>1065</v>
      </c>
      <c r="D2725" s="27" t="s">
        <v>744</v>
      </c>
    </row>
    <row r="2726" spans="1:4" x14ac:dyDescent="0.2">
      <c r="A2726" s="27" t="s">
        <v>1208</v>
      </c>
      <c r="B2726" s="27" t="s">
        <v>1207</v>
      </c>
      <c r="C2726" s="27" t="s">
        <v>1065</v>
      </c>
      <c r="D2726" s="27" t="s">
        <v>744</v>
      </c>
    </row>
    <row r="2727" spans="1:4" x14ac:dyDescent="0.2">
      <c r="A2727" s="27" t="s">
        <v>1098</v>
      </c>
      <c r="B2727" s="27" t="s">
        <v>1099</v>
      </c>
      <c r="C2727" s="27" t="s">
        <v>1065</v>
      </c>
      <c r="D2727" s="27" t="s">
        <v>744</v>
      </c>
    </row>
    <row r="2728" spans="1:4" x14ac:dyDescent="0.2">
      <c r="A2728" s="27" t="s">
        <v>1102</v>
      </c>
      <c r="B2728" s="27" t="s">
        <v>1103</v>
      </c>
      <c r="C2728" s="27" t="s">
        <v>1065</v>
      </c>
      <c r="D2728" s="27" t="s">
        <v>744</v>
      </c>
    </row>
    <row r="2729" spans="1:4" x14ac:dyDescent="0.2">
      <c r="A2729" s="27" t="s">
        <v>1210</v>
      </c>
      <c r="B2729" s="27" t="s">
        <v>1209</v>
      </c>
      <c r="C2729" s="27" t="s">
        <v>1065</v>
      </c>
      <c r="D2729" s="27" t="s">
        <v>744</v>
      </c>
    </row>
    <row r="2730" spans="1:4" x14ac:dyDescent="0.2">
      <c r="A2730" s="27" t="s">
        <v>1212</v>
      </c>
      <c r="B2730" s="27" t="s">
        <v>1211</v>
      </c>
      <c r="C2730" s="27" t="s">
        <v>1065</v>
      </c>
      <c r="D2730" s="27" t="s">
        <v>744</v>
      </c>
    </row>
    <row r="2731" spans="1:4" x14ac:dyDescent="0.2">
      <c r="A2731" s="27" t="s">
        <v>1214</v>
      </c>
      <c r="B2731" s="27" t="s">
        <v>1213</v>
      </c>
      <c r="C2731" s="27" t="s">
        <v>1065</v>
      </c>
      <c r="D2731" s="27" t="s">
        <v>744</v>
      </c>
    </row>
    <row r="2732" spans="1:4" x14ac:dyDescent="0.2">
      <c r="A2732" s="27" t="s">
        <v>1216</v>
      </c>
      <c r="B2732" s="27" t="s">
        <v>1215</v>
      </c>
      <c r="C2732" s="27" t="s">
        <v>1065</v>
      </c>
      <c r="D2732" s="27" t="s">
        <v>744</v>
      </c>
    </row>
    <row r="2733" spans="1:4" x14ac:dyDescent="0.2">
      <c r="A2733" s="27" t="s">
        <v>1276</v>
      </c>
      <c r="B2733" s="27" t="s">
        <v>1277</v>
      </c>
      <c r="C2733" s="27" t="s">
        <v>1065</v>
      </c>
      <c r="D2733" s="27" t="s">
        <v>744</v>
      </c>
    </row>
    <row r="2734" spans="1:4" x14ac:dyDescent="0.2">
      <c r="A2734" s="27" t="s">
        <v>1280</v>
      </c>
      <c r="B2734" s="27" t="s">
        <v>1281</v>
      </c>
      <c r="C2734" s="27" t="s">
        <v>1065</v>
      </c>
      <c r="D2734" s="27" t="s">
        <v>744</v>
      </c>
    </row>
    <row r="2735" spans="1:4" x14ac:dyDescent="0.2">
      <c r="A2735" s="27" t="s">
        <v>1514</v>
      </c>
      <c r="B2735" s="27" t="s">
        <v>1515</v>
      </c>
      <c r="C2735" s="27" t="s">
        <v>1065</v>
      </c>
      <c r="D2735" s="27" t="s">
        <v>744</v>
      </c>
    </row>
    <row r="2736" spans="1:4" x14ac:dyDescent="0.2">
      <c r="A2736" s="27" t="s">
        <v>1518</v>
      </c>
      <c r="B2736" s="27" t="s">
        <v>1519</v>
      </c>
      <c r="C2736" s="27" t="s">
        <v>1065</v>
      </c>
      <c r="D2736" s="27" t="s">
        <v>744</v>
      </c>
    </row>
    <row r="2737" spans="1:4" x14ac:dyDescent="0.2">
      <c r="A2737" s="27" t="s">
        <v>1506</v>
      </c>
      <c r="B2737" s="27" t="s">
        <v>1507</v>
      </c>
      <c r="C2737" s="27" t="s">
        <v>1065</v>
      </c>
      <c r="D2737" s="27" t="s">
        <v>744</v>
      </c>
    </row>
    <row r="2738" spans="1:4" x14ac:dyDescent="0.2">
      <c r="A2738" s="27" t="s">
        <v>1510</v>
      </c>
      <c r="B2738" s="27" t="s">
        <v>1511</v>
      </c>
      <c r="C2738" s="27" t="s">
        <v>1065</v>
      </c>
      <c r="D2738" s="27" t="s">
        <v>744</v>
      </c>
    </row>
    <row r="2739" spans="1:4" x14ac:dyDescent="0.2">
      <c r="A2739" s="27" t="s">
        <v>1293</v>
      </c>
      <c r="B2739" s="27" t="s">
        <v>1294</v>
      </c>
      <c r="C2739" s="27" t="s">
        <v>1065</v>
      </c>
      <c r="D2739" s="27" t="s">
        <v>744</v>
      </c>
    </row>
    <row r="2740" spans="1:4" x14ac:dyDescent="0.2">
      <c r="A2740" s="27" t="s">
        <v>1297</v>
      </c>
      <c r="B2740" s="27" t="s">
        <v>1298</v>
      </c>
      <c r="C2740" s="27" t="s">
        <v>1065</v>
      </c>
      <c r="D2740" s="27" t="s">
        <v>744</v>
      </c>
    </row>
    <row r="2741" spans="1:4" x14ac:dyDescent="0.2">
      <c r="A2741" s="27" t="s">
        <v>1498</v>
      </c>
      <c r="B2741" s="27" t="s">
        <v>1499</v>
      </c>
      <c r="C2741" s="27" t="s">
        <v>1065</v>
      </c>
      <c r="D2741" s="27" t="s">
        <v>744</v>
      </c>
    </row>
    <row r="2742" spans="1:4" x14ac:dyDescent="0.2">
      <c r="A2742" s="27" t="s">
        <v>1502</v>
      </c>
      <c r="B2742" s="27" t="s">
        <v>1503</v>
      </c>
      <c r="C2742" s="27" t="s">
        <v>1065</v>
      </c>
      <c r="D2742" s="27" t="s">
        <v>744</v>
      </c>
    </row>
    <row r="2743" spans="1:4" x14ac:dyDescent="0.2">
      <c r="A2743" s="27" t="s">
        <v>1284</v>
      </c>
      <c r="B2743" s="27" t="s">
        <v>1285</v>
      </c>
      <c r="C2743" s="27" t="s">
        <v>1065</v>
      </c>
      <c r="D2743" s="27" t="s">
        <v>744</v>
      </c>
    </row>
    <row r="2744" spans="1:4" x14ac:dyDescent="0.2">
      <c r="A2744" s="27" t="s">
        <v>1288</v>
      </c>
      <c r="B2744" s="27" t="s">
        <v>1289</v>
      </c>
      <c r="C2744" s="27" t="s">
        <v>1065</v>
      </c>
      <c r="D2744" s="27" t="s">
        <v>744</v>
      </c>
    </row>
    <row r="2745" spans="1:4" x14ac:dyDescent="0.2">
      <c r="A2745" s="27" t="s">
        <v>1301</v>
      </c>
      <c r="B2745" s="27" t="s">
        <v>1302</v>
      </c>
      <c r="C2745" s="27" t="s">
        <v>1065</v>
      </c>
      <c r="D2745" s="27" t="s">
        <v>744</v>
      </c>
    </row>
    <row r="2746" spans="1:4" x14ac:dyDescent="0.2">
      <c r="A2746" s="27" t="s">
        <v>1305</v>
      </c>
      <c r="B2746" s="27" t="s">
        <v>1306</v>
      </c>
      <c r="C2746" s="27" t="s">
        <v>1065</v>
      </c>
      <c r="D2746" s="27" t="s">
        <v>744</v>
      </c>
    </row>
    <row r="2747" spans="1:4" x14ac:dyDescent="0.2">
      <c r="A2747" s="27" t="s">
        <v>1278</v>
      </c>
      <c r="B2747" s="27" t="s">
        <v>1279</v>
      </c>
      <c r="C2747" s="27" t="s">
        <v>1065</v>
      </c>
      <c r="D2747" s="27" t="s">
        <v>744</v>
      </c>
    </row>
    <row r="2748" spans="1:4" x14ac:dyDescent="0.2">
      <c r="A2748" s="27" t="s">
        <v>1282</v>
      </c>
      <c r="B2748" s="27" t="s">
        <v>1283</v>
      </c>
      <c r="C2748" s="27" t="s">
        <v>1065</v>
      </c>
      <c r="D2748" s="27" t="s">
        <v>744</v>
      </c>
    </row>
    <row r="2749" spans="1:4" x14ac:dyDescent="0.2">
      <c r="A2749" s="27" t="s">
        <v>1516</v>
      </c>
      <c r="B2749" s="27" t="s">
        <v>1517</v>
      </c>
      <c r="C2749" s="27" t="s">
        <v>1065</v>
      </c>
      <c r="D2749" s="27" t="s">
        <v>744</v>
      </c>
    </row>
    <row r="2750" spans="1:4" x14ac:dyDescent="0.2">
      <c r="A2750" s="27" t="s">
        <v>1520</v>
      </c>
      <c r="B2750" s="27" t="s">
        <v>1521</v>
      </c>
      <c r="C2750" s="27" t="s">
        <v>1065</v>
      </c>
      <c r="D2750" s="27" t="s">
        <v>744</v>
      </c>
    </row>
    <row r="2751" spans="1:4" x14ac:dyDescent="0.2">
      <c r="A2751" s="27" t="s">
        <v>1508</v>
      </c>
      <c r="B2751" s="27" t="s">
        <v>1509</v>
      </c>
      <c r="C2751" s="27" t="s">
        <v>1065</v>
      </c>
      <c r="D2751" s="27" t="s">
        <v>744</v>
      </c>
    </row>
    <row r="2752" spans="1:4" x14ac:dyDescent="0.2">
      <c r="A2752" s="27" t="s">
        <v>1512</v>
      </c>
      <c r="B2752" s="27" t="s">
        <v>1513</v>
      </c>
      <c r="C2752" s="27" t="s">
        <v>1065</v>
      </c>
      <c r="D2752" s="27" t="s">
        <v>744</v>
      </c>
    </row>
    <row r="2753" spans="1:4" x14ac:dyDescent="0.2">
      <c r="A2753" s="27" t="s">
        <v>1295</v>
      </c>
      <c r="B2753" s="27" t="s">
        <v>1296</v>
      </c>
      <c r="C2753" s="27" t="s">
        <v>1065</v>
      </c>
      <c r="D2753" s="27" t="s">
        <v>744</v>
      </c>
    </row>
    <row r="2754" spans="1:4" x14ac:dyDescent="0.2">
      <c r="A2754" s="27" t="s">
        <v>1299</v>
      </c>
      <c r="B2754" s="27" t="s">
        <v>1300</v>
      </c>
      <c r="C2754" s="27" t="s">
        <v>1065</v>
      </c>
      <c r="D2754" s="27" t="s">
        <v>744</v>
      </c>
    </row>
    <row r="2755" spans="1:4" x14ac:dyDescent="0.2">
      <c r="A2755" s="27" t="s">
        <v>1500</v>
      </c>
      <c r="B2755" s="27" t="s">
        <v>1501</v>
      </c>
      <c r="C2755" s="27" t="s">
        <v>1065</v>
      </c>
      <c r="D2755" s="27" t="s">
        <v>744</v>
      </c>
    </row>
    <row r="2756" spans="1:4" x14ac:dyDescent="0.2">
      <c r="A2756" s="27" t="s">
        <v>1504</v>
      </c>
      <c r="B2756" s="27" t="s">
        <v>1505</v>
      </c>
      <c r="C2756" s="27" t="s">
        <v>1065</v>
      </c>
      <c r="D2756" s="27" t="s">
        <v>744</v>
      </c>
    </row>
    <row r="2757" spans="1:4" x14ac:dyDescent="0.2">
      <c r="A2757" s="27" t="s">
        <v>1286</v>
      </c>
      <c r="B2757" s="27" t="s">
        <v>1287</v>
      </c>
      <c r="C2757" s="27" t="s">
        <v>1065</v>
      </c>
      <c r="D2757" s="27" t="s">
        <v>744</v>
      </c>
    </row>
    <row r="2758" spans="1:4" x14ac:dyDescent="0.2">
      <c r="A2758" s="27" t="s">
        <v>1290</v>
      </c>
      <c r="B2758" s="27" t="s">
        <v>1291</v>
      </c>
      <c r="C2758" s="27" t="s">
        <v>1065</v>
      </c>
      <c r="D2758" s="27" t="s">
        <v>744</v>
      </c>
    </row>
    <row r="2759" spans="1:4" x14ac:dyDescent="0.2">
      <c r="A2759" s="27" t="s">
        <v>1303</v>
      </c>
      <c r="B2759" s="27" t="s">
        <v>1304</v>
      </c>
      <c r="C2759" s="27" t="s">
        <v>1065</v>
      </c>
      <c r="D2759" s="27" t="s">
        <v>744</v>
      </c>
    </row>
    <row r="2760" spans="1:4" x14ac:dyDescent="0.2">
      <c r="A2760" s="27" t="s">
        <v>1307</v>
      </c>
      <c r="B2760" s="27" t="s">
        <v>1308</v>
      </c>
      <c r="C2760" s="27" t="s">
        <v>1065</v>
      </c>
      <c r="D2760" s="27" t="s">
        <v>744</v>
      </c>
    </row>
    <row r="2761" spans="1:4" x14ac:dyDescent="0.2">
      <c r="A2761" s="27" t="s">
        <v>1309</v>
      </c>
      <c r="B2761" s="27" t="s">
        <v>1310</v>
      </c>
      <c r="C2761" s="27" t="s">
        <v>1065</v>
      </c>
      <c r="D2761" s="27" t="s">
        <v>744</v>
      </c>
    </row>
    <row r="2762" spans="1:4" x14ac:dyDescent="0.2">
      <c r="A2762" s="27" t="s">
        <v>1315</v>
      </c>
      <c r="B2762" s="27" t="s">
        <v>1316</v>
      </c>
      <c r="C2762" s="27" t="s">
        <v>1065</v>
      </c>
      <c r="D2762" s="27" t="s">
        <v>744</v>
      </c>
    </row>
    <row r="2763" spans="1:4" x14ac:dyDescent="0.2">
      <c r="A2763" s="27" t="s">
        <v>1321</v>
      </c>
      <c r="B2763" s="27" t="s">
        <v>1322</v>
      </c>
      <c r="C2763" s="27" t="s">
        <v>1065</v>
      </c>
      <c r="D2763" s="27" t="s">
        <v>744</v>
      </c>
    </row>
    <row r="2764" spans="1:4" x14ac:dyDescent="0.2">
      <c r="A2764" s="27" t="s">
        <v>1327</v>
      </c>
      <c r="B2764" s="27" t="s">
        <v>1328</v>
      </c>
      <c r="C2764" s="27" t="s">
        <v>1065</v>
      </c>
      <c r="D2764" s="27" t="s">
        <v>744</v>
      </c>
    </row>
    <row r="2765" spans="1:4" x14ac:dyDescent="0.2">
      <c r="A2765" s="27" t="s">
        <v>2454</v>
      </c>
      <c r="B2765" s="27" t="s">
        <v>2455</v>
      </c>
      <c r="C2765" s="27" t="s">
        <v>880</v>
      </c>
      <c r="D2765" s="27" t="s">
        <v>263</v>
      </c>
    </row>
    <row r="2766" spans="1:4" x14ac:dyDescent="0.2">
      <c r="A2766" s="27"/>
      <c r="B2766" s="27"/>
      <c r="C2766" s="27"/>
      <c r="D2766" s="27" t="s">
        <v>1589</v>
      </c>
    </row>
    <row r="2767" spans="1:4" x14ac:dyDescent="0.2">
      <c r="A2767" s="27" t="s">
        <v>2863</v>
      </c>
      <c r="B2767" s="27" t="s">
        <v>2457</v>
      </c>
      <c r="C2767" s="27" t="s">
        <v>880</v>
      </c>
      <c r="D2767" s="27" t="s">
        <v>2981</v>
      </c>
    </row>
    <row r="2768" spans="1:4" x14ac:dyDescent="0.2">
      <c r="A2768" s="27"/>
      <c r="B2768" s="27"/>
      <c r="C2768" s="27"/>
      <c r="D2768" s="27" t="s">
        <v>1589</v>
      </c>
    </row>
    <row r="2769" spans="1:4" x14ac:dyDescent="0.2">
      <c r="A2769" s="27" t="s">
        <v>2458</v>
      </c>
      <c r="B2769" s="27" t="s">
        <v>2459</v>
      </c>
      <c r="C2769" s="27" t="s">
        <v>880</v>
      </c>
      <c r="D2769" s="27" t="s">
        <v>263</v>
      </c>
    </row>
    <row r="2770" spans="1:4" x14ac:dyDescent="0.2">
      <c r="A2770" s="27"/>
      <c r="B2770" s="27"/>
      <c r="C2770" s="27"/>
      <c r="D2770" s="27" t="s">
        <v>1589</v>
      </c>
    </row>
    <row r="2771" spans="1:4" x14ac:dyDescent="0.2">
      <c r="A2771" s="27" t="s">
        <v>2864</v>
      </c>
      <c r="B2771" s="27" t="s">
        <v>2461</v>
      </c>
      <c r="C2771" s="27" t="s">
        <v>880</v>
      </c>
      <c r="D2771" s="27" t="s">
        <v>2981</v>
      </c>
    </row>
    <row r="2772" spans="1:4" x14ac:dyDescent="0.2">
      <c r="A2772" s="27"/>
      <c r="B2772" s="27"/>
      <c r="C2772" s="27"/>
      <c r="D2772" s="27" t="s">
        <v>263</v>
      </c>
    </row>
    <row r="2773" spans="1:4" x14ac:dyDescent="0.2">
      <c r="A2773" s="27"/>
      <c r="B2773" s="27"/>
      <c r="C2773" s="27"/>
      <c r="D2773" s="27" t="s">
        <v>1589</v>
      </c>
    </row>
    <row r="2774" spans="1:4" x14ac:dyDescent="0.2">
      <c r="A2774" s="27" t="s">
        <v>2712</v>
      </c>
      <c r="B2774" s="27" t="s">
        <v>2713</v>
      </c>
      <c r="C2774" s="27" t="s">
        <v>880</v>
      </c>
      <c r="D2774" s="27" t="s">
        <v>263</v>
      </c>
    </row>
    <row r="2775" spans="1:4" x14ac:dyDescent="0.2">
      <c r="A2775" s="27" t="s">
        <v>2716</v>
      </c>
      <c r="B2775" s="27" t="s">
        <v>2717</v>
      </c>
      <c r="C2775" s="27" t="s">
        <v>880</v>
      </c>
      <c r="D2775" s="27" t="s">
        <v>263</v>
      </c>
    </row>
    <row r="2776" spans="1:4" x14ac:dyDescent="0.2">
      <c r="A2776" s="27" t="s">
        <v>2718</v>
      </c>
      <c r="B2776" s="27" t="s">
        <v>2719</v>
      </c>
      <c r="C2776" s="27" t="s">
        <v>880</v>
      </c>
      <c r="D2776" s="27" t="s">
        <v>263</v>
      </c>
    </row>
    <row r="2777" spans="1:4" x14ac:dyDescent="0.2">
      <c r="A2777" s="27" t="s">
        <v>2722</v>
      </c>
      <c r="B2777" s="27" t="s">
        <v>2723</v>
      </c>
      <c r="C2777" s="27" t="s">
        <v>880</v>
      </c>
      <c r="D2777" s="27" t="s">
        <v>263</v>
      </c>
    </row>
    <row r="2778" spans="1:4" x14ac:dyDescent="0.2">
      <c r="A2778" s="27" t="s">
        <v>2714</v>
      </c>
      <c r="B2778" s="27" t="s">
        <v>2715</v>
      </c>
      <c r="C2778" s="27" t="s">
        <v>880</v>
      </c>
      <c r="D2778" s="27" t="s">
        <v>263</v>
      </c>
    </row>
    <row r="2779" spans="1:4" x14ac:dyDescent="0.2">
      <c r="A2779" s="27" t="s">
        <v>2720</v>
      </c>
      <c r="B2779" s="27" t="s">
        <v>2721</v>
      </c>
      <c r="C2779" s="27" t="s">
        <v>880</v>
      </c>
      <c r="D2779" s="27" t="s">
        <v>263</v>
      </c>
    </row>
    <row r="2780" spans="1:4" x14ac:dyDescent="0.2">
      <c r="A2780" s="27" t="s">
        <v>2724</v>
      </c>
      <c r="B2780" s="27" t="s">
        <v>2725</v>
      </c>
      <c r="C2780" s="27" t="s">
        <v>880</v>
      </c>
      <c r="D2780" s="27" t="s">
        <v>263</v>
      </c>
    </row>
    <row r="2781" spans="1:4" x14ac:dyDescent="0.2">
      <c r="A2781" s="27" t="s">
        <v>2514</v>
      </c>
      <c r="B2781" s="27" t="s">
        <v>2515</v>
      </c>
      <c r="C2781" s="27" t="s">
        <v>880</v>
      </c>
      <c r="D2781" s="27" t="s">
        <v>263</v>
      </c>
    </row>
    <row r="2782" spans="1:4" x14ac:dyDescent="0.2">
      <c r="A2782" s="27" t="s">
        <v>2516</v>
      </c>
      <c r="B2782" s="27" t="s">
        <v>2517</v>
      </c>
      <c r="C2782" s="27" t="s">
        <v>880</v>
      </c>
      <c r="D2782" s="27" t="s">
        <v>263</v>
      </c>
    </row>
    <row r="2783" spans="1:4" x14ac:dyDescent="0.2">
      <c r="A2783" s="27" t="s">
        <v>2518</v>
      </c>
      <c r="B2783" s="27" t="s">
        <v>2519</v>
      </c>
      <c r="C2783" s="27" t="s">
        <v>880</v>
      </c>
      <c r="D2783" s="27" t="s">
        <v>263</v>
      </c>
    </row>
    <row r="2784" spans="1:4" x14ac:dyDescent="0.2">
      <c r="A2784" s="27" t="s">
        <v>2520</v>
      </c>
      <c r="B2784" s="27" t="s">
        <v>2521</v>
      </c>
      <c r="C2784" s="27" t="s">
        <v>880</v>
      </c>
      <c r="D2784" s="27" t="s">
        <v>263</v>
      </c>
    </row>
    <row r="2785" spans="1:4" x14ac:dyDescent="0.2">
      <c r="A2785" s="27" t="s">
        <v>2522</v>
      </c>
      <c r="B2785" s="27" t="s">
        <v>2523</v>
      </c>
      <c r="C2785" s="27" t="s">
        <v>880</v>
      </c>
      <c r="D2785" s="27" t="s">
        <v>263</v>
      </c>
    </row>
    <row r="2786" spans="1:4" x14ac:dyDescent="0.2">
      <c r="A2786" s="27" t="s">
        <v>634</v>
      </c>
      <c r="B2786" s="27" t="s">
        <v>622</v>
      </c>
      <c r="C2786" s="27" t="s">
        <v>880</v>
      </c>
      <c r="D2786" s="27" t="s">
        <v>745</v>
      </c>
    </row>
    <row r="2787" spans="1:4" x14ac:dyDescent="0.2">
      <c r="A2787" s="27"/>
      <c r="B2787" s="27"/>
      <c r="C2787" s="27"/>
      <c r="D2787" s="27" t="s">
        <v>263</v>
      </c>
    </row>
    <row r="2788" spans="1:4" x14ac:dyDescent="0.2">
      <c r="A2788" s="27" t="s">
        <v>635</v>
      </c>
      <c r="B2788" s="27" t="s">
        <v>623</v>
      </c>
      <c r="C2788" s="27" t="s">
        <v>880</v>
      </c>
      <c r="D2788" s="27" t="s">
        <v>745</v>
      </c>
    </row>
    <row r="2789" spans="1:4" x14ac:dyDescent="0.2">
      <c r="A2789" s="27"/>
      <c r="B2789" s="27"/>
      <c r="C2789" s="27"/>
      <c r="D2789" s="27" t="s">
        <v>263</v>
      </c>
    </row>
    <row r="2790" spans="1:4" x14ac:dyDescent="0.2">
      <c r="A2790" s="27" t="s">
        <v>444</v>
      </c>
      <c r="B2790" s="27" t="s">
        <v>431</v>
      </c>
      <c r="C2790" s="27" t="s">
        <v>880</v>
      </c>
      <c r="D2790" s="27" t="s">
        <v>745</v>
      </c>
    </row>
    <row r="2791" spans="1:4" x14ac:dyDescent="0.2">
      <c r="A2791" s="27"/>
      <c r="B2791" s="27"/>
      <c r="C2791" s="27"/>
      <c r="D2791" s="27" t="s">
        <v>263</v>
      </c>
    </row>
    <row r="2792" spans="1:4" x14ac:dyDescent="0.2">
      <c r="A2792" s="27" t="s">
        <v>636</v>
      </c>
      <c r="B2792" s="27" t="s">
        <v>624</v>
      </c>
      <c r="C2792" s="27" t="s">
        <v>880</v>
      </c>
      <c r="D2792" s="27" t="s">
        <v>263</v>
      </c>
    </row>
    <row r="2793" spans="1:4" x14ac:dyDescent="0.2">
      <c r="A2793" s="27" t="s">
        <v>448</v>
      </c>
      <c r="B2793" s="27" t="s">
        <v>435</v>
      </c>
      <c r="C2793" s="27" t="s">
        <v>880</v>
      </c>
      <c r="D2793" s="27" t="s">
        <v>745</v>
      </c>
    </row>
    <row r="2794" spans="1:4" x14ac:dyDescent="0.2">
      <c r="A2794" s="27"/>
      <c r="B2794" s="27"/>
      <c r="C2794" s="27"/>
      <c r="D2794" s="27" t="s">
        <v>263</v>
      </c>
    </row>
    <row r="2795" spans="1:4" x14ac:dyDescent="0.2">
      <c r="A2795" s="27" t="s">
        <v>637</v>
      </c>
      <c r="B2795" s="27" t="s">
        <v>625</v>
      </c>
      <c r="C2795" s="27" t="s">
        <v>880</v>
      </c>
      <c r="D2795" s="27" t="s">
        <v>263</v>
      </c>
    </row>
    <row r="2796" spans="1:4" x14ac:dyDescent="0.2">
      <c r="A2796" s="27" t="s">
        <v>449</v>
      </c>
      <c r="B2796" s="27" t="s">
        <v>436</v>
      </c>
      <c r="C2796" s="27" t="s">
        <v>880</v>
      </c>
      <c r="D2796" s="27" t="s">
        <v>745</v>
      </c>
    </row>
    <row r="2797" spans="1:4" x14ac:dyDescent="0.2">
      <c r="A2797" s="27"/>
      <c r="B2797" s="27"/>
      <c r="C2797" s="27"/>
      <c r="D2797" s="27" t="s">
        <v>263</v>
      </c>
    </row>
    <row r="2798" spans="1:4" x14ac:dyDescent="0.2">
      <c r="A2798" s="27" t="s">
        <v>445</v>
      </c>
      <c r="B2798" s="27" t="s">
        <v>432</v>
      </c>
      <c r="C2798" s="27" t="s">
        <v>880</v>
      </c>
      <c r="D2798" s="27" t="s">
        <v>745</v>
      </c>
    </row>
    <row r="2799" spans="1:4" x14ac:dyDescent="0.2">
      <c r="A2799" s="27"/>
      <c r="B2799" s="27"/>
      <c r="C2799" s="27"/>
      <c r="D2799" s="27" t="s">
        <v>263</v>
      </c>
    </row>
    <row r="2800" spans="1:4" x14ac:dyDescent="0.2">
      <c r="A2800" s="27" t="s">
        <v>638</v>
      </c>
      <c r="B2800" s="27" t="s">
        <v>626</v>
      </c>
      <c r="C2800" s="27" t="s">
        <v>880</v>
      </c>
      <c r="D2800" s="27" t="s">
        <v>745</v>
      </c>
    </row>
    <row r="2801" spans="1:4" x14ac:dyDescent="0.2">
      <c r="A2801" s="27"/>
      <c r="B2801" s="27"/>
      <c r="C2801" s="27"/>
      <c r="D2801" s="27" t="s">
        <v>263</v>
      </c>
    </row>
    <row r="2802" spans="1:4" x14ac:dyDescent="0.2">
      <c r="A2802" s="27" t="s">
        <v>450</v>
      </c>
      <c r="B2802" s="27" t="s">
        <v>437</v>
      </c>
      <c r="C2802" s="27" t="s">
        <v>880</v>
      </c>
      <c r="D2802" s="27" t="s">
        <v>745</v>
      </c>
    </row>
    <row r="2803" spans="1:4" x14ac:dyDescent="0.2">
      <c r="A2803" s="27"/>
      <c r="B2803" s="27"/>
      <c r="C2803" s="27"/>
      <c r="D2803" s="27" t="s">
        <v>263</v>
      </c>
    </row>
    <row r="2804" spans="1:4" x14ac:dyDescent="0.2">
      <c r="A2804" s="27" t="s">
        <v>639</v>
      </c>
      <c r="B2804" s="27" t="s">
        <v>627</v>
      </c>
      <c r="C2804" s="27" t="s">
        <v>880</v>
      </c>
      <c r="D2804" s="27" t="s">
        <v>745</v>
      </c>
    </row>
    <row r="2805" spans="1:4" x14ac:dyDescent="0.2">
      <c r="A2805" s="27"/>
      <c r="B2805" s="27"/>
      <c r="C2805" s="27"/>
      <c r="D2805" s="27" t="s">
        <v>263</v>
      </c>
    </row>
    <row r="2806" spans="1:4" x14ac:dyDescent="0.2">
      <c r="A2806" s="27" t="s">
        <v>750</v>
      </c>
      <c r="B2806" s="27" t="s">
        <v>628</v>
      </c>
      <c r="C2806" s="27" t="s">
        <v>880</v>
      </c>
      <c r="D2806" s="27" t="s">
        <v>745</v>
      </c>
    </row>
    <row r="2807" spans="1:4" x14ac:dyDescent="0.2">
      <c r="A2807" s="27"/>
      <c r="B2807" s="27"/>
      <c r="C2807" s="27"/>
      <c r="D2807" s="27" t="s">
        <v>263</v>
      </c>
    </row>
    <row r="2808" spans="1:4" x14ac:dyDescent="0.2">
      <c r="A2808" s="27" t="s">
        <v>640</v>
      </c>
      <c r="B2808" s="27" t="s">
        <v>629</v>
      </c>
      <c r="C2808" s="27" t="s">
        <v>880</v>
      </c>
      <c r="D2808" s="27" t="s">
        <v>745</v>
      </c>
    </row>
    <row r="2809" spans="1:4" x14ac:dyDescent="0.2">
      <c r="A2809" s="27"/>
      <c r="B2809" s="27"/>
      <c r="C2809" s="27"/>
      <c r="D2809" s="27" t="s">
        <v>263</v>
      </c>
    </row>
    <row r="2810" spans="1:4" x14ac:dyDescent="0.2">
      <c r="A2810" s="27" t="s">
        <v>446</v>
      </c>
      <c r="B2810" s="27" t="s">
        <v>433</v>
      </c>
      <c r="C2810" s="27" t="s">
        <v>880</v>
      </c>
      <c r="D2810" s="27" t="s">
        <v>745</v>
      </c>
    </row>
    <row r="2811" spans="1:4" x14ac:dyDescent="0.2">
      <c r="A2811" s="27"/>
      <c r="B2811" s="27"/>
      <c r="C2811" s="27"/>
      <c r="D2811" s="27" t="s">
        <v>263</v>
      </c>
    </row>
    <row r="2812" spans="1:4" x14ac:dyDescent="0.2">
      <c r="A2812" s="27" t="s">
        <v>641</v>
      </c>
      <c r="B2812" s="27" t="s">
        <v>630</v>
      </c>
      <c r="C2812" s="27" t="s">
        <v>880</v>
      </c>
      <c r="D2812" s="27" t="s">
        <v>263</v>
      </c>
    </row>
    <row r="2813" spans="1:4" x14ac:dyDescent="0.2">
      <c r="A2813" s="27" t="s">
        <v>443</v>
      </c>
      <c r="B2813" s="27" t="s">
        <v>430</v>
      </c>
      <c r="C2813" s="27" t="s">
        <v>880</v>
      </c>
      <c r="D2813" s="27" t="s">
        <v>745</v>
      </c>
    </row>
    <row r="2814" spans="1:4" x14ac:dyDescent="0.2">
      <c r="A2814" s="27"/>
      <c r="B2814" s="27"/>
      <c r="C2814" s="27"/>
      <c r="D2814" s="27" t="s">
        <v>263</v>
      </c>
    </row>
    <row r="2815" spans="1:4" x14ac:dyDescent="0.2">
      <c r="A2815" s="27" t="s">
        <v>642</v>
      </c>
      <c r="B2815" s="27" t="s">
        <v>631</v>
      </c>
      <c r="C2815" s="27" t="s">
        <v>880</v>
      </c>
      <c r="D2815" s="27" t="s">
        <v>263</v>
      </c>
    </row>
    <row r="2816" spans="1:4" x14ac:dyDescent="0.2">
      <c r="A2816" s="27" t="s">
        <v>447</v>
      </c>
      <c r="B2816" s="27" t="s">
        <v>434</v>
      </c>
      <c r="C2816" s="27" t="s">
        <v>880</v>
      </c>
      <c r="D2816" s="27" t="s">
        <v>745</v>
      </c>
    </row>
    <row r="2817" spans="1:4" x14ac:dyDescent="0.2">
      <c r="A2817" s="27"/>
      <c r="B2817" s="27"/>
      <c r="C2817" s="27"/>
      <c r="D2817" s="27" t="s">
        <v>263</v>
      </c>
    </row>
    <row r="2818" spans="1:4" x14ac:dyDescent="0.2">
      <c r="A2818" s="27" t="s">
        <v>452</v>
      </c>
      <c r="B2818" s="27" t="s">
        <v>439</v>
      </c>
      <c r="C2818" s="27" t="s">
        <v>880</v>
      </c>
      <c r="D2818" s="27" t="s">
        <v>745</v>
      </c>
    </row>
    <row r="2819" spans="1:4" x14ac:dyDescent="0.2">
      <c r="A2819" s="27"/>
      <c r="B2819" s="27"/>
      <c r="C2819" s="27"/>
      <c r="D2819" s="27" t="s">
        <v>263</v>
      </c>
    </row>
    <row r="2820" spans="1:4" x14ac:dyDescent="0.2">
      <c r="A2820" s="27" t="s">
        <v>643</v>
      </c>
      <c r="B2820" s="27" t="s">
        <v>632</v>
      </c>
      <c r="C2820" s="27" t="s">
        <v>880</v>
      </c>
      <c r="D2820" s="27" t="s">
        <v>745</v>
      </c>
    </row>
    <row r="2821" spans="1:4" x14ac:dyDescent="0.2">
      <c r="A2821" s="27"/>
      <c r="B2821" s="27"/>
      <c r="C2821" s="27"/>
      <c r="D2821" s="27" t="s">
        <v>263</v>
      </c>
    </row>
    <row r="2822" spans="1:4" x14ac:dyDescent="0.2">
      <c r="A2822" s="27" t="s">
        <v>453</v>
      </c>
      <c r="B2822" s="27" t="s">
        <v>440</v>
      </c>
      <c r="C2822" s="27" t="s">
        <v>880</v>
      </c>
      <c r="D2822" s="27" t="s">
        <v>745</v>
      </c>
    </row>
    <row r="2823" spans="1:4" x14ac:dyDescent="0.2">
      <c r="A2823" s="27"/>
      <c r="B2823" s="27"/>
      <c r="C2823" s="27"/>
      <c r="D2823" s="27" t="s">
        <v>263</v>
      </c>
    </row>
    <row r="2824" spans="1:4" x14ac:dyDescent="0.2">
      <c r="A2824" s="27" t="s">
        <v>644</v>
      </c>
      <c r="B2824" s="27" t="s">
        <v>633</v>
      </c>
      <c r="C2824" s="27" t="s">
        <v>880</v>
      </c>
      <c r="D2824" s="27" t="s">
        <v>745</v>
      </c>
    </row>
    <row r="2825" spans="1:4" x14ac:dyDescent="0.2">
      <c r="A2825" s="27"/>
      <c r="B2825" s="27"/>
      <c r="C2825" s="27"/>
      <c r="D2825" s="27" t="s">
        <v>263</v>
      </c>
    </row>
    <row r="2826" spans="1:4" x14ac:dyDescent="0.2">
      <c r="A2826" s="27" t="s">
        <v>454</v>
      </c>
      <c r="B2826" s="27" t="s">
        <v>441</v>
      </c>
      <c r="C2826" s="27" t="s">
        <v>2478</v>
      </c>
      <c r="D2826" s="27" t="s">
        <v>745</v>
      </c>
    </row>
    <row r="2827" spans="1:4" x14ac:dyDescent="0.2">
      <c r="A2827" s="27" t="s">
        <v>451</v>
      </c>
      <c r="B2827" s="27" t="s">
        <v>438</v>
      </c>
      <c r="C2827" s="27" t="s">
        <v>2478</v>
      </c>
      <c r="D2827" s="27" t="s">
        <v>745</v>
      </c>
    </row>
    <row r="2828" spans="1:4" x14ac:dyDescent="0.2">
      <c r="A2828" s="27" t="s">
        <v>298</v>
      </c>
      <c r="B2828" s="27" t="s">
        <v>299</v>
      </c>
      <c r="C2828" s="27" t="s">
        <v>2478</v>
      </c>
      <c r="D2828" s="27" t="s">
        <v>745</v>
      </c>
    </row>
    <row r="2829" spans="1:4" x14ac:dyDescent="0.2">
      <c r="A2829" s="28" t="s">
        <v>442</v>
      </c>
      <c r="B2829" s="28" t="s">
        <v>429</v>
      </c>
      <c r="C2829" s="28" t="s">
        <v>2478</v>
      </c>
      <c r="D2829" s="28" t="s">
        <v>745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2015-04-15T16:09:53Z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