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aveExternalLinkValues="0" codeName="ThisWorkbook" checkCompatibility="1" defaultThemeVersion="124226"/>
  <bookViews>
    <workbookView xWindow="-15" yWindow="15" windowWidth="24450" windowHeight="5445" tabRatio="682"/>
  </bookViews>
  <sheets>
    <sheet name="Summary" sheetId="5" r:id="rId1"/>
    <sheet name="XTF Exchange Traded Funds" sheetId="28" r:id="rId2"/>
    <sheet name="XTF - OTC Turnover" sheetId="25" r:id="rId3"/>
    <sheet name="Exchange Traded Commodities" sheetId="21" r:id="rId4"/>
    <sheet name="Exchange Traded Notes" sheetId="22" r:id="rId5"/>
    <sheet name="Designated Sponsors" sheetId="26" r:id="rId6"/>
  </sheets>
  <definedNames>
    <definedName name="_xlnm._FilterDatabase" localSheetId="5" hidden="1">'Designated Sponsors'!$A$6:$D$6</definedName>
    <definedName name="_xlnm._FilterDatabase" localSheetId="3" hidden="1">'Exchange Traded Commodities'!$A$6:$M$229</definedName>
    <definedName name="_xlnm._FilterDatabase" localSheetId="4" hidden="1">'Exchange Traded Notes'!$A$6:$M$159</definedName>
    <definedName name="_xlnm._FilterDatabase" localSheetId="2" hidden="1">'XTF - OTC Turnover'!$A$6:$L$1088</definedName>
    <definedName name="_xlnm._FilterDatabase" localSheetId="1" hidden="1">'XTF Exchange Traded Funds'!$A$5:$K$1068</definedName>
    <definedName name="_xlnm.Print_Titles" localSheetId="2">'XTF - OTC Turnover'!$5:$6</definedName>
    <definedName name="_xlnm.Print_Titles" localSheetId="1">'XTF Exchange Traded Funds'!$5:$532</definedName>
  </definedNames>
  <calcPr calcId="145621"/>
</workbook>
</file>

<file path=xl/calcChain.xml><?xml version="1.0" encoding="utf-8"?>
<calcChain xmlns="http://schemas.openxmlformats.org/spreadsheetml/2006/main">
  <c r="L8" i="25" l="1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107" i="25"/>
  <c r="L108" i="25"/>
  <c r="L109" i="25"/>
  <c r="L110" i="25"/>
  <c r="L111" i="25"/>
  <c r="L112" i="25"/>
  <c r="L113" i="25"/>
  <c r="L114" i="25"/>
  <c r="L115" i="25"/>
  <c r="L116" i="25"/>
  <c r="L117" i="25"/>
  <c r="L118" i="25"/>
  <c r="L119" i="25"/>
  <c r="L120" i="25"/>
  <c r="L121" i="25"/>
  <c r="L122" i="25"/>
  <c r="L123" i="25"/>
  <c r="L124" i="25"/>
  <c r="L125" i="25"/>
  <c r="L126" i="25"/>
  <c r="L127" i="25"/>
  <c r="L128" i="25"/>
  <c r="L129" i="25"/>
  <c r="L130" i="25"/>
  <c r="L131" i="25"/>
  <c r="L132" i="25"/>
  <c r="L133" i="25"/>
  <c r="L134" i="25"/>
  <c r="L135" i="25"/>
  <c r="L136" i="25"/>
  <c r="L137" i="25"/>
  <c r="L138" i="25"/>
  <c r="L139" i="25"/>
  <c r="L140" i="25"/>
  <c r="L141" i="25"/>
  <c r="L142" i="25"/>
  <c r="L143" i="25"/>
  <c r="L144" i="25"/>
  <c r="L145" i="25"/>
  <c r="L146" i="25"/>
  <c r="L147" i="25"/>
  <c r="L148" i="25"/>
  <c r="L149" i="25"/>
  <c r="L150" i="25"/>
  <c r="L151" i="25"/>
  <c r="L152" i="25"/>
  <c r="L153" i="25"/>
  <c r="L154" i="25"/>
  <c r="L155" i="25"/>
  <c r="L156" i="25"/>
  <c r="L157" i="25"/>
  <c r="L158" i="25"/>
  <c r="L159" i="25"/>
  <c r="L160" i="25"/>
  <c r="L161" i="25"/>
  <c r="L162" i="25"/>
  <c r="L163" i="25"/>
  <c r="L164" i="25"/>
  <c r="L165" i="25"/>
  <c r="L166" i="25"/>
  <c r="L167" i="25"/>
  <c r="L168" i="25"/>
  <c r="L169" i="25"/>
  <c r="L170" i="25"/>
  <c r="L171" i="25"/>
  <c r="L172" i="25"/>
  <c r="L173" i="25"/>
  <c r="L174" i="25"/>
  <c r="L175" i="25"/>
  <c r="L176" i="25"/>
  <c r="L177" i="25"/>
  <c r="L178" i="25"/>
  <c r="L179" i="25"/>
  <c r="L180" i="25"/>
  <c r="L181" i="25"/>
  <c r="L182" i="25"/>
  <c r="L183" i="25"/>
  <c r="L184" i="25"/>
  <c r="L185" i="25"/>
  <c r="L186" i="25"/>
  <c r="L187" i="25"/>
  <c r="L188" i="25"/>
  <c r="L189" i="25"/>
  <c r="L190" i="25"/>
  <c r="L191" i="25"/>
  <c r="L192" i="25"/>
  <c r="L193" i="25"/>
  <c r="L194" i="25"/>
  <c r="L195" i="25"/>
  <c r="L196" i="25"/>
  <c r="L197" i="25"/>
  <c r="L198" i="25"/>
  <c r="L199" i="25"/>
  <c r="L200" i="25"/>
  <c r="L201" i="25"/>
  <c r="L202" i="25"/>
  <c r="L203" i="25"/>
  <c r="L204" i="25"/>
  <c r="L205" i="25"/>
  <c r="L206" i="25"/>
  <c r="L207" i="25"/>
  <c r="L208" i="25"/>
  <c r="L209" i="25"/>
  <c r="L210" i="25"/>
  <c r="L211" i="25"/>
  <c r="L212" i="25"/>
  <c r="L213" i="25"/>
  <c r="L214" i="25"/>
  <c r="L215" i="25"/>
  <c r="L216" i="25"/>
  <c r="L217" i="25"/>
  <c r="L218" i="25"/>
  <c r="L219" i="25"/>
  <c r="L220" i="25"/>
  <c r="L221" i="25"/>
  <c r="L222" i="25"/>
  <c r="L223" i="25"/>
  <c r="L224" i="25"/>
  <c r="L225" i="25"/>
  <c r="L226" i="25"/>
  <c r="L227" i="25"/>
  <c r="L228" i="25"/>
  <c r="L229" i="25"/>
  <c r="L230" i="25"/>
  <c r="L231" i="25"/>
  <c r="L232" i="25"/>
  <c r="L233" i="25"/>
  <c r="L234" i="25"/>
  <c r="L235" i="25"/>
  <c r="L236" i="25"/>
  <c r="L237" i="25"/>
  <c r="L238" i="25"/>
  <c r="L239" i="25"/>
  <c r="L240" i="25"/>
  <c r="L241" i="25"/>
  <c r="L242" i="25"/>
  <c r="L243" i="25"/>
  <c r="L244" i="25"/>
  <c r="L245" i="25"/>
  <c r="L246" i="25"/>
  <c r="L247" i="25"/>
  <c r="L248" i="25"/>
  <c r="L249" i="25"/>
  <c r="L250" i="25"/>
  <c r="L251" i="25"/>
  <c r="L252" i="25"/>
  <c r="L253" i="25"/>
  <c r="L254" i="25"/>
  <c r="L255" i="25"/>
  <c r="L256" i="25"/>
  <c r="L257" i="25"/>
  <c r="L258" i="25"/>
  <c r="L259" i="25"/>
  <c r="L260" i="25"/>
  <c r="L261" i="25"/>
  <c r="L262" i="25"/>
  <c r="L263" i="25"/>
  <c r="L264" i="25"/>
  <c r="L265" i="25"/>
  <c r="L266" i="25"/>
  <c r="L267" i="25"/>
  <c r="L268" i="25"/>
  <c r="L269" i="25"/>
  <c r="L270" i="25"/>
  <c r="L271" i="25"/>
  <c r="L272" i="25"/>
  <c r="L273" i="25"/>
  <c r="L274" i="25"/>
  <c r="L275" i="25"/>
  <c r="L276" i="25"/>
  <c r="L277" i="25"/>
  <c r="L278" i="25"/>
  <c r="L279" i="25"/>
  <c r="L280" i="25"/>
  <c r="L281" i="25"/>
  <c r="L282" i="25"/>
  <c r="L283" i="25"/>
  <c r="L284" i="25"/>
  <c r="L285" i="25"/>
  <c r="L286" i="25"/>
  <c r="L287" i="25"/>
  <c r="L288" i="25"/>
  <c r="L289" i="25"/>
  <c r="L290" i="25"/>
  <c r="L291" i="25"/>
  <c r="L292" i="25"/>
  <c r="L293" i="25"/>
  <c r="L294" i="25"/>
  <c r="L295" i="25"/>
  <c r="L296" i="25"/>
  <c r="L297" i="25"/>
  <c r="L298" i="25"/>
  <c r="L299" i="25"/>
  <c r="L300" i="25"/>
  <c r="L301" i="25"/>
  <c r="L302" i="25"/>
  <c r="L303" i="25"/>
  <c r="L304" i="25"/>
  <c r="L305" i="25"/>
  <c r="L306" i="25"/>
  <c r="L307" i="25"/>
  <c r="L308" i="25"/>
  <c r="L309" i="25"/>
  <c r="L310" i="25"/>
  <c r="L311" i="25"/>
  <c r="L312" i="25"/>
  <c r="L313" i="25"/>
  <c r="L314" i="25"/>
  <c r="L315" i="25"/>
  <c r="L316" i="25"/>
  <c r="L317" i="25"/>
  <c r="L318" i="25"/>
  <c r="L319" i="25"/>
  <c r="L320" i="25"/>
  <c r="L321" i="25"/>
  <c r="L322" i="25"/>
  <c r="L323" i="25"/>
  <c r="L324" i="25"/>
  <c r="L325" i="25"/>
  <c r="L326" i="25"/>
  <c r="L327" i="25"/>
  <c r="L328" i="25"/>
  <c r="L329" i="25"/>
  <c r="L330" i="25"/>
  <c r="L331" i="25"/>
  <c r="L332" i="25"/>
  <c r="L333" i="25"/>
  <c r="L334" i="25"/>
  <c r="L335" i="25"/>
  <c r="L336" i="25"/>
  <c r="L337" i="25"/>
  <c r="L338" i="25"/>
  <c r="L339" i="25"/>
  <c r="L340" i="25"/>
  <c r="L341" i="25"/>
  <c r="L342" i="25"/>
  <c r="L343" i="25"/>
  <c r="L344" i="25"/>
  <c r="L345" i="25"/>
  <c r="L346" i="25"/>
  <c r="L347" i="25"/>
  <c r="L348" i="25"/>
  <c r="L349" i="25"/>
  <c r="L350" i="25"/>
  <c r="L351" i="25"/>
  <c r="L352" i="25"/>
  <c r="L353" i="25"/>
  <c r="L354" i="25"/>
  <c r="L355" i="25"/>
  <c r="L356" i="25"/>
  <c r="L357" i="25"/>
  <c r="L358" i="25"/>
  <c r="L359" i="25"/>
  <c r="L360" i="25"/>
  <c r="L361" i="25"/>
  <c r="L362" i="25"/>
  <c r="L363" i="25"/>
  <c r="L364" i="25"/>
  <c r="L365" i="25"/>
  <c r="L366" i="25"/>
  <c r="L367" i="25"/>
  <c r="L368" i="25"/>
  <c r="L369" i="25"/>
  <c r="L370" i="25"/>
  <c r="L371" i="25"/>
  <c r="L372" i="25"/>
  <c r="L373" i="25"/>
  <c r="L374" i="25"/>
  <c r="L375" i="25"/>
  <c r="L376" i="25"/>
  <c r="L377" i="25"/>
  <c r="L378" i="25"/>
  <c r="L379" i="25"/>
  <c r="L380" i="25"/>
  <c r="L381" i="25"/>
  <c r="L382" i="25"/>
  <c r="L383" i="25"/>
  <c r="L384" i="25"/>
  <c r="L385" i="25"/>
  <c r="L386" i="25"/>
  <c r="L387" i="25"/>
  <c r="L388" i="25"/>
  <c r="L389" i="25"/>
  <c r="L390" i="25"/>
  <c r="L391" i="25"/>
  <c r="L392" i="25"/>
  <c r="L393" i="25"/>
  <c r="L394" i="25"/>
  <c r="L395" i="25"/>
  <c r="L396" i="25"/>
  <c r="L397" i="25"/>
  <c r="L398" i="25"/>
  <c r="L399" i="25"/>
  <c r="L400" i="25"/>
  <c r="L401" i="25"/>
  <c r="L402" i="25"/>
  <c r="L403" i="25"/>
  <c r="L404" i="25"/>
  <c r="L405" i="25"/>
  <c r="L406" i="25"/>
  <c r="L407" i="25"/>
  <c r="L408" i="25"/>
  <c r="L409" i="25"/>
  <c r="L410" i="25"/>
  <c r="L411" i="25"/>
  <c r="L412" i="25"/>
  <c r="L413" i="25"/>
  <c r="L414" i="25"/>
  <c r="L415" i="25"/>
  <c r="L416" i="25"/>
  <c r="L417" i="25"/>
  <c r="L418" i="25"/>
  <c r="L419" i="25"/>
  <c r="L420" i="25"/>
  <c r="L421" i="25"/>
  <c r="L422" i="25"/>
  <c r="L423" i="25"/>
  <c r="L424" i="25"/>
  <c r="L425" i="25"/>
  <c r="L426" i="25"/>
  <c r="L427" i="25"/>
  <c r="L428" i="25"/>
  <c r="L429" i="25"/>
  <c r="L430" i="25"/>
  <c r="L431" i="25"/>
  <c r="L432" i="25"/>
  <c r="L433" i="25"/>
  <c r="L434" i="25"/>
  <c r="L435" i="25"/>
  <c r="L436" i="25"/>
  <c r="L437" i="25"/>
  <c r="L438" i="25"/>
  <c r="L439" i="25"/>
  <c r="L440" i="25"/>
  <c r="L441" i="25"/>
  <c r="L442" i="25"/>
  <c r="L443" i="25"/>
  <c r="L444" i="25"/>
  <c r="L445" i="25"/>
  <c r="L446" i="25"/>
  <c r="L447" i="25"/>
  <c r="L448" i="25"/>
  <c r="L449" i="25"/>
  <c r="L450" i="25"/>
  <c r="L451" i="25"/>
  <c r="L452" i="25"/>
  <c r="L453" i="25"/>
  <c r="L454" i="25"/>
  <c r="L455" i="25"/>
  <c r="L456" i="25"/>
  <c r="L457" i="25"/>
  <c r="L458" i="25"/>
  <c r="L459" i="25"/>
  <c r="L460" i="25"/>
  <c r="L461" i="25"/>
  <c r="L462" i="25"/>
  <c r="L463" i="25"/>
  <c r="L464" i="25"/>
  <c r="L465" i="25"/>
  <c r="L466" i="25"/>
  <c r="L467" i="25"/>
  <c r="L468" i="25"/>
  <c r="L469" i="25"/>
  <c r="L470" i="25"/>
  <c r="L471" i="25"/>
  <c r="L472" i="25"/>
  <c r="L473" i="25"/>
  <c r="L474" i="25"/>
  <c r="L475" i="25"/>
  <c r="L476" i="25"/>
  <c r="L477" i="25"/>
  <c r="L478" i="25"/>
  <c r="L479" i="25"/>
  <c r="L480" i="25"/>
  <c r="L481" i="25"/>
  <c r="L482" i="25"/>
  <c r="L483" i="25"/>
  <c r="L484" i="25"/>
  <c r="L485" i="25"/>
  <c r="L486" i="25"/>
  <c r="L487" i="25"/>
  <c r="L488" i="25"/>
  <c r="L489" i="25"/>
  <c r="L490" i="25"/>
  <c r="L491" i="25"/>
  <c r="L492" i="25"/>
  <c r="L493" i="25"/>
  <c r="L494" i="25"/>
  <c r="L495" i="25"/>
  <c r="L496" i="25"/>
  <c r="L497" i="25"/>
  <c r="L498" i="25"/>
  <c r="L499" i="25"/>
  <c r="L500" i="25"/>
  <c r="L501" i="25"/>
  <c r="L502" i="25"/>
  <c r="L503" i="25"/>
  <c r="L504" i="25"/>
  <c r="L505" i="25"/>
  <c r="L506" i="25"/>
  <c r="L507" i="25"/>
  <c r="L508" i="25"/>
  <c r="L509" i="25"/>
  <c r="L510" i="25"/>
  <c r="L511" i="25"/>
  <c r="L512" i="25"/>
  <c r="L513" i="25"/>
  <c r="L514" i="25"/>
  <c r="L515" i="25"/>
  <c r="L516" i="25"/>
  <c r="L517" i="25"/>
  <c r="L518" i="25"/>
  <c r="L519" i="25"/>
  <c r="L520" i="25"/>
  <c r="L521" i="25"/>
  <c r="L522" i="25"/>
  <c r="L523" i="25"/>
  <c r="L524" i="25"/>
  <c r="L525" i="25"/>
  <c r="L526" i="25"/>
  <c r="L527" i="25"/>
  <c r="L528" i="25"/>
  <c r="L529" i="25"/>
  <c r="L530" i="25"/>
  <c r="L531" i="25"/>
  <c r="L532" i="25"/>
  <c r="L533" i="25"/>
  <c r="L534" i="25"/>
  <c r="L535" i="25"/>
  <c r="L536" i="25"/>
  <c r="L537" i="25"/>
  <c r="L538" i="25"/>
  <c r="L539" i="25"/>
  <c r="L540" i="25"/>
  <c r="L541" i="25"/>
  <c r="L542" i="25"/>
  <c r="L543" i="25"/>
  <c r="L544" i="25"/>
  <c r="L545" i="25"/>
  <c r="L546" i="25"/>
  <c r="L547" i="25"/>
  <c r="L548" i="25"/>
  <c r="L549" i="25"/>
  <c r="L550" i="25"/>
  <c r="L551" i="25"/>
  <c r="L552" i="25"/>
  <c r="L553" i="25"/>
  <c r="L554" i="25"/>
  <c r="L555" i="25"/>
  <c r="L556" i="25"/>
  <c r="L557" i="25"/>
  <c r="L558" i="25"/>
  <c r="L559" i="25"/>
  <c r="L560" i="25"/>
  <c r="L561" i="25"/>
  <c r="L562" i="25"/>
  <c r="L563" i="25"/>
  <c r="L564" i="25"/>
  <c r="L565" i="25"/>
  <c r="L566" i="25"/>
  <c r="L567" i="25"/>
  <c r="L568" i="25"/>
  <c r="L569" i="25"/>
  <c r="L570" i="25"/>
  <c r="L571" i="25"/>
  <c r="L572" i="25"/>
  <c r="L573" i="25"/>
  <c r="L574" i="25"/>
  <c r="L575" i="25"/>
  <c r="L576" i="25"/>
  <c r="L577" i="25"/>
  <c r="L578" i="25"/>
  <c r="L579" i="25"/>
  <c r="L580" i="25"/>
  <c r="L581" i="25"/>
  <c r="L582" i="25"/>
  <c r="L583" i="25"/>
  <c r="L584" i="25"/>
  <c r="L585" i="25"/>
  <c r="L586" i="25"/>
  <c r="L587" i="25"/>
  <c r="L588" i="25"/>
  <c r="L589" i="25"/>
  <c r="L590" i="25"/>
  <c r="L591" i="25"/>
  <c r="L592" i="25"/>
  <c r="L593" i="25"/>
  <c r="L594" i="25"/>
  <c r="L595" i="25"/>
  <c r="L596" i="25"/>
  <c r="L597" i="25"/>
  <c r="L598" i="25"/>
  <c r="L599" i="25"/>
  <c r="L600" i="25"/>
  <c r="L601" i="25"/>
  <c r="L602" i="25"/>
  <c r="L603" i="25"/>
  <c r="L604" i="25"/>
  <c r="L605" i="25"/>
  <c r="L606" i="25"/>
  <c r="L607" i="25"/>
  <c r="L608" i="25"/>
  <c r="L609" i="25"/>
  <c r="L610" i="25"/>
  <c r="L611" i="25"/>
  <c r="L612" i="25"/>
  <c r="L613" i="25"/>
  <c r="L614" i="25"/>
  <c r="L615" i="25"/>
  <c r="L616" i="25"/>
  <c r="L617" i="25"/>
  <c r="L618" i="25"/>
  <c r="L619" i="25"/>
  <c r="L620" i="25"/>
  <c r="L621" i="25"/>
  <c r="L622" i="25"/>
  <c r="L623" i="25"/>
  <c r="L624" i="25"/>
  <c r="L625" i="25"/>
  <c r="L626" i="25"/>
  <c r="L627" i="25"/>
  <c r="L628" i="25"/>
  <c r="L629" i="25"/>
  <c r="L630" i="25"/>
  <c r="L631" i="25"/>
  <c r="L632" i="25"/>
  <c r="L633" i="25"/>
  <c r="L634" i="25"/>
  <c r="L635" i="25"/>
  <c r="L636" i="25"/>
  <c r="L637" i="25"/>
  <c r="L638" i="25"/>
  <c r="L639" i="25"/>
  <c r="L640" i="25"/>
  <c r="L641" i="25"/>
  <c r="L642" i="25"/>
  <c r="L643" i="25"/>
  <c r="L644" i="25"/>
  <c r="L645" i="25"/>
  <c r="L646" i="25"/>
  <c r="L647" i="25"/>
  <c r="L648" i="25"/>
  <c r="L649" i="25"/>
  <c r="L650" i="25"/>
  <c r="L651" i="25"/>
  <c r="L652" i="25"/>
  <c r="L653" i="25"/>
  <c r="L654" i="25"/>
  <c r="L655" i="25"/>
  <c r="L656" i="25"/>
  <c r="L657" i="25"/>
  <c r="L658" i="25"/>
  <c r="L659" i="25"/>
  <c r="L660" i="25"/>
  <c r="L661" i="25"/>
  <c r="L662" i="25"/>
  <c r="L663" i="25"/>
  <c r="L664" i="25"/>
  <c r="L665" i="25"/>
  <c r="L666" i="25"/>
  <c r="L667" i="25"/>
  <c r="L668" i="25"/>
  <c r="L669" i="25"/>
  <c r="L670" i="25"/>
  <c r="L671" i="25"/>
  <c r="L672" i="25"/>
  <c r="L673" i="25"/>
  <c r="L674" i="25"/>
  <c r="L675" i="25"/>
  <c r="L676" i="25"/>
  <c r="L677" i="25"/>
  <c r="L678" i="25"/>
  <c r="L679" i="25"/>
  <c r="L680" i="25"/>
  <c r="L681" i="25"/>
  <c r="L682" i="25"/>
  <c r="L683" i="25"/>
  <c r="L684" i="25"/>
  <c r="L685" i="25"/>
  <c r="L686" i="25"/>
  <c r="L687" i="25"/>
  <c r="L688" i="25"/>
  <c r="L689" i="25"/>
  <c r="L690" i="25"/>
  <c r="L691" i="25"/>
  <c r="L692" i="25"/>
  <c r="L693" i="25"/>
  <c r="L694" i="25"/>
  <c r="L695" i="25"/>
  <c r="L696" i="25"/>
  <c r="L697" i="25"/>
  <c r="L698" i="25"/>
  <c r="L699" i="25"/>
  <c r="L700" i="25"/>
  <c r="L701" i="25"/>
  <c r="L702" i="25"/>
  <c r="L703" i="25"/>
  <c r="L704" i="25"/>
  <c r="L705" i="25"/>
  <c r="L706" i="25"/>
  <c r="L707" i="25"/>
  <c r="L708" i="25"/>
  <c r="L709" i="25"/>
  <c r="L710" i="25"/>
  <c r="L711" i="25"/>
  <c r="L712" i="25"/>
  <c r="L713" i="25"/>
  <c r="L714" i="25"/>
  <c r="L715" i="25"/>
  <c r="L716" i="25"/>
  <c r="L717" i="25"/>
  <c r="L718" i="25"/>
  <c r="L719" i="25"/>
  <c r="L720" i="25"/>
  <c r="L721" i="25"/>
  <c r="L722" i="25"/>
  <c r="L723" i="25"/>
  <c r="L724" i="25"/>
  <c r="L725" i="25"/>
  <c r="L726" i="25"/>
  <c r="L727" i="25"/>
  <c r="L728" i="25"/>
  <c r="L729" i="25"/>
  <c r="L730" i="25"/>
  <c r="L731" i="25"/>
  <c r="L732" i="25"/>
  <c r="L733" i="25"/>
  <c r="L734" i="25"/>
  <c r="L735" i="25"/>
  <c r="L736" i="25"/>
  <c r="L737" i="25"/>
  <c r="L738" i="25"/>
  <c r="L739" i="25"/>
  <c r="L740" i="25"/>
  <c r="L741" i="25"/>
  <c r="L742" i="25"/>
  <c r="L743" i="25"/>
  <c r="L744" i="25"/>
  <c r="L745" i="25"/>
  <c r="L746" i="25"/>
  <c r="L747" i="25"/>
  <c r="L748" i="25"/>
  <c r="L749" i="25"/>
  <c r="L750" i="25"/>
  <c r="L751" i="25"/>
  <c r="L752" i="25"/>
  <c r="L753" i="25"/>
  <c r="L754" i="25"/>
  <c r="L755" i="25"/>
  <c r="L756" i="25"/>
  <c r="L757" i="25"/>
  <c r="L758" i="25"/>
  <c r="L759" i="25"/>
  <c r="L760" i="25"/>
  <c r="L761" i="25"/>
  <c r="L762" i="25"/>
  <c r="L763" i="25"/>
  <c r="L764" i="25"/>
  <c r="L765" i="25"/>
  <c r="L766" i="25"/>
  <c r="L767" i="25"/>
  <c r="L768" i="25"/>
  <c r="L769" i="25"/>
  <c r="L770" i="25"/>
  <c r="L771" i="25"/>
  <c r="L772" i="25"/>
  <c r="L773" i="25"/>
  <c r="L774" i="25"/>
  <c r="L775" i="25"/>
  <c r="L776" i="25"/>
  <c r="L777" i="25"/>
  <c r="L778" i="25"/>
  <c r="L779" i="25"/>
  <c r="L780" i="25"/>
  <c r="L781" i="25"/>
  <c r="L782" i="25"/>
  <c r="L783" i="25"/>
  <c r="L784" i="25"/>
  <c r="L785" i="25"/>
  <c r="L786" i="25"/>
  <c r="L787" i="25"/>
  <c r="L788" i="25"/>
  <c r="L789" i="25"/>
  <c r="L790" i="25"/>
  <c r="L791" i="25"/>
  <c r="L792" i="25"/>
  <c r="L793" i="25"/>
  <c r="L794" i="25"/>
  <c r="L795" i="25"/>
  <c r="L796" i="25"/>
  <c r="L797" i="25"/>
  <c r="L798" i="25"/>
  <c r="L799" i="25"/>
  <c r="L800" i="25"/>
  <c r="L801" i="25"/>
  <c r="L802" i="25"/>
  <c r="L803" i="25"/>
  <c r="L804" i="25"/>
  <c r="L805" i="25"/>
  <c r="L806" i="25"/>
  <c r="L807" i="25"/>
  <c r="L808" i="25"/>
  <c r="L809" i="25"/>
  <c r="L810" i="25"/>
  <c r="L811" i="25"/>
  <c r="L812" i="25"/>
  <c r="L813" i="25"/>
  <c r="L814" i="25"/>
  <c r="L815" i="25"/>
  <c r="L816" i="25"/>
  <c r="L817" i="25"/>
  <c r="L818" i="25"/>
  <c r="L819" i="25"/>
  <c r="L820" i="25"/>
  <c r="L821" i="25"/>
  <c r="L822" i="25"/>
  <c r="L823" i="25"/>
  <c r="L824" i="25"/>
  <c r="L825" i="25"/>
  <c r="L826" i="25"/>
  <c r="L827" i="25"/>
  <c r="L828" i="25"/>
  <c r="L829" i="25"/>
  <c r="L830" i="25"/>
  <c r="L831" i="25"/>
  <c r="L832" i="25"/>
  <c r="L833" i="25"/>
  <c r="L834" i="25"/>
  <c r="L835" i="25"/>
  <c r="L836" i="25"/>
  <c r="L837" i="25"/>
  <c r="L838" i="25"/>
  <c r="L839" i="25"/>
  <c r="L840" i="25"/>
  <c r="L841" i="25"/>
  <c r="L842" i="25"/>
  <c r="L843" i="25"/>
  <c r="L844" i="25"/>
  <c r="L845" i="25"/>
  <c r="L846" i="25"/>
  <c r="L847" i="25"/>
  <c r="L848" i="25"/>
  <c r="L849" i="25"/>
  <c r="L850" i="25"/>
  <c r="L851" i="25"/>
  <c r="L852" i="25"/>
  <c r="L853" i="25"/>
  <c r="L854" i="25"/>
  <c r="L855" i="25"/>
  <c r="L856" i="25"/>
  <c r="L857" i="25"/>
  <c r="L858" i="25"/>
  <c r="L859" i="25"/>
  <c r="L860" i="25"/>
  <c r="L861" i="25"/>
  <c r="L862" i="25"/>
  <c r="L863" i="25"/>
  <c r="L864" i="25"/>
  <c r="L865" i="25"/>
  <c r="L866" i="25"/>
  <c r="L867" i="25"/>
  <c r="L868" i="25"/>
  <c r="L869" i="25"/>
  <c r="L870" i="25"/>
  <c r="L871" i="25"/>
  <c r="L872" i="25"/>
  <c r="L873" i="25"/>
  <c r="L874" i="25"/>
  <c r="L875" i="25"/>
  <c r="L876" i="25"/>
  <c r="L877" i="25"/>
  <c r="L878" i="25"/>
  <c r="L879" i="25"/>
  <c r="L880" i="25"/>
  <c r="L881" i="25"/>
  <c r="L882" i="25"/>
  <c r="L883" i="25"/>
  <c r="L884" i="25"/>
  <c r="L885" i="25"/>
  <c r="L886" i="25"/>
  <c r="L887" i="25"/>
  <c r="L888" i="25"/>
  <c r="L889" i="25"/>
  <c r="L890" i="25"/>
  <c r="L891" i="25"/>
  <c r="L892" i="25"/>
  <c r="L893" i="25"/>
  <c r="L894" i="25"/>
  <c r="L895" i="25"/>
  <c r="L896" i="25"/>
  <c r="L897" i="25"/>
  <c r="L898" i="25"/>
  <c r="L899" i="25"/>
  <c r="L900" i="25"/>
  <c r="L901" i="25"/>
  <c r="L902" i="25"/>
  <c r="L903" i="25"/>
  <c r="L904" i="25"/>
  <c r="L905" i="25"/>
  <c r="L906" i="25"/>
  <c r="L907" i="25"/>
  <c r="L908" i="25"/>
  <c r="L909" i="25"/>
  <c r="L910" i="25"/>
  <c r="L911" i="25"/>
  <c r="L912" i="25"/>
  <c r="L913" i="25"/>
  <c r="L914" i="25"/>
  <c r="L915" i="25"/>
  <c r="L916" i="25"/>
  <c r="L917" i="25"/>
  <c r="L918" i="25"/>
  <c r="L919" i="25"/>
  <c r="L920" i="25"/>
  <c r="L921" i="25"/>
  <c r="L922" i="25"/>
  <c r="L923" i="25"/>
  <c r="L924" i="25"/>
  <c r="L925" i="25"/>
  <c r="L926" i="25"/>
  <c r="L927" i="25"/>
  <c r="L928" i="25"/>
  <c r="L929" i="25"/>
  <c r="L930" i="25"/>
  <c r="L931" i="25"/>
  <c r="L932" i="25"/>
  <c r="L933" i="25"/>
  <c r="L934" i="25"/>
  <c r="L935" i="25"/>
  <c r="L936" i="25"/>
  <c r="L937" i="25"/>
  <c r="L938" i="25"/>
  <c r="L939" i="25"/>
  <c r="L940" i="25"/>
  <c r="L941" i="25"/>
  <c r="L942" i="25"/>
  <c r="L943" i="25"/>
  <c r="L944" i="25"/>
  <c r="L945" i="25"/>
  <c r="L946" i="25"/>
  <c r="L947" i="25"/>
  <c r="L948" i="25"/>
  <c r="L949" i="25"/>
  <c r="L950" i="25"/>
  <c r="L951" i="25"/>
  <c r="L952" i="25"/>
  <c r="L953" i="25"/>
  <c r="L954" i="25"/>
  <c r="L955" i="25"/>
  <c r="L956" i="25"/>
  <c r="L957" i="25"/>
  <c r="L958" i="25"/>
  <c r="L959" i="25"/>
  <c r="L960" i="25"/>
  <c r="L961" i="25"/>
  <c r="L962" i="25"/>
  <c r="L963" i="25"/>
  <c r="L964" i="25"/>
  <c r="L965" i="25"/>
  <c r="L966" i="25"/>
  <c r="L967" i="25"/>
  <c r="L968" i="25"/>
  <c r="L969" i="25"/>
  <c r="L970" i="25"/>
  <c r="L971" i="25"/>
  <c r="L972" i="25"/>
  <c r="L973" i="25"/>
  <c r="L974" i="25"/>
  <c r="L975" i="25"/>
  <c r="L976" i="25"/>
  <c r="L977" i="25"/>
  <c r="L978" i="25"/>
  <c r="L979" i="25"/>
  <c r="L980" i="25"/>
  <c r="L981" i="25"/>
  <c r="L982" i="25"/>
  <c r="L983" i="25"/>
  <c r="L984" i="25"/>
  <c r="L985" i="25"/>
  <c r="L986" i="25"/>
  <c r="L987" i="25"/>
  <c r="L988" i="25"/>
  <c r="L989" i="25"/>
  <c r="L990" i="25"/>
  <c r="L991" i="25"/>
  <c r="L992" i="25"/>
  <c r="L993" i="25"/>
  <c r="L994" i="25"/>
  <c r="L995" i="25"/>
  <c r="L996" i="25"/>
  <c r="L997" i="25"/>
  <c r="L998" i="25"/>
  <c r="L999" i="25"/>
  <c r="L1000" i="25"/>
  <c r="L1001" i="25"/>
  <c r="L1002" i="25"/>
  <c r="L1003" i="25"/>
  <c r="L1004" i="25"/>
  <c r="L1005" i="25"/>
  <c r="L1006" i="25"/>
  <c r="L1007" i="25"/>
  <c r="L1008" i="25"/>
  <c r="L1009" i="25"/>
  <c r="L1010" i="25"/>
  <c r="L1011" i="25"/>
  <c r="L1012" i="25"/>
  <c r="L1013" i="25"/>
  <c r="L1014" i="25"/>
  <c r="L1015" i="25"/>
  <c r="L1016" i="25"/>
  <c r="L1017" i="25"/>
  <c r="L1018" i="25"/>
  <c r="L1019" i="25"/>
  <c r="L1020" i="25"/>
  <c r="L1021" i="25"/>
  <c r="L1022" i="25"/>
  <c r="L1023" i="25"/>
  <c r="L1024" i="25"/>
  <c r="L1025" i="25"/>
  <c r="L1026" i="25"/>
  <c r="L1027" i="25"/>
  <c r="L1028" i="25"/>
  <c r="L1029" i="25"/>
  <c r="L1030" i="25"/>
  <c r="L1031" i="25"/>
  <c r="L1032" i="25"/>
  <c r="L1033" i="25"/>
  <c r="L1034" i="25"/>
  <c r="L1035" i="25"/>
  <c r="L1036" i="25"/>
  <c r="L1037" i="25"/>
  <c r="L1038" i="25"/>
  <c r="L1039" i="25"/>
  <c r="L1040" i="25"/>
  <c r="L1041" i="25"/>
  <c r="L1042" i="25"/>
  <c r="L1043" i="25"/>
  <c r="L1044" i="25"/>
  <c r="L1045" i="25"/>
  <c r="L1046" i="25"/>
  <c r="L1047" i="25"/>
  <c r="L1048" i="25"/>
  <c r="L1049" i="25"/>
  <c r="L1050" i="25"/>
  <c r="L1051" i="25"/>
  <c r="L1052" i="25"/>
  <c r="L1053" i="25"/>
  <c r="L1054" i="25"/>
  <c r="L1055" i="25"/>
  <c r="L1056" i="25"/>
  <c r="L1057" i="25"/>
  <c r="L1058" i="25"/>
  <c r="L1059" i="25"/>
  <c r="L1060" i="25"/>
  <c r="L1061" i="25"/>
  <c r="L1062" i="25"/>
  <c r="L1063" i="25"/>
  <c r="L1064" i="25"/>
  <c r="L1065" i="25"/>
  <c r="L1066" i="25"/>
  <c r="L106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33" i="25"/>
  <c r="K34" i="25"/>
  <c r="K35" i="25"/>
  <c r="K36" i="25"/>
  <c r="K37" i="25"/>
  <c r="K38" i="25"/>
  <c r="K39" i="25"/>
  <c r="K40" i="25"/>
  <c r="K41" i="25"/>
  <c r="K42" i="25"/>
  <c r="K43" i="25"/>
  <c r="K44" i="25"/>
  <c r="K45" i="25"/>
  <c r="K46" i="25"/>
  <c r="K47" i="25"/>
  <c r="K48" i="25"/>
  <c r="K49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65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1" i="25"/>
  <c r="K82" i="25"/>
  <c r="K83" i="25"/>
  <c r="K84" i="25"/>
  <c r="K85" i="25"/>
  <c r="K86" i="25"/>
  <c r="K87" i="25"/>
  <c r="K88" i="25"/>
  <c r="K89" i="25"/>
  <c r="K90" i="25"/>
  <c r="K91" i="25"/>
  <c r="K92" i="25"/>
  <c r="K93" i="25"/>
  <c r="K94" i="25"/>
  <c r="K95" i="25"/>
  <c r="K96" i="25"/>
  <c r="K97" i="25"/>
  <c r="K98" i="25"/>
  <c r="K99" i="25"/>
  <c r="K100" i="25"/>
  <c r="K101" i="25"/>
  <c r="K102" i="25"/>
  <c r="K103" i="25"/>
  <c r="K104" i="25"/>
  <c r="K105" i="25"/>
  <c r="K106" i="25"/>
  <c r="K107" i="25"/>
  <c r="K108" i="25"/>
  <c r="K109" i="25"/>
  <c r="K110" i="25"/>
  <c r="K111" i="25"/>
  <c r="K112" i="25"/>
  <c r="K113" i="25"/>
  <c r="K114" i="25"/>
  <c r="K115" i="25"/>
  <c r="K116" i="25"/>
  <c r="K117" i="25"/>
  <c r="K118" i="25"/>
  <c r="K119" i="25"/>
  <c r="K120" i="25"/>
  <c r="K121" i="25"/>
  <c r="K122" i="25"/>
  <c r="K123" i="25"/>
  <c r="K124" i="25"/>
  <c r="K125" i="25"/>
  <c r="K126" i="25"/>
  <c r="K127" i="25"/>
  <c r="K128" i="25"/>
  <c r="K129" i="25"/>
  <c r="K130" i="25"/>
  <c r="K131" i="25"/>
  <c r="K132" i="25"/>
  <c r="K133" i="25"/>
  <c r="K134" i="25"/>
  <c r="K135" i="25"/>
  <c r="K136" i="25"/>
  <c r="K137" i="25"/>
  <c r="K138" i="25"/>
  <c r="K139" i="25"/>
  <c r="K140" i="25"/>
  <c r="K141" i="25"/>
  <c r="K142" i="25"/>
  <c r="K143" i="25"/>
  <c r="K144" i="25"/>
  <c r="K145" i="25"/>
  <c r="K146" i="25"/>
  <c r="K147" i="25"/>
  <c r="K148" i="25"/>
  <c r="K149" i="25"/>
  <c r="K150" i="25"/>
  <c r="K151" i="25"/>
  <c r="K152" i="25"/>
  <c r="K153" i="25"/>
  <c r="K154" i="25"/>
  <c r="K155" i="25"/>
  <c r="K156" i="25"/>
  <c r="K157" i="25"/>
  <c r="K158" i="25"/>
  <c r="K159" i="25"/>
  <c r="K160" i="25"/>
  <c r="K161" i="25"/>
  <c r="K162" i="25"/>
  <c r="K163" i="25"/>
  <c r="K164" i="25"/>
  <c r="K165" i="25"/>
  <c r="K166" i="25"/>
  <c r="K167" i="25"/>
  <c r="K168" i="25"/>
  <c r="K169" i="25"/>
  <c r="K170" i="25"/>
  <c r="K171" i="25"/>
  <c r="K172" i="25"/>
  <c r="K173" i="25"/>
  <c r="K174" i="25"/>
  <c r="K175" i="25"/>
  <c r="K176" i="25"/>
  <c r="K177" i="25"/>
  <c r="K178" i="25"/>
  <c r="K179" i="25"/>
  <c r="K180" i="25"/>
  <c r="K181" i="25"/>
  <c r="K182" i="25"/>
  <c r="K183" i="25"/>
  <c r="K184" i="25"/>
  <c r="K185" i="25"/>
  <c r="K186" i="25"/>
  <c r="K187" i="25"/>
  <c r="K188" i="25"/>
  <c r="K189" i="25"/>
  <c r="K190" i="25"/>
  <c r="K191" i="25"/>
  <c r="K192" i="25"/>
  <c r="K193" i="25"/>
  <c r="K194" i="25"/>
  <c r="K195" i="25"/>
  <c r="K196" i="25"/>
  <c r="K197" i="25"/>
  <c r="K198" i="25"/>
  <c r="K199" i="25"/>
  <c r="K200" i="25"/>
  <c r="K201" i="25"/>
  <c r="K202" i="25"/>
  <c r="K203" i="25"/>
  <c r="K204" i="25"/>
  <c r="K205" i="25"/>
  <c r="K206" i="25"/>
  <c r="K207" i="25"/>
  <c r="K208" i="25"/>
  <c r="K209" i="25"/>
  <c r="K210" i="25"/>
  <c r="K211" i="25"/>
  <c r="K212" i="25"/>
  <c r="K213" i="25"/>
  <c r="K214" i="25"/>
  <c r="K215" i="25"/>
  <c r="K216" i="25"/>
  <c r="K217" i="25"/>
  <c r="K218" i="25"/>
  <c r="K219" i="25"/>
  <c r="K220" i="25"/>
  <c r="K221" i="25"/>
  <c r="K222" i="25"/>
  <c r="K223" i="25"/>
  <c r="K224" i="25"/>
  <c r="K225" i="25"/>
  <c r="K226" i="25"/>
  <c r="K227" i="25"/>
  <c r="K228" i="25"/>
  <c r="K229" i="25"/>
  <c r="K230" i="25"/>
  <c r="K231" i="25"/>
  <c r="K232" i="25"/>
  <c r="K233" i="25"/>
  <c r="K234" i="25"/>
  <c r="K235" i="25"/>
  <c r="K236" i="25"/>
  <c r="K237" i="25"/>
  <c r="K238" i="25"/>
  <c r="K239" i="25"/>
  <c r="K240" i="25"/>
  <c r="K241" i="25"/>
  <c r="K242" i="25"/>
  <c r="K243" i="25"/>
  <c r="K244" i="25"/>
  <c r="K245" i="25"/>
  <c r="K246" i="25"/>
  <c r="K247" i="25"/>
  <c r="K248" i="25"/>
  <c r="K249" i="25"/>
  <c r="K250" i="25"/>
  <c r="K251" i="25"/>
  <c r="K252" i="25"/>
  <c r="K253" i="25"/>
  <c r="K254" i="25"/>
  <c r="K255" i="25"/>
  <c r="K256" i="25"/>
  <c r="K257" i="25"/>
  <c r="K258" i="25"/>
  <c r="K259" i="25"/>
  <c r="K260" i="25"/>
  <c r="K261" i="25"/>
  <c r="K262" i="25"/>
  <c r="K263" i="25"/>
  <c r="K264" i="25"/>
  <c r="K265" i="25"/>
  <c r="K266" i="25"/>
  <c r="K267" i="25"/>
  <c r="K268" i="25"/>
  <c r="K269" i="25"/>
  <c r="K270" i="25"/>
  <c r="K271" i="25"/>
  <c r="K272" i="25"/>
  <c r="K273" i="25"/>
  <c r="K274" i="25"/>
  <c r="K275" i="25"/>
  <c r="K276" i="25"/>
  <c r="K277" i="25"/>
  <c r="K278" i="25"/>
  <c r="K279" i="25"/>
  <c r="K280" i="25"/>
  <c r="K281" i="25"/>
  <c r="K282" i="25"/>
  <c r="K283" i="25"/>
  <c r="K284" i="25"/>
  <c r="K285" i="25"/>
  <c r="K286" i="25"/>
  <c r="K287" i="25"/>
  <c r="K288" i="25"/>
  <c r="K289" i="25"/>
  <c r="K290" i="25"/>
  <c r="K291" i="25"/>
  <c r="K292" i="25"/>
  <c r="K293" i="25"/>
  <c r="K294" i="25"/>
  <c r="K295" i="25"/>
  <c r="K296" i="25"/>
  <c r="K297" i="25"/>
  <c r="K298" i="25"/>
  <c r="K299" i="25"/>
  <c r="K300" i="25"/>
  <c r="K301" i="25"/>
  <c r="K302" i="25"/>
  <c r="K303" i="25"/>
  <c r="K304" i="25"/>
  <c r="K305" i="25"/>
  <c r="K306" i="25"/>
  <c r="K307" i="25"/>
  <c r="K308" i="25"/>
  <c r="K309" i="25"/>
  <c r="K310" i="25"/>
  <c r="K311" i="25"/>
  <c r="K312" i="25"/>
  <c r="K313" i="25"/>
  <c r="K314" i="25"/>
  <c r="K315" i="25"/>
  <c r="K316" i="25"/>
  <c r="K317" i="25"/>
  <c r="K318" i="25"/>
  <c r="K319" i="25"/>
  <c r="K320" i="25"/>
  <c r="K321" i="25"/>
  <c r="K322" i="25"/>
  <c r="K323" i="25"/>
  <c r="K324" i="25"/>
  <c r="K325" i="25"/>
  <c r="K326" i="25"/>
  <c r="K327" i="25"/>
  <c r="K328" i="25"/>
  <c r="K329" i="25"/>
  <c r="K330" i="25"/>
  <c r="K331" i="25"/>
  <c r="K332" i="25"/>
  <c r="K333" i="25"/>
  <c r="K334" i="25"/>
  <c r="K335" i="25"/>
  <c r="K336" i="25"/>
  <c r="K337" i="25"/>
  <c r="K338" i="25"/>
  <c r="K339" i="25"/>
  <c r="K340" i="25"/>
  <c r="K341" i="25"/>
  <c r="K342" i="25"/>
  <c r="K343" i="25"/>
  <c r="K344" i="25"/>
  <c r="K345" i="25"/>
  <c r="K346" i="25"/>
  <c r="K347" i="25"/>
  <c r="K348" i="25"/>
  <c r="K349" i="25"/>
  <c r="K350" i="25"/>
  <c r="K351" i="25"/>
  <c r="K352" i="25"/>
  <c r="K353" i="25"/>
  <c r="K354" i="25"/>
  <c r="K355" i="25"/>
  <c r="K356" i="25"/>
  <c r="K357" i="25"/>
  <c r="K358" i="25"/>
  <c r="K359" i="25"/>
  <c r="K360" i="25"/>
  <c r="K361" i="25"/>
  <c r="K362" i="25"/>
  <c r="K363" i="25"/>
  <c r="K364" i="25"/>
  <c r="K365" i="25"/>
  <c r="K366" i="25"/>
  <c r="K367" i="25"/>
  <c r="K368" i="25"/>
  <c r="K369" i="25"/>
  <c r="K370" i="25"/>
  <c r="K371" i="25"/>
  <c r="K372" i="25"/>
  <c r="K373" i="25"/>
  <c r="K374" i="25"/>
  <c r="K375" i="25"/>
  <c r="K376" i="25"/>
  <c r="K377" i="25"/>
  <c r="K378" i="25"/>
  <c r="K379" i="25"/>
  <c r="K380" i="25"/>
  <c r="K381" i="25"/>
  <c r="K382" i="25"/>
  <c r="K383" i="25"/>
  <c r="K384" i="25"/>
  <c r="K385" i="25"/>
  <c r="K386" i="25"/>
  <c r="K387" i="25"/>
  <c r="K388" i="25"/>
  <c r="K389" i="25"/>
  <c r="K390" i="25"/>
  <c r="K391" i="25"/>
  <c r="K392" i="25"/>
  <c r="K393" i="25"/>
  <c r="K394" i="25"/>
  <c r="K395" i="25"/>
  <c r="K396" i="25"/>
  <c r="K397" i="25"/>
  <c r="K398" i="25"/>
  <c r="K399" i="25"/>
  <c r="K400" i="25"/>
  <c r="K401" i="25"/>
  <c r="K402" i="25"/>
  <c r="K403" i="25"/>
  <c r="K404" i="25"/>
  <c r="K405" i="25"/>
  <c r="K406" i="25"/>
  <c r="K407" i="25"/>
  <c r="K408" i="25"/>
  <c r="K409" i="25"/>
  <c r="K410" i="25"/>
  <c r="K411" i="25"/>
  <c r="K412" i="25"/>
  <c r="K413" i="25"/>
  <c r="K414" i="25"/>
  <c r="K415" i="25"/>
  <c r="K416" i="25"/>
  <c r="K417" i="25"/>
  <c r="K418" i="25"/>
  <c r="K419" i="25"/>
  <c r="K420" i="25"/>
  <c r="K421" i="25"/>
  <c r="K422" i="25"/>
  <c r="K423" i="25"/>
  <c r="K424" i="25"/>
  <c r="K425" i="25"/>
  <c r="K426" i="25"/>
  <c r="K427" i="25"/>
  <c r="K428" i="25"/>
  <c r="K429" i="25"/>
  <c r="K430" i="25"/>
  <c r="K431" i="25"/>
  <c r="K432" i="25"/>
  <c r="K433" i="25"/>
  <c r="K434" i="25"/>
  <c r="K435" i="25"/>
  <c r="K436" i="25"/>
  <c r="K437" i="25"/>
  <c r="K438" i="25"/>
  <c r="K439" i="25"/>
  <c r="K440" i="25"/>
  <c r="K441" i="25"/>
  <c r="K442" i="25"/>
  <c r="K443" i="25"/>
  <c r="K444" i="25"/>
  <c r="K445" i="25"/>
  <c r="K446" i="25"/>
  <c r="K447" i="25"/>
  <c r="K448" i="25"/>
  <c r="K449" i="25"/>
  <c r="K450" i="25"/>
  <c r="K451" i="25"/>
  <c r="K452" i="25"/>
  <c r="K453" i="25"/>
  <c r="K454" i="25"/>
  <c r="K455" i="25"/>
  <c r="K456" i="25"/>
  <c r="K457" i="25"/>
  <c r="K458" i="25"/>
  <c r="K459" i="25"/>
  <c r="K460" i="25"/>
  <c r="K461" i="25"/>
  <c r="K462" i="25"/>
  <c r="K463" i="25"/>
  <c r="K464" i="25"/>
  <c r="K465" i="25"/>
  <c r="K466" i="25"/>
  <c r="K467" i="25"/>
  <c r="K468" i="25"/>
  <c r="K469" i="25"/>
  <c r="K470" i="25"/>
  <c r="K471" i="25"/>
  <c r="K472" i="25"/>
  <c r="K473" i="25"/>
  <c r="K474" i="25"/>
  <c r="K475" i="25"/>
  <c r="K476" i="25"/>
  <c r="K477" i="25"/>
  <c r="K478" i="25"/>
  <c r="K479" i="25"/>
  <c r="K480" i="25"/>
  <c r="K481" i="25"/>
  <c r="K482" i="25"/>
  <c r="K483" i="25"/>
  <c r="K484" i="25"/>
  <c r="K485" i="25"/>
  <c r="K486" i="25"/>
  <c r="K487" i="25"/>
  <c r="K488" i="25"/>
  <c r="K489" i="25"/>
  <c r="K490" i="25"/>
  <c r="K491" i="25"/>
  <c r="K492" i="25"/>
  <c r="K493" i="25"/>
  <c r="K494" i="25"/>
  <c r="K495" i="25"/>
  <c r="K496" i="25"/>
  <c r="K497" i="25"/>
  <c r="K498" i="25"/>
  <c r="K499" i="25"/>
  <c r="K500" i="25"/>
  <c r="K501" i="25"/>
  <c r="K502" i="25"/>
  <c r="K503" i="25"/>
  <c r="K504" i="25"/>
  <c r="K505" i="25"/>
  <c r="K506" i="25"/>
  <c r="K507" i="25"/>
  <c r="K508" i="25"/>
  <c r="K509" i="25"/>
  <c r="K510" i="25"/>
  <c r="K511" i="25"/>
  <c r="K512" i="25"/>
  <c r="K513" i="25"/>
  <c r="K514" i="25"/>
  <c r="K515" i="25"/>
  <c r="K516" i="25"/>
  <c r="K517" i="25"/>
  <c r="K518" i="25"/>
  <c r="K519" i="25"/>
  <c r="K520" i="25"/>
  <c r="K521" i="25"/>
  <c r="K522" i="25"/>
  <c r="K523" i="25"/>
  <c r="K524" i="25"/>
  <c r="K525" i="25"/>
  <c r="K526" i="25"/>
  <c r="K527" i="25"/>
  <c r="K528" i="25"/>
  <c r="K529" i="25"/>
  <c r="K530" i="25"/>
  <c r="K531" i="25"/>
  <c r="K532" i="25"/>
  <c r="K533" i="25"/>
  <c r="K534" i="25"/>
  <c r="K535" i="25"/>
  <c r="K536" i="25"/>
  <c r="K537" i="25"/>
  <c r="K538" i="25"/>
  <c r="K539" i="25"/>
  <c r="K540" i="25"/>
  <c r="K541" i="25"/>
  <c r="K542" i="25"/>
  <c r="K543" i="25"/>
  <c r="K544" i="25"/>
  <c r="K545" i="25"/>
  <c r="K546" i="25"/>
  <c r="K547" i="25"/>
  <c r="K548" i="25"/>
  <c r="K549" i="25"/>
  <c r="K550" i="25"/>
  <c r="K551" i="25"/>
  <c r="K552" i="25"/>
  <c r="K553" i="25"/>
  <c r="K554" i="25"/>
  <c r="K555" i="25"/>
  <c r="K556" i="25"/>
  <c r="K557" i="25"/>
  <c r="K558" i="25"/>
  <c r="K559" i="25"/>
  <c r="K560" i="25"/>
  <c r="K561" i="25"/>
  <c r="K562" i="25"/>
  <c r="K563" i="25"/>
  <c r="K564" i="25"/>
  <c r="K565" i="25"/>
  <c r="K566" i="25"/>
  <c r="K567" i="25"/>
  <c r="K568" i="25"/>
  <c r="K569" i="25"/>
  <c r="K570" i="25"/>
  <c r="K571" i="25"/>
  <c r="K572" i="25"/>
  <c r="K573" i="25"/>
  <c r="K574" i="25"/>
  <c r="K575" i="25"/>
  <c r="K576" i="25"/>
  <c r="K577" i="25"/>
  <c r="K578" i="25"/>
  <c r="K579" i="25"/>
  <c r="K580" i="25"/>
  <c r="K581" i="25"/>
  <c r="K582" i="25"/>
  <c r="K583" i="25"/>
  <c r="K584" i="25"/>
  <c r="K585" i="25"/>
  <c r="K586" i="25"/>
  <c r="K587" i="25"/>
  <c r="K588" i="25"/>
  <c r="K589" i="25"/>
  <c r="K590" i="25"/>
  <c r="K591" i="25"/>
  <c r="K592" i="25"/>
  <c r="K593" i="25"/>
  <c r="K594" i="25"/>
  <c r="K595" i="25"/>
  <c r="K596" i="25"/>
  <c r="K597" i="25"/>
  <c r="K598" i="25"/>
  <c r="K599" i="25"/>
  <c r="K600" i="25"/>
  <c r="K601" i="25"/>
  <c r="K602" i="25"/>
  <c r="K603" i="25"/>
  <c r="K604" i="25"/>
  <c r="K605" i="25"/>
  <c r="K606" i="25"/>
  <c r="K607" i="25"/>
  <c r="K608" i="25"/>
  <c r="K609" i="25"/>
  <c r="K610" i="25"/>
  <c r="K611" i="25"/>
  <c r="K612" i="25"/>
  <c r="K613" i="25"/>
  <c r="K614" i="25"/>
  <c r="K615" i="25"/>
  <c r="K616" i="25"/>
  <c r="K617" i="25"/>
  <c r="K618" i="25"/>
  <c r="K619" i="25"/>
  <c r="K620" i="25"/>
  <c r="K621" i="25"/>
  <c r="K622" i="25"/>
  <c r="K623" i="25"/>
  <c r="K624" i="25"/>
  <c r="K625" i="25"/>
  <c r="K626" i="25"/>
  <c r="K627" i="25"/>
  <c r="K628" i="25"/>
  <c r="K629" i="25"/>
  <c r="K630" i="25"/>
  <c r="K631" i="25"/>
  <c r="K632" i="25"/>
  <c r="K633" i="25"/>
  <c r="K634" i="25"/>
  <c r="K635" i="25"/>
  <c r="K636" i="25"/>
  <c r="K637" i="25"/>
  <c r="K638" i="25"/>
  <c r="K639" i="25"/>
  <c r="K640" i="25"/>
  <c r="K641" i="25"/>
  <c r="K642" i="25"/>
  <c r="K643" i="25"/>
  <c r="K644" i="25"/>
  <c r="K645" i="25"/>
  <c r="K646" i="25"/>
  <c r="K647" i="25"/>
  <c r="K648" i="25"/>
  <c r="K649" i="25"/>
  <c r="K650" i="25"/>
  <c r="K651" i="25"/>
  <c r="K652" i="25"/>
  <c r="K653" i="25"/>
  <c r="K654" i="25"/>
  <c r="K655" i="25"/>
  <c r="K656" i="25"/>
  <c r="K657" i="25"/>
  <c r="K658" i="25"/>
  <c r="K659" i="25"/>
  <c r="K660" i="25"/>
  <c r="K661" i="25"/>
  <c r="K662" i="25"/>
  <c r="K663" i="25"/>
  <c r="K664" i="25"/>
  <c r="K665" i="25"/>
  <c r="K666" i="25"/>
  <c r="K667" i="25"/>
  <c r="K668" i="25"/>
  <c r="K669" i="25"/>
  <c r="K670" i="25"/>
  <c r="K671" i="25"/>
  <c r="K672" i="25"/>
  <c r="K673" i="25"/>
  <c r="K674" i="25"/>
  <c r="K675" i="25"/>
  <c r="K676" i="25"/>
  <c r="K677" i="25"/>
  <c r="K678" i="25"/>
  <c r="K679" i="25"/>
  <c r="K680" i="25"/>
  <c r="K681" i="25"/>
  <c r="K682" i="25"/>
  <c r="K683" i="25"/>
  <c r="K684" i="25"/>
  <c r="K685" i="25"/>
  <c r="K686" i="25"/>
  <c r="K687" i="25"/>
  <c r="K688" i="25"/>
  <c r="K689" i="25"/>
  <c r="K690" i="25"/>
  <c r="K691" i="25"/>
  <c r="K692" i="25"/>
  <c r="K693" i="25"/>
  <c r="K694" i="25"/>
  <c r="K695" i="25"/>
  <c r="K696" i="25"/>
  <c r="K697" i="25"/>
  <c r="K698" i="25"/>
  <c r="K699" i="25"/>
  <c r="K700" i="25"/>
  <c r="K701" i="25"/>
  <c r="K702" i="25"/>
  <c r="K703" i="25"/>
  <c r="K704" i="25"/>
  <c r="K705" i="25"/>
  <c r="K706" i="25"/>
  <c r="K707" i="25"/>
  <c r="K708" i="25"/>
  <c r="K709" i="25"/>
  <c r="K710" i="25"/>
  <c r="K711" i="25"/>
  <c r="K712" i="25"/>
  <c r="K713" i="25"/>
  <c r="K714" i="25"/>
  <c r="K715" i="25"/>
  <c r="K716" i="25"/>
  <c r="K717" i="25"/>
  <c r="K718" i="25"/>
  <c r="K719" i="25"/>
  <c r="K720" i="25"/>
  <c r="K721" i="25"/>
  <c r="K722" i="25"/>
  <c r="K723" i="25"/>
  <c r="K724" i="25"/>
  <c r="K725" i="25"/>
  <c r="K726" i="25"/>
  <c r="K727" i="25"/>
  <c r="K728" i="25"/>
  <c r="K729" i="25"/>
  <c r="K730" i="25"/>
  <c r="K731" i="25"/>
  <c r="K732" i="25"/>
  <c r="K733" i="25"/>
  <c r="K734" i="25"/>
  <c r="K735" i="25"/>
  <c r="K736" i="25"/>
  <c r="K737" i="25"/>
  <c r="K738" i="25"/>
  <c r="K739" i="25"/>
  <c r="K740" i="25"/>
  <c r="K741" i="25"/>
  <c r="K742" i="25"/>
  <c r="K743" i="25"/>
  <c r="K744" i="25"/>
  <c r="K745" i="25"/>
  <c r="K746" i="25"/>
  <c r="K747" i="25"/>
  <c r="K748" i="25"/>
  <c r="K749" i="25"/>
  <c r="K750" i="25"/>
  <c r="K751" i="25"/>
  <c r="K752" i="25"/>
  <c r="K753" i="25"/>
  <c r="K754" i="25"/>
  <c r="K755" i="25"/>
  <c r="K756" i="25"/>
  <c r="K757" i="25"/>
  <c r="K758" i="25"/>
  <c r="K759" i="25"/>
  <c r="K760" i="25"/>
  <c r="K761" i="25"/>
  <c r="K762" i="25"/>
  <c r="K763" i="25"/>
  <c r="K764" i="25"/>
  <c r="K765" i="25"/>
  <c r="K766" i="25"/>
  <c r="K767" i="25"/>
  <c r="K768" i="25"/>
  <c r="K769" i="25"/>
  <c r="K770" i="25"/>
  <c r="K771" i="25"/>
  <c r="K772" i="25"/>
  <c r="K773" i="25"/>
  <c r="K774" i="25"/>
  <c r="K775" i="25"/>
  <c r="K776" i="25"/>
  <c r="K777" i="25"/>
  <c r="K778" i="25"/>
  <c r="K779" i="25"/>
  <c r="K780" i="25"/>
  <c r="K781" i="25"/>
  <c r="K782" i="25"/>
  <c r="K783" i="25"/>
  <c r="K784" i="25"/>
  <c r="K785" i="25"/>
  <c r="K786" i="25"/>
  <c r="K787" i="25"/>
  <c r="K788" i="25"/>
  <c r="K789" i="25"/>
  <c r="K790" i="25"/>
  <c r="K791" i="25"/>
  <c r="K792" i="25"/>
  <c r="K793" i="25"/>
  <c r="K794" i="25"/>
  <c r="K795" i="25"/>
  <c r="K796" i="25"/>
  <c r="K797" i="25"/>
  <c r="K798" i="25"/>
  <c r="K799" i="25"/>
  <c r="K800" i="25"/>
  <c r="K801" i="25"/>
  <c r="K802" i="25"/>
  <c r="K803" i="25"/>
  <c r="K804" i="25"/>
  <c r="K805" i="25"/>
  <c r="K806" i="25"/>
  <c r="K807" i="25"/>
  <c r="K808" i="25"/>
  <c r="K809" i="25"/>
  <c r="K810" i="25"/>
  <c r="K811" i="25"/>
  <c r="K812" i="25"/>
  <c r="K813" i="25"/>
  <c r="K814" i="25"/>
  <c r="K815" i="25"/>
  <c r="K816" i="25"/>
  <c r="K817" i="25"/>
  <c r="K818" i="25"/>
  <c r="K819" i="25"/>
  <c r="K820" i="25"/>
  <c r="K821" i="25"/>
  <c r="K822" i="25"/>
  <c r="K823" i="25"/>
  <c r="K824" i="25"/>
  <c r="K825" i="25"/>
  <c r="K826" i="25"/>
  <c r="K827" i="25"/>
  <c r="K828" i="25"/>
  <c r="K829" i="25"/>
  <c r="K830" i="25"/>
  <c r="K831" i="25"/>
  <c r="K832" i="25"/>
  <c r="K833" i="25"/>
  <c r="K834" i="25"/>
  <c r="K835" i="25"/>
  <c r="K836" i="25"/>
  <c r="K837" i="25"/>
  <c r="K838" i="25"/>
  <c r="K839" i="25"/>
  <c r="K840" i="25"/>
  <c r="K841" i="25"/>
  <c r="K842" i="25"/>
  <c r="K843" i="25"/>
  <c r="K844" i="25"/>
  <c r="K845" i="25"/>
  <c r="K846" i="25"/>
  <c r="K847" i="25"/>
  <c r="K848" i="25"/>
  <c r="K849" i="25"/>
  <c r="K850" i="25"/>
  <c r="K851" i="25"/>
  <c r="K852" i="25"/>
  <c r="K853" i="25"/>
  <c r="K854" i="25"/>
  <c r="K855" i="25"/>
  <c r="K856" i="25"/>
  <c r="K857" i="25"/>
  <c r="K858" i="25"/>
  <c r="K859" i="25"/>
  <c r="K860" i="25"/>
  <c r="K861" i="25"/>
  <c r="K862" i="25"/>
  <c r="K863" i="25"/>
  <c r="K864" i="25"/>
  <c r="K865" i="25"/>
  <c r="K866" i="25"/>
  <c r="K867" i="25"/>
  <c r="K868" i="25"/>
  <c r="K869" i="25"/>
  <c r="K870" i="25"/>
  <c r="K871" i="25"/>
  <c r="K872" i="25"/>
  <c r="K873" i="25"/>
  <c r="K874" i="25"/>
  <c r="K875" i="25"/>
  <c r="K876" i="25"/>
  <c r="K877" i="25"/>
  <c r="K878" i="25"/>
  <c r="K879" i="25"/>
  <c r="K880" i="25"/>
  <c r="K881" i="25"/>
  <c r="K882" i="25"/>
  <c r="K883" i="25"/>
  <c r="K884" i="25"/>
  <c r="K885" i="25"/>
  <c r="K886" i="25"/>
  <c r="K887" i="25"/>
  <c r="K888" i="25"/>
  <c r="K889" i="25"/>
  <c r="K890" i="25"/>
  <c r="K891" i="25"/>
  <c r="K892" i="25"/>
  <c r="K893" i="25"/>
  <c r="K894" i="25"/>
  <c r="K895" i="25"/>
  <c r="K896" i="25"/>
  <c r="K897" i="25"/>
  <c r="K898" i="25"/>
  <c r="K899" i="25"/>
  <c r="K900" i="25"/>
  <c r="K901" i="25"/>
  <c r="K902" i="25"/>
  <c r="K903" i="25"/>
  <c r="K904" i="25"/>
  <c r="K905" i="25"/>
  <c r="K906" i="25"/>
  <c r="K907" i="25"/>
  <c r="K908" i="25"/>
  <c r="K909" i="25"/>
  <c r="K910" i="25"/>
  <c r="K911" i="25"/>
  <c r="K912" i="25"/>
  <c r="K913" i="25"/>
  <c r="K914" i="25"/>
  <c r="K915" i="25"/>
  <c r="K916" i="25"/>
  <c r="K917" i="25"/>
  <c r="K918" i="25"/>
  <c r="K919" i="25"/>
  <c r="K920" i="25"/>
  <c r="K921" i="25"/>
  <c r="K922" i="25"/>
  <c r="K923" i="25"/>
  <c r="K924" i="25"/>
  <c r="K925" i="25"/>
  <c r="K926" i="25"/>
  <c r="K927" i="25"/>
  <c r="K928" i="25"/>
  <c r="K929" i="25"/>
  <c r="K930" i="25"/>
  <c r="K931" i="25"/>
  <c r="K932" i="25"/>
  <c r="K933" i="25"/>
  <c r="K934" i="25"/>
  <c r="K935" i="25"/>
  <c r="K936" i="25"/>
  <c r="K937" i="25"/>
  <c r="K938" i="25"/>
  <c r="K939" i="25"/>
  <c r="K940" i="25"/>
  <c r="K941" i="25"/>
  <c r="K942" i="25"/>
  <c r="K943" i="25"/>
  <c r="K944" i="25"/>
  <c r="K945" i="25"/>
  <c r="K946" i="25"/>
  <c r="K947" i="25"/>
  <c r="K948" i="25"/>
  <c r="K949" i="25"/>
  <c r="K950" i="25"/>
  <c r="K951" i="25"/>
  <c r="K952" i="25"/>
  <c r="K953" i="25"/>
  <c r="K954" i="25"/>
  <c r="K955" i="25"/>
  <c r="K956" i="25"/>
  <c r="K957" i="25"/>
  <c r="K958" i="25"/>
  <c r="K959" i="25"/>
  <c r="K960" i="25"/>
  <c r="K961" i="25"/>
  <c r="K962" i="25"/>
  <c r="K963" i="25"/>
  <c r="K964" i="25"/>
  <c r="K965" i="25"/>
  <c r="K966" i="25"/>
  <c r="K967" i="25"/>
  <c r="K968" i="25"/>
  <c r="K969" i="25"/>
  <c r="K970" i="25"/>
  <c r="K971" i="25"/>
  <c r="K972" i="25"/>
  <c r="K973" i="25"/>
  <c r="K974" i="25"/>
  <c r="K975" i="25"/>
  <c r="K976" i="25"/>
  <c r="K977" i="25"/>
  <c r="K978" i="25"/>
  <c r="K979" i="25"/>
  <c r="K980" i="25"/>
  <c r="K981" i="25"/>
  <c r="K982" i="25"/>
  <c r="K983" i="25"/>
  <c r="K984" i="25"/>
  <c r="K985" i="25"/>
  <c r="K986" i="25"/>
  <c r="K987" i="25"/>
  <c r="K988" i="25"/>
  <c r="K989" i="25"/>
  <c r="K990" i="25"/>
  <c r="K991" i="25"/>
  <c r="K992" i="25"/>
  <c r="K993" i="25"/>
  <c r="K994" i="25"/>
  <c r="K995" i="25"/>
  <c r="K996" i="25"/>
  <c r="K997" i="25"/>
  <c r="K998" i="25"/>
  <c r="K999" i="25"/>
  <c r="K1000" i="25"/>
  <c r="K1001" i="25"/>
  <c r="K1002" i="25"/>
  <c r="K1003" i="25"/>
  <c r="K1004" i="25"/>
  <c r="K1005" i="25"/>
  <c r="K1006" i="25"/>
  <c r="K1007" i="25"/>
  <c r="K1008" i="25"/>
  <c r="K1009" i="25"/>
  <c r="K1010" i="25"/>
  <c r="K1011" i="25"/>
  <c r="K1012" i="25"/>
  <c r="K1013" i="25"/>
  <c r="K1014" i="25"/>
  <c r="K1015" i="25"/>
  <c r="K1016" i="25"/>
  <c r="K1017" i="25"/>
  <c r="K1018" i="25"/>
  <c r="K1019" i="25"/>
  <c r="K1020" i="25"/>
  <c r="K1021" i="25"/>
  <c r="K1022" i="25"/>
  <c r="K1023" i="25"/>
  <c r="K1024" i="25"/>
  <c r="K1025" i="25"/>
  <c r="K1026" i="25"/>
  <c r="K1027" i="25"/>
  <c r="K1028" i="25"/>
  <c r="K1029" i="25"/>
  <c r="K1030" i="25"/>
  <c r="K1031" i="25"/>
  <c r="K1032" i="25"/>
  <c r="K1033" i="25"/>
  <c r="K1034" i="25"/>
  <c r="K1035" i="25"/>
  <c r="K1036" i="25"/>
  <c r="K1037" i="25"/>
  <c r="K1038" i="25"/>
  <c r="K1039" i="25"/>
  <c r="K1040" i="25"/>
  <c r="K1041" i="25"/>
  <c r="K1042" i="25"/>
  <c r="K1043" i="25"/>
  <c r="K1044" i="25"/>
  <c r="K1045" i="25"/>
  <c r="K1046" i="25"/>
  <c r="K1047" i="25"/>
  <c r="K1048" i="25"/>
  <c r="K1049" i="25"/>
  <c r="K1050" i="25"/>
  <c r="K1051" i="25"/>
  <c r="K1052" i="25"/>
  <c r="K1053" i="25"/>
  <c r="K1054" i="25"/>
  <c r="K1055" i="25"/>
  <c r="K1056" i="25"/>
  <c r="K1057" i="25"/>
  <c r="K1058" i="25"/>
  <c r="K1059" i="25"/>
  <c r="K1060" i="25"/>
  <c r="K1061" i="25"/>
  <c r="K1062" i="25"/>
  <c r="K1063" i="25"/>
  <c r="K1064" i="25"/>
  <c r="K1065" i="25"/>
  <c r="K1066" i="25"/>
  <c r="K1067" i="25"/>
  <c r="H328" i="25"/>
  <c r="H329" i="25"/>
  <c r="H330" i="25"/>
  <c r="H331" i="25"/>
  <c r="H332" i="25"/>
  <c r="H333" i="25"/>
  <c r="H334" i="25"/>
  <c r="H335" i="25"/>
  <c r="H336" i="25"/>
  <c r="H337" i="25"/>
  <c r="H338" i="25"/>
  <c r="H339" i="25"/>
  <c r="H340" i="25"/>
  <c r="H341" i="25"/>
  <c r="H342" i="25"/>
  <c r="H343" i="25"/>
  <c r="H344" i="25"/>
  <c r="H345" i="25"/>
  <c r="H346" i="25"/>
  <c r="H347" i="25"/>
  <c r="H348" i="25"/>
  <c r="H349" i="25"/>
  <c r="H350" i="25"/>
  <c r="H351" i="25"/>
  <c r="H352" i="25"/>
  <c r="H353" i="25"/>
  <c r="H354" i="25"/>
  <c r="H355" i="25"/>
  <c r="H356" i="25"/>
  <c r="H357" i="25"/>
  <c r="H358" i="25"/>
  <c r="H359" i="25"/>
  <c r="H360" i="25"/>
  <c r="H361" i="25"/>
  <c r="H362" i="25"/>
  <c r="H363" i="25"/>
  <c r="H364" i="25"/>
  <c r="H365" i="25"/>
  <c r="H366" i="25"/>
  <c r="H367" i="25"/>
  <c r="H368" i="25"/>
  <c r="H369" i="25"/>
  <c r="H370" i="25"/>
  <c r="H371" i="25"/>
  <c r="H372" i="25"/>
  <c r="H373" i="25"/>
  <c r="H374" i="25"/>
  <c r="H375" i="25"/>
  <c r="H376" i="25"/>
  <c r="H377" i="25"/>
  <c r="H378" i="25"/>
  <c r="H379" i="25"/>
  <c r="H380" i="25"/>
  <c r="H381" i="25"/>
  <c r="H382" i="25"/>
  <c r="H383" i="25"/>
  <c r="H384" i="25"/>
  <c r="H385" i="25"/>
  <c r="H386" i="25"/>
  <c r="H387" i="25"/>
  <c r="H388" i="25"/>
  <c r="H389" i="25"/>
  <c r="H390" i="25"/>
  <c r="H391" i="25"/>
  <c r="H392" i="25"/>
  <c r="H393" i="25"/>
  <c r="H394" i="25"/>
  <c r="H395" i="25"/>
  <c r="H396" i="25"/>
  <c r="H397" i="25"/>
  <c r="H398" i="25"/>
  <c r="H399" i="25"/>
  <c r="H400" i="25"/>
  <c r="H401" i="25"/>
  <c r="H402" i="25"/>
  <c r="H403" i="25"/>
  <c r="H404" i="25"/>
  <c r="H405" i="25"/>
  <c r="H406" i="25"/>
  <c r="H407" i="25"/>
  <c r="H408" i="25"/>
  <c r="H409" i="25"/>
  <c r="H410" i="25"/>
  <c r="H411" i="25"/>
  <c r="H412" i="25"/>
  <c r="H413" i="25"/>
  <c r="H414" i="25"/>
  <c r="H415" i="25"/>
  <c r="H416" i="25"/>
  <c r="H417" i="25"/>
  <c r="H418" i="25"/>
  <c r="H419" i="25"/>
  <c r="H420" i="25"/>
  <c r="H421" i="25"/>
  <c r="H422" i="25"/>
  <c r="H423" i="25"/>
  <c r="H424" i="25"/>
  <c r="H425" i="25"/>
  <c r="H426" i="25"/>
  <c r="H427" i="25"/>
  <c r="H428" i="25"/>
  <c r="H429" i="25"/>
  <c r="H430" i="25"/>
  <c r="H431" i="25"/>
  <c r="H432" i="25"/>
  <c r="H433" i="25"/>
  <c r="H434" i="25"/>
  <c r="H435" i="25"/>
  <c r="H436" i="25"/>
  <c r="H437" i="25"/>
  <c r="H438" i="25"/>
  <c r="H439" i="25"/>
  <c r="H440" i="25"/>
  <c r="H441" i="25"/>
  <c r="H442" i="25"/>
  <c r="H443" i="25"/>
  <c r="H444" i="25"/>
  <c r="H445" i="25"/>
  <c r="H446" i="25"/>
  <c r="H447" i="25"/>
  <c r="H448" i="25"/>
  <c r="H449" i="25"/>
  <c r="H450" i="25"/>
  <c r="H451" i="25"/>
  <c r="H452" i="25"/>
  <c r="H453" i="25"/>
  <c r="H454" i="25"/>
  <c r="H455" i="25"/>
  <c r="H456" i="25"/>
  <c r="H457" i="25"/>
  <c r="H458" i="25"/>
  <c r="H459" i="25"/>
  <c r="H460" i="25"/>
  <c r="H461" i="25"/>
  <c r="H462" i="25"/>
  <c r="H463" i="25"/>
  <c r="H464" i="25"/>
  <c r="H465" i="25"/>
  <c r="H466" i="25"/>
  <c r="H467" i="25"/>
  <c r="H468" i="25"/>
  <c r="H469" i="25"/>
  <c r="H470" i="25"/>
  <c r="H471" i="25"/>
  <c r="H472" i="25"/>
  <c r="H473" i="25"/>
  <c r="H474" i="25"/>
  <c r="H475" i="25"/>
  <c r="H476" i="25"/>
  <c r="H477" i="25"/>
  <c r="H478" i="25"/>
  <c r="H479" i="25"/>
  <c r="H480" i="25"/>
  <c r="H481" i="25"/>
  <c r="H482" i="25"/>
  <c r="H483" i="25"/>
  <c r="H484" i="25"/>
  <c r="H485" i="25"/>
  <c r="H486" i="25"/>
  <c r="H487" i="25"/>
  <c r="H488" i="25"/>
  <c r="H489" i="25"/>
  <c r="H490" i="25"/>
  <c r="H491" i="25"/>
  <c r="H492" i="25"/>
  <c r="H493" i="25"/>
  <c r="H494" i="25"/>
  <c r="H495" i="25"/>
  <c r="H496" i="25"/>
  <c r="H497" i="25"/>
  <c r="H498" i="25"/>
  <c r="H499" i="25"/>
  <c r="H500" i="25"/>
  <c r="H501" i="25"/>
  <c r="H502" i="25"/>
  <c r="H503" i="25"/>
  <c r="H504" i="25"/>
  <c r="H505" i="25"/>
  <c r="H506" i="25"/>
  <c r="H507" i="25"/>
  <c r="H508" i="25"/>
  <c r="H509" i="25"/>
  <c r="H510" i="25"/>
  <c r="H511" i="25"/>
  <c r="H512" i="25"/>
  <c r="H513" i="25"/>
  <c r="H514" i="25"/>
  <c r="H515" i="25"/>
  <c r="H516" i="25"/>
  <c r="H517" i="25"/>
  <c r="H518" i="25"/>
  <c r="H519" i="25"/>
  <c r="H520" i="25"/>
  <c r="H521" i="25"/>
  <c r="H522" i="25"/>
  <c r="H523" i="25"/>
  <c r="H524" i="25"/>
  <c r="H525" i="25"/>
  <c r="H526" i="25"/>
  <c r="H527" i="25"/>
  <c r="H528" i="25"/>
  <c r="H529" i="25"/>
  <c r="H530" i="25"/>
  <c r="H531" i="25"/>
  <c r="H532" i="25"/>
  <c r="H533" i="25"/>
  <c r="H534" i="25"/>
  <c r="H535" i="25"/>
  <c r="H536" i="25"/>
  <c r="H537" i="25"/>
  <c r="H538" i="25"/>
  <c r="H539" i="25"/>
  <c r="H540" i="25"/>
  <c r="H541" i="25"/>
  <c r="H542" i="25"/>
  <c r="H543" i="25"/>
  <c r="H544" i="25"/>
  <c r="H545" i="25"/>
  <c r="H546" i="25"/>
  <c r="H547" i="25"/>
  <c r="H548" i="25"/>
  <c r="H549" i="25"/>
  <c r="H550" i="25"/>
  <c r="H551" i="25"/>
  <c r="H552" i="25"/>
  <c r="H553" i="25"/>
  <c r="H554" i="25"/>
  <c r="H555" i="25"/>
  <c r="H556" i="25"/>
  <c r="H557" i="25"/>
  <c r="H558" i="25"/>
  <c r="H559" i="25"/>
  <c r="H560" i="25"/>
  <c r="H561" i="25"/>
  <c r="H562" i="25"/>
  <c r="H563" i="25"/>
  <c r="H564" i="25"/>
  <c r="H565" i="25"/>
  <c r="H566" i="25"/>
  <c r="H567" i="25"/>
  <c r="H568" i="25"/>
  <c r="H569" i="25"/>
  <c r="H570" i="25"/>
  <c r="H571" i="25"/>
  <c r="H572" i="25"/>
  <c r="H573" i="25"/>
  <c r="H574" i="25"/>
  <c r="H575" i="25"/>
  <c r="H576" i="25"/>
  <c r="H577" i="25"/>
  <c r="H578" i="25"/>
  <c r="H579" i="25"/>
  <c r="H580" i="25"/>
  <c r="H581" i="25"/>
  <c r="H582" i="25"/>
  <c r="H583" i="25"/>
  <c r="H584" i="25"/>
  <c r="H585" i="25"/>
  <c r="H586" i="25"/>
  <c r="H587" i="25"/>
  <c r="H588" i="25"/>
  <c r="H589" i="25"/>
  <c r="H590" i="25"/>
  <c r="H591" i="25"/>
  <c r="H592" i="25"/>
  <c r="H593" i="25"/>
  <c r="H594" i="25"/>
  <c r="H595" i="25"/>
  <c r="H596" i="25"/>
  <c r="H597" i="25"/>
  <c r="H598" i="25"/>
  <c r="H599" i="25"/>
  <c r="H600" i="25"/>
  <c r="H601" i="25"/>
  <c r="H602" i="25"/>
  <c r="H603" i="25"/>
  <c r="H604" i="25"/>
  <c r="H605" i="25"/>
  <c r="H606" i="25"/>
  <c r="H607" i="25"/>
  <c r="H608" i="25"/>
  <c r="H609" i="25"/>
  <c r="H610" i="25"/>
  <c r="H611" i="25"/>
  <c r="H612" i="25"/>
  <c r="H613" i="25"/>
  <c r="H614" i="25"/>
  <c r="H615" i="25"/>
  <c r="H616" i="25"/>
  <c r="H617" i="25"/>
  <c r="H618" i="25"/>
  <c r="H619" i="25"/>
  <c r="H620" i="25"/>
  <c r="H621" i="25"/>
  <c r="H622" i="25"/>
  <c r="H623" i="25"/>
  <c r="H624" i="25"/>
  <c r="H625" i="25"/>
  <c r="H626" i="25"/>
  <c r="H627" i="25"/>
  <c r="H628" i="25"/>
  <c r="H629" i="25"/>
  <c r="H630" i="25"/>
  <c r="H631" i="25"/>
  <c r="H632" i="25"/>
  <c r="H633" i="25"/>
  <c r="H634" i="25"/>
  <c r="H635" i="25"/>
  <c r="H636" i="25"/>
  <c r="H637" i="25"/>
  <c r="H638" i="25"/>
  <c r="H639" i="25"/>
  <c r="H640" i="25"/>
  <c r="H641" i="25"/>
  <c r="H642" i="25"/>
  <c r="H643" i="25"/>
  <c r="H644" i="25"/>
  <c r="H645" i="25"/>
  <c r="H646" i="25"/>
  <c r="H647" i="25"/>
  <c r="H648" i="25"/>
  <c r="H649" i="25"/>
  <c r="H650" i="25"/>
  <c r="H651" i="25"/>
  <c r="H652" i="25"/>
  <c r="H653" i="25"/>
  <c r="H654" i="25"/>
  <c r="H655" i="25"/>
  <c r="H656" i="25"/>
  <c r="H657" i="25"/>
  <c r="H658" i="25"/>
  <c r="H659" i="25"/>
  <c r="H660" i="25"/>
  <c r="H661" i="25"/>
  <c r="H662" i="25"/>
  <c r="H663" i="25"/>
  <c r="H664" i="25"/>
  <c r="H665" i="25"/>
  <c r="H666" i="25"/>
  <c r="H667" i="25"/>
  <c r="H668" i="25"/>
  <c r="H669" i="25"/>
  <c r="H670" i="25"/>
  <c r="H671" i="25"/>
  <c r="H672" i="25"/>
  <c r="H673" i="25"/>
  <c r="H674" i="25"/>
  <c r="H675" i="25"/>
  <c r="H676" i="25"/>
  <c r="H677" i="25"/>
  <c r="H678" i="25"/>
  <c r="H679" i="25"/>
  <c r="H680" i="25"/>
  <c r="H681" i="25"/>
  <c r="H682" i="25"/>
  <c r="H683" i="25"/>
  <c r="H684" i="25"/>
  <c r="H685" i="25"/>
  <c r="H686" i="25"/>
  <c r="H687" i="25"/>
  <c r="H688" i="25"/>
  <c r="H689" i="25"/>
  <c r="H690" i="25"/>
  <c r="H691" i="25"/>
  <c r="H692" i="25"/>
  <c r="H693" i="25"/>
  <c r="H694" i="25"/>
  <c r="H695" i="25"/>
  <c r="H696" i="25"/>
  <c r="H697" i="25"/>
  <c r="H698" i="25"/>
  <c r="H699" i="25"/>
  <c r="H700" i="25"/>
  <c r="H701" i="25"/>
  <c r="H702" i="25"/>
  <c r="H703" i="25"/>
  <c r="H704" i="25"/>
  <c r="H705" i="25"/>
  <c r="H706" i="25"/>
  <c r="H707" i="25"/>
  <c r="H708" i="25"/>
  <c r="H709" i="25"/>
  <c r="H710" i="25"/>
  <c r="H711" i="25"/>
  <c r="H712" i="25"/>
  <c r="H713" i="25"/>
  <c r="H714" i="25"/>
  <c r="H715" i="25"/>
  <c r="H716" i="25"/>
  <c r="H717" i="25"/>
  <c r="H718" i="25"/>
  <c r="H719" i="25"/>
  <c r="H720" i="25"/>
  <c r="H721" i="25"/>
  <c r="H722" i="25"/>
  <c r="H723" i="25"/>
  <c r="H724" i="25"/>
  <c r="H725" i="25"/>
  <c r="H726" i="25"/>
  <c r="H727" i="25"/>
  <c r="H728" i="25"/>
  <c r="H729" i="25"/>
  <c r="H730" i="25"/>
  <c r="H731" i="25"/>
  <c r="H732" i="25"/>
  <c r="H733" i="25"/>
  <c r="H734" i="25"/>
  <c r="H735" i="25"/>
  <c r="H736" i="25"/>
  <c r="H737" i="25"/>
  <c r="H738" i="25"/>
  <c r="H739" i="25"/>
  <c r="H740" i="25"/>
  <c r="H741" i="25"/>
  <c r="H742" i="25"/>
  <c r="H743" i="25"/>
  <c r="H744" i="25"/>
  <c r="H745" i="25"/>
  <c r="H746" i="25"/>
  <c r="H747" i="25"/>
  <c r="H748" i="25"/>
  <c r="H749" i="25"/>
  <c r="H750" i="25"/>
  <c r="H751" i="25"/>
  <c r="H752" i="25"/>
  <c r="H753" i="25"/>
  <c r="H754" i="25"/>
  <c r="H755" i="25"/>
  <c r="H756" i="25"/>
  <c r="H757" i="25"/>
  <c r="H758" i="25"/>
  <c r="H759" i="25"/>
  <c r="H760" i="25"/>
  <c r="H761" i="25"/>
  <c r="H762" i="25"/>
  <c r="H763" i="25"/>
  <c r="H764" i="25"/>
  <c r="H765" i="25"/>
  <c r="H766" i="25"/>
  <c r="H767" i="25"/>
  <c r="H768" i="25"/>
  <c r="H769" i="25"/>
  <c r="H770" i="25"/>
  <c r="H771" i="25"/>
  <c r="H772" i="25"/>
  <c r="H773" i="25"/>
  <c r="H774" i="25"/>
  <c r="H775" i="25"/>
  <c r="H776" i="25"/>
  <c r="H777" i="25"/>
  <c r="H778" i="25"/>
  <c r="H779" i="25"/>
  <c r="H780" i="25"/>
  <c r="H781" i="25"/>
  <c r="H782" i="25"/>
  <c r="H783" i="25"/>
  <c r="H784" i="25"/>
  <c r="H785" i="25"/>
  <c r="H786" i="25"/>
  <c r="H787" i="25"/>
  <c r="H788" i="25"/>
  <c r="H789" i="25"/>
  <c r="H790" i="25"/>
  <c r="H791" i="25"/>
  <c r="H792" i="25"/>
  <c r="H793" i="25"/>
  <c r="H794" i="25"/>
  <c r="H795" i="25"/>
  <c r="H796" i="25"/>
  <c r="H797" i="25"/>
  <c r="H798" i="25"/>
  <c r="H799" i="25"/>
  <c r="H800" i="25"/>
  <c r="H801" i="25"/>
  <c r="H802" i="25"/>
  <c r="H803" i="25"/>
  <c r="H804" i="25"/>
  <c r="H805" i="25"/>
  <c r="H806" i="25"/>
  <c r="H807" i="25"/>
  <c r="H808" i="25"/>
  <c r="H809" i="25"/>
  <c r="H810" i="25"/>
  <c r="H811" i="25"/>
  <c r="H812" i="25"/>
  <c r="H813" i="25"/>
  <c r="H814" i="25"/>
  <c r="H815" i="25"/>
  <c r="H816" i="25"/>
  <c r="H817" i="25"/>
  <c r="H818" i="25"/>
  <c r="H819" i="25"/>
  <c r="H820" i="25"/>
  <c r="H821" i="25"/>
  <c r="H822" i="25"/>
  <c r="H823" i="25"/>
  <c r="H824" i="25"/>
  <c r="H825" i="25"/>
  <c r="H826" i="25"/>
  <c r="H827" i="25"/>
  <c r="H828" i="25"/>
  <c r="H829" i="25"/>
  <c r="H830" i="25"/>
  <c r="H831" i="25"/>
  <c r="H832" i="25"/>
  <c r="H833" i="25"/>
  <c r="H834" i="25"/>
  <c r="H835" i="25"/>
  <c r="H836" i="25"/>
  <c r="H837" i="25"/>
  <c r="H838" i="25"/>
  <c r="H839" i="25"/>
  <c r="H840" i="25"/>
  <c r="H841" i="25"/>
  <c r="H842" i="25"/>
  <c r="H843" i="25"/>
  <c r="H844" i="25"/>
  <c r="H845" i="25"/>
  <c r="H846" i="25"/>
  <c r="H847" i="25"/>
  <c r="H848" i="25"/>
  <c r="H849" i="25"/>
  <c r="H850" i="25"/>
  <c r="H851" i="25"/>
  <c r="H852" i="25"/>
  <c r="H853" i="25"/>
  <c r="H854" i="25"/>
  <c r="H855" i="25"/>
  <c r="H856" i="25"/>
  <c r="H857" i="25"/>
  <c r="H858" i="25"/>
  <c r="H859" i="25"/>
  <c r="H860" i="25"/>
  <c r="H861" i="25"/>
  <c r="H862" i="25"/>
  <c r="H863" i="25"/>
  <c r="H864" i="25"/>
  <c r="H865" i="25"/>
  <c r="H866" i="25"/>
  <c r="H867" i="25"/>
  <c r="H868" i="25"/>
  <c r="H869" i="25"/>
  <c r="H870" i="25"/>
  <c r="H871" i="25"/>
  <c r="H872" i="25"/>
  <c r="H873" i="25"/>
  <c r="H874" i="25"/>
  <c r="H875" i="25"/>
  <c r="H876" i="25"/>
  <c r="H877" i="25"/>
  <c r="H878" i="25"/>
  <c r="H879" i="25"/>
  <c r="H880" i="25"/>
  <c r="H881" i="25"/>
  <c r="H882" i="25"/>
  <c r="H883" i="25"/>
  <c r="H884" i="25"/>
  <c r="H885" i="25"/>
  <c r="H886" i="25"/>
  <c r="H887" i="25"/>
  <c r="H888" i="25"/>
  <c r="H889" i="25"/>
  <c r="H890" i="25"/>
  <c r="H891" i="25"/>
  <c r="H892" i="25"/>
  <c r="H893" i="25"/>
  <c r="H894" i="25"/>
  <c r="H895" i="25"/>
  <c r="H896" i="25"/>
  <c r="H897" i="25"/>
  <c r="H898" i="25"/>
  <c r="H899" i="25"/>
  <c r="H900" i="25"/>
  <c r="H901" i="25"/>
  <c r="H902" i="25"/>
  <c r="H903" i="25"/>
  <c r="H904" i="25"/>
  <c r="H905" i="25"/>
  <c r="H906" i="25"/>
  <c r="H907" i="25"/>
  <c r="H908" i="25"/>
  <c r="H909" i="25"/>
  <c r="H910" i="25"/>
  <c r="H911" i="25"/>
  <c r="H912" i="25"/>
  <c r="H913" i="25"/>
  <c r="H914" i="25"/>
  <c r="H915" i="25"/>
  <c r="H916" i="25"/>
  <c r="H917" i="25"/>
  <c r="H918" i="25"/>
  <c r="H919" i="25"/>
  <c r="H920" i="25"/>
  <c r="H921" i="25"/>
  <c r="H922" i="25"/>
  <c r="H923" i="25"/>
  <c r="H924" i="25"/>
  <c r="H925" i="25"/>
  <c r="H926" i="25"/>
  <c r="H927" i="25"/>
  <c r="H928" i="25"/>
  <c r="H929" i="25"/>
  <c r="H930" i="25"/>
  <c r="H931" i="25"/>
  <c r="H932" i="25"/>
  <c r="H933" i="25"/>
  <c r="H934" i="25"/>
  <c r="H935" i="25"/>
  <c r="H936" i="25"/>
  <c r="H937" i="25"/>
  <c r="H938" i="25"/>
  <c r="H939" i="25"/>
  <c r="H940" i="25"/>
  <c r="H941" i="25"/>
  <c r="H942" i="25"/>
  <c r="H943" i="25"/>
  <c r="H944" i="25"/>
  <c r="H945" i="25"/>
  <c r="H946" i="25"/>
  <c r="H947" i="25"/>
  <c r="H948" i="25"/>
  <c r="H949" i="25"/>
  <c r="H950" i="25"/>
  <c r="H951" i="25"/>
  <c r="H952" i="25"/>
  <c r="H953" i="25"/>
  <c r="H954" i="25"/>
  <c r="H955" i="25"/>
  <c r="H956" i="25"/>
  <c r="H957" i="25"/>
  <c r="H958" i="25"/>
  <c r="H959" i="25"/>
  <c r="H960" i="25"/>
  <c r="H961" i="25"/>
  <c r="H962" i="25"/>
  <c r="H963" i="25"/>
  <c r="H964" i="25"/>
  <c r="H965" i="25"/>
  <c r="H966" i="25"/>
  <c r="H967" i="25"/>
  <c r="H968" i="25"/>
  <c r="H969" i="25"/>
  <c r="H970" i="25"/>
  <c r="H971" i="25"/>
  <c r="H972" i="25"/>
  <c r="H973" i="25"/>
  <c r="H974" i="25"/>
  <c r="H975" i="25"/>
  <c r="H976" i="25"/>
  <c r="H977" i="25"/>
  <c r="H978" i="25"/>
  <c r="H979" i="25"/>
  <c r="H980" i="25"/>
  <c r="H981" i="25"/>
  <c r="H982" i="25"/>
  <c r="H983" i="25"/>
  <c r="H984" i="25"/>
  <c r="H985" i="25"/>
  <c r="H986" i="25"/>
  <c r="H987" i="25"/>
  <c r="H988" i="25"/>
  <c r="H989" i="25"/>
  <c r="H990" i="25"/>
  <c r="H991" i="25"/>
  <c r="H992" i="25"/>
  <c r="H993" i="25"/>
  <c r="H994" i="25"/>
  <c r="H995" i="25"/>
  <c r="H996" i="25"/>
  <c r="H997" i="25"/>
  <c r="H998" i="25"/>
  <c r="H999" i="25"/>
  <c r="H1000" i="25"/>
  <c r="H1001" i="25"/>
  <c r="H1002" i="25"/>
  <c r="H1003" i="25"/>
  <c r="H1004" i="25"/>
  <c r="H1005" i="25"/>
  <c r="H1006" i="25"/>
  <c r="H1007" i="25"/>
  <c r="H1008" i="25"/>
  <c r="H1009" i="25"/>
  <c r="H1010" i="25"/>
  <c r="H1011" i="25"/>
  <c r="H1012" i="25"/>
  <c r="H1013" i="25"/>
  <c r="H1014" i="25"/>
  <c r="H1015" i="25"/>
  <c r="H1016" i="25"/>
  <c r="H1017" i="25"/>
  <c r="H1018" i="25"/>
  <c r="H1019" i="25"/>
  <c r="H1020" i="25"/>
  <c r="H1021" i="25"/>
  <c r="H1022" i="25"/>
  <c r="H1023" i="25"/>
  <c r="H1024" i="25"/>
  <c r="H1025" i="25"/>
  <c r="H1026" i="25"/>
  <c r="H1027" i="25"/>
  <c r="H1028" i="25"/>
  <c r="H1029" i="25"/>
  <c r="H1030" i="25"/>
  <c r="H1031" i="25"/>
  <c r="H1032" i="25"/>
  <c r="H1033" i="25"/>
  <c r="H1034" i="25"/>
  <c r="H1035" i="25"/>
  <c r="H1036" i="25"/>
  <c r="H1037" i="25"/>
  <c r="H1038" i="25"/>
  <c r="H1039" i="25"/>
  <c r="H1040" i="25"/>
  <c r="H1041" i="25"/>
  <c r="H1042" i="25"/>
  <c r="H1043" i="25"/>
  <c r="H1044" i="25"/>
  <c r="H1045" i="25"/>
  <c r="H1046" i="25"/>
  <c r="H1047" i="25"/>
  <c r="H1048" i="25"/>
  <c r="H1049" i="25"/>
  <c r="H1050" i="25"/>
  <c r="H1051" i="25"/>
  <c r="H1052" i="25"/>
  <c r="H1053" i="25"/>
  <c r="H1054" i="25"/>
  <c r="H1055" i="25"/>
  <c r="H1056" i="25"/>
  <c r="H1057" i="25"/>
  <c r="H1058" i="25"/>
  <c r="H1059" i="25"/>
  <c r="H1060" i="25"/>
  <c r="H1061" i="25"/>
  <c r="H1062" i="25"/>
  <c r="H1063" i="25"/>
  <c r="H1064" i="25"/>
  <c r="H1065" i="25"/>
  <c r="H1066" i="25"/>
  <c r="H1067" i="25"/>
  <c r="H944" i="28"/>
  <c r="H945" i="28"/>
  <c r="H946" i="28"/>
  <c r="H947" i="28"/>
  <c r="H948" i="28"/>
  <c r="H949" i="28"/>
  <c r="H950" i="28"/>
  <c r="H951" i="28"/>
  <c r="H952" i="28"/>
  <c r="H953" i="28"/>
  <c r="H954" i="28"/>
  <c r="H955" i="28"/>
  <c r="H956" i="28"/>
  <c r="H957" i="28"/>
  <c r="H958" i="28"/>
  <c r="H959" i="28"/>
  <c r="H960" i="28"/>
  <c r="H961" i="28"/>
  <c r="H962" i="28"/>
  <c r="H963" i="28"/>
  <c r="H964" i="28"/>
  <c r="H965" i="28"/>
  <c r="H966" i="28"/>
  <c r="H967" i="28"/>
  <c r="H968" i="28"/>
  <c r="H969" i="28"/>
  <c r="H970" i="28"/>
  <c r="H971" i="28"/>
  <c r="H972" i="28"/>
  <c r="H973" i="28"/>
  <c r="H974" i="28"/>
  <c r="H975" i="28"/>
  <c r="H976" i="28"/>
  <c r="H977" i="28"/>
  <c r="H978" i="28"/>
  <c r="H979" i="28"/>
  <c r="H980" i="28"/>
  <c r="H981" i="28"/>
  <c r="H982" i="28"/>
  <c r="H983" i="28"/>
  <c r="H984" i="28"/>
  <c r="H985" i="28"/>
  <c r="H986" i="28"/>
  <c r="H987" i="28"/>
  <c r="H988" i="28"/>
  <c r="H989" i="28"/>
  <c r="H990" i="28"/>
  <c r="H991" i="28"/>
  <c r="H992" i="28"/>
  <c r="H993" i="28"/>
  <c r="H994" i="28"/>
  <c r="H995" i="28"/>
  <c r="H996" i="28"/>
  <c r="H997" i="28"/>
  <c r="H998" i="28"/>
  <c r="H999" i="28"/>
  <c r="H1000" i="28"/>
  <c r="H1001" i="28"/>
  <c r="H1002" i="28"/>
  <c r="H1003" i="28"/>
  <c r="H1004" i="28"/>
  <c r="H1005" i="28"/>
  <c r="H1006" i="28"/>
  <c r="H1007" i="28"/>
  <c r="H1008" i="28"/>
  <c r="H1009" i="28"/>
  <c r="H1010" i="28"/>
  <c r="H1011" i="28"/>
  <c r="H1012" i="28"/>
  <c r="H1013" i="28"/>
  <c r="H1014" i="28"/>
  <c r="H1015" i="28"/>
  <c r="H1016" i="28"/>
  <c r="H1017" i="28"/>
  <c r="H1018" i="28"/>
  <c r="H1019" i="28"/>
  <c r="H1020" i="28"/>
  <c r="H1021" i="28"/>
  <c r="H1022" i="28"/>
  <c r="H1023" i="28"/>
  <c r="H1024" i="28"/>
  <c r="H1025" i="28"/>
  <c r="H1026" i="28"/>
  <c r="H1027" i="28"/>
  <c r="H1028" i="28"/>
  <c r="H1029" i="28"/>
  <c r="H1030" i="28"/>
  <c r="H1031" i="28"/>
  <c r="H1032" i="28"/>
  <c r="H1033" i="28"/>
  <c r="H1034" i="28"/>
  <c r="H1035" i="28"/>
  <c r="H1036" i="28"/>
  <c r="H1037" i="28"/>
  <c r="H1038" i="28"/>
  <c r="H1039" i="28"/>
  <c r="H1040" i="28"/>
  <c r="H1041" i="28"/>
  <c r="H1042" i="28"/>
  <c r="H1043" i="28"/>
  <c r="H1044" i="28"/>
  <c r="H1045" i="28"/>
  <c r="H1046" i="28"/>
  <c r="H1047" i="28"/>
  <c r="H1048" i="28"/>
  <c r="H1049" i="28"/>
  <c r="H1050" i="28"/>
  <c r="H1051" i="28"/>
  <c r="H1052" i="28"/>
  <c r="H1053" i="28"/>
  <c r="H1054" i="28"/>
  <c r="H805" i="28"/>
  <c r="H806" i="28"/>
  <c r="H807" i="28"/>
  <c r="H808" i="28"/>
  <c r="H809" i="28"/>
  <c r="H810" i="28"/>
  <c r="H811" i="28"/>
  <c r="H812" i="28"/>
  <c r="H813" i="28"/>
  <c r="H814" i="28"/>
  <c r="H795" i="28"/>
  <c r="H796" i="28"/>
  <c r="H718" i="28"/>
  <c r="H698" i="28"/>
  <c r="H448" i="28"/>
  <c r="B1068" i="25" l="1"/>
  <c r="J1068" i="25"/>
  <c r="G1068" i="25"/>
  <c r="J159" i="22" l="1"/>
  <c r="I1068" i="25"/>
  <c r="F1068" i="25"/>
  <c r="J1068" i="28"/>
  <c r="G1068" i="28"/>
  <c r="B1068" i="28"/>
  <c r="F1068" i="28" l="1"/>
  <c r="E121" i="22"/>
  <c r="E122" i="22"/>
  <c r="E62" i="22"/>
  <c r="E123" i="22"/>
  <c r="E124" i="22"/>
  <c r="E91" i="22"/>
  <c r="E125" i="22"/>
  <c r="E126" i="22"/>
  <c r="E127" i="22"/>
  <c r="E54" i="22"/>
  <c r="E128" i="22"/>
  <c r="E129" i="22"/>
  <c r="E70" i="22"/>
  <c r="E130" i="22"/>
  <c r="E131" i="22"/>
  <c r="E132" i="22"/>
  <c r="E133" i="22"/>
  <c r="E134" i="22"/>
  <c r="E135" i="22"/>
  <c r="E87" i="22"/>
  <c r="E136" i="22"/>
  <c r="E137" i="22"/>
  <c r="E138" i="22"/>
  <c r="E139" i="22"/>
  <c r="E140" i="22"/>
  <c r="E141" i="22"/>
  <c r="E142" i="22"/>
  <c r="E82" i="22"/>
  <c r="E143" i="22"/>
  <c r="E144" i="22"/>
  <c r="E145" i="22"/>
  <c r="E146" i="22"/>
  <c r="E147" i="22"/>
  <c r="E148" i="22"/>
  <c r="E149" i="22"/>
  <c r="E150" i="22"/>
  <c r="E151" i="22"/>
  <c r="E152" i="22"/>
  <c r="E153" i="22"/>
  <c r="E154" i="22"/>
  <c r="E155" i="22"/>
  <c r="E85" i="22"/>
  <c r="E156" i="22"/>
  <c r="E157" i="22"/>
  <c r="E158" i="22"/>
  <c r="E110" i="22"/>
  <c r="H80" i="25"/>
  <c r="H291" i="25"/>
  <c r="H298" i="25"/>
  <c r="H110" i="25"/>
  <c r="H202" i="25"/>
  <c r="H270" i="25"/>
  <c r="H315" i="25"/>
  <c r="H182" i="25"/>
  <c r="H318" i="25"/>
  <c r="H324" i="25"/>
  <c r="H199" i="25"/>
  <c r="H306" i="25"/>
  <c r="H184" i="25"/>
  <c r="H143" i="25"/>
  <c r="H154" i="25"/>
  <c r="H236" i="25"/>
  <c r="H229" i="25"/>
  <c r="H254" i="25"/>
  <c r="H177" i="25"/>
  <c r="H165" i="25"/>
  <c r="H279" i="25"/>
  <c r="H260" i="25"/>
  <c r="H168" i="25"/>
  <c r="H50" i="25"/>
  <c r="H161" i="25"/>
  <c r="H86" i="25"/>
  <c r="H88" i="25"/>
  <c r="H226" i="25"/>
  <c r="H514" i="28"/>
  <c r="H908" i="28"/>
  <c r="H886" i="28"/>
  <c r="H672" i="28"/>
  <c r="H916" i="28"/>
  <c r="H474" i="28"/>
  <c r="H776" i="28"/>
  <c r="H911" i="28"/>
  <c r="H893" i="28"/>
  <c r="H862" i="28"/>
  <c r="H577" i="28"/>
  <c r="H646" i="28"/>
  <c r="H782" i="28"/>
  <c r="H840" i="28"/>
  <c r="H875" i="28"/>
  <c r="H758" i="28"/>
  <c r="H767" i="28"/>
  <c r="H935" i="28"/>
  <c r="H937" i="28"/>
  <c r="H919" i="28"/>
  <c r="H896" i="28"/>
  <c r="H865" i="28"/>
  <c r="H882" i="28"/>
  <c r="H691" i="28"/>
  <c r="H929" i="28"/>
  <c r="H931" i="28"/>
  <c r="H729" i="28"/>
  <c r="H785" i="28"/>
  <c r="H926" i="28"/>
  <c r="H927" i="28"/>
  <c r="H860" i="28"/>
  <c r="H915" i="28"/>
  <c r="H902" i="28"/>
  <c r="H527" i="28"/>
  <c r="H921" i="28"/>
  <c r="H885" i="28"/>
  <c r="H867" i="28"/>
  <c r="H817" i="28"/>
  <c r="H859" i="28"/>
  <c r="H940" i="28"/>
  <c r="H903" i="28"/>
  <c r="H828" i="28"/>
  <c r="H485" i="28"/>
  <c r="H487" i="28"/>
  <c r="H719" i="28"/>
  <c r="H720" i="28"/>
  <c r="H936" i="28"/>
  <c r="H837" i="28"/>
  <c r="H645" i="28"/>
  <c r="H920" i="28"/>
  <c r="H800" i="28"/>
  <c r="H932" i="28"/>
  <c r="H818" i="28"/>
  <c r="H861" i="28"/>
  <c r="H897" i="28"/>
  <c r="H388" i="28"/>
  <c r="H848" i="28"/>
  <c r="H241" i="28"/>
  <c r="H849" i="28"/>
  <c r="H934" i="28"/>
  <c r="H521" i="28"/>
  <c r="H575" i="28"/>
  <c r="H887" i="28"/>
  <c r="H802" i="28"/>
  <c r="H914" i="28"/>
  <c r="H909" i="28"/>
  <c r="H633" i="28"/>
  <c r="H579" i="28"/>
  <c r="H930" i="28"/>
  <c r="H925" i="28"/>
  <c r="H647" i="28"/>
  <c r="H846" i="28"/>
  <c r="H933" i="28"/>
  <c r="H855" i="28"/>
  <c r="H622" i="28"/>
  <c r="H712" i="28"/>
  <c r="H941" i="28"/>
  <c r="H874" i="28"/>
  <c r="H892" i="28"/>
  <c r="H939" i="28"/>
  <c r="H760" i="28"/>
  <c r="H890" i="28"/>
  <c r="H843" i="28"/>
  <c r="H778" i="28"/>
  <c r="H715" i="28"/>
  <c r="H754" i="28"/>
  <c r="H759" i="28"/>
  <c r="H769" i="28"/>
  <c r="H917" i="28"/>
  <c r="H868" i="28"/>
  <c r="H725" i="28"/>
  <c r="H787" i="28"/>
  <c r="H922" i="28"/>
  <c r="H832" i="28"/>
  <c r="H815" i="28"/>
  <c r="H716" i="28"/>
  <c r="H881" i="28"/>
  <c r="H777" i="28"/>
  <c r="H741" i="28"/>
  <c r="H873" i="28"/>
  <c r="H742" i="28"/>
  <c r="H910" i="28"/>
  <c r="H804" i="28"/>
  <c r="H711" i="28"/>
  <c r="H752" i="28"/>
  <c r="H612" i="28"/>
  <c r="H461" i="28"/>
  <c r="H613" i="28"/>
  <c r="H820" i="28"/>
  <c r="H842" i="28"/>
  <c r="H739" i="28"/>
  <c r="H762" i="28"/>
  <c r="H858" i="28"/>
  <c r="H871" i="28"/>
  <c r="H830" i="28"/>
  <c r="H912" i="28"/>
  <c r="H883" i="28"/>
  <c r="H644" i="28"/>
  <c r="H888" i="28"/>
  <c r="H857" i="28"/>
  <c r="H556" i="28"/>
  <c r="H878" i="28"/>
  <c r="H455" i="28"/>
  <c r="H683" i="28"/>
  <c r="H853" i="28"/>
  <c r="H737" i="28"/>
  <c r="H666" i="28"/>
  <c r="H682" i="28"/>
  <c r="H745" i="28"/>
  <c r="H854" i="28"/>
  <c r="H708" i="28"/>
  <c r="H621" i="28"/>
  <c r="H856" i="28"/>
  <c r="H907" i="28"/>
  <c r="H836" i="28"/>
  <c r="H792" i="28"/>
  <c r="H416" i="28"/>
  <c r="H668" i="28"/>
  <c r="H889" i="28"/>
  <c r="H774" i="28"/>
  <c r="H665" i="28"/>
  <c r="H864" i="28"/>
  <c r="H799" i="28"/>
  <c r="H780" i="28"/>
  <c r="H510" i="28"/>
  <c r="H918" i="28"/>
  <c r="H824" i="28"/>
  <c r="H779" i="28"/>
  <c r="H900" i="28"/>
  <c r="H766" i="28"/>
  <c r="H798" i="28"/>
  <c r="H705" i="28"/>
  <c r="H822" i="28"/>
  <c r="H634" i="28"/>
  <c r="H516" i="28"/>
  <c r="H689" i="28"/>
  <c r="H696" i="28"/>
  <c r="H756" i="28"/>
  <c r="H637" i="28"/>
  <c r="H463" i="28"/>
  <c r="H701" i="28"/>
  <c r="H511" i="28"/>
  <c r="H783" i="28"/>
  <c r="H596" i="28"/>
  <c r="H894" i="28"/>
  <c r="H943" i="28"/>
  <c r="H879" i="28"/>
  <c r="H816" i="28"/>
  <c r="H757" i="28"/>
  <c r="H583" i="28"/>
  <c r="H794" i="28"/>
  <c r="H674" i="28"/>
  <c r="H831" i="28"/>
  <c r="H538" i="28"/>
  <c r="H671" i="28"/>
  <c r="H626" i="28"/>
  <c r="H289" i="28"/>
  <c r="H484" i="28"/>
  <c r="H869" i="28"/>
  <c r="H433" i="28"/>
  <c r="H687" i="28"/>
  <c r="H603" i="28"/>
  <c r="H438" i="28"/>
  <c r="H467" i="28"/>
  <c r="H722" i="28"/>
  <c r="H286" i="28"/>
  <c r="H1085" i="28"/>
  <c r="H1082" i="28"/>
  <c r="I14" i="28" l="1"/>
  <c r="I38" i="28"/>
  <c r="I62" i="28"/>
  <c r="I86" i="28"/>
  <c r="I110" i="28"/>
  <c r="I134" i="28"/>
  <c r="I158" i="28"/>
  <c r="I182" i="28"/>
  <c r="I206" i="28"/>
  <c r="I230" i="28"/>
  <c r="I254" i="28"/>
  <c r="I278" i="28"/>
  <c r="I302" i="28"/>
  <c r="I326" i="28"/>
  <c r="I350" i="28"/>
  <c r="I374" i="28"/>
  <c r="I398" i="28"/>
  <c r="I422" i="28"/>
  <c r="I446" i="28"/>
  <c r="I470" i="28"/>
  <c r="I494" i="28"/>
  <c r="I518" i="28"/>
  <c r="I542" i="28"/>
  <c r="I566" i="28"/>
  <c r="I590" i="28"/>
  <c r="I614" i="28"/>
  <c r="I638" i="28"/>
  <c r="I662" i="28"/>
  <c r="I686" i="28"/>
  <c r="I710" i="28"/>
  <c r="I734" i="28"/>
  <c r="I758" i="28"/>
  <c r="I782" i="28"/>
  <c r="I806" i="28"/>
  <c r="I830" i="28"/>
  <c r="I854" i="28"/>
  <c r="I878" i="28"/>
  <c r="I902" i="28"/>
  <c r="I926" i="28"/>
  <c r="I950" i="28"/>
  <c r="I974" i="28"/>
  <c r="I998" i="28"/>
  <c r="I1022" i="28"/>
  <c r="I1051" i="28"/>
  <c r="I16" i="28"/>
  <c r="I208" i="28"/>
  <c r="I256" i="28"/>
  <c r="I304" i="28"/>
  <c r="I328" i="28"/>
  <c r="I376" i="28"/>
  <c r="I400" i="28"/>
  <c r="I448" i="28"/>
  <c r="I472" i="28"/>
  <c r="I520" i="28"/>
  <c r="I544" i="28"/>
  <c r="I568" i="28"/>
  <c r="I616" i="28"/>
  <c r="I640" i="28"/>
  <c r="I688" i="28"/>
  <c r="I712" i="28"/>
  <c r="I736" i="28"/>
  <c r="I808" i="28"/>
  <c r="I832" i="28"/>
  <c r="I856" i="28"/>
  <c r="I904" i="28"/>
  <c r="I928" i="28"/>
  <c r="I952" i="28"/>
  <c r="I1000" i="28"/>
  <c r="I1042" i="28"/>
  <c r="I17" i="28"/>
  <c r="I41" i="28"/>
  <c r="I113" i="28"/>
  <c r="I137" i="28"/>
  <c r="I161" i="28"/>
  <c r="I185" i="28"/>
  <c r="I209" i="28"/>
  <c r="I233" i="28"/>
  <c r="I257" i="28"/>
  <c r="I281" i="28"/>
  <c r="I305" i="28"/>
  <c r="I329" i="28"/>
  <c r="I377" i="28"/>
  <c r="I401" i="28"/>
  <c r="I425" i="28"/>
  <c r="I449" i="28"/>
  <c r="I15" i="28"/>
  <c r="I39" i="28"/>
  <c r="I63" i="28"/>
  <c r="I87" i="28"/>
  <c r="I111" i="28"/>
  <c r="I135" i="28"/>
  <c r="I159" i="28"/>
  <c r="I183" i="28"/>
  <c r="I207" i="28"/>
  <c r="I231" i="28"/>
  <c r="I255" i="28"/>
  <c r="I279" i="28"/>
  <c r="I303" i="28"/>
  <c r="I327" i="28"/>
  <c r="I351" i="28"/>
  <c r="I375" i="28"/>
  <c r="I399" i="28"/>
  <c r="I423" i="28"/>
  <c r="I447" i="28"/>
  <c r="I471" i="28"/>
  <c r="I495" i="28"/>
  <c r="I519" i="28"/>
  <c r="I543" i="28"/>
  <c r="I567" i="28"/>
  <c r="I591" i="28"/>
  <c r="I615" i="28"/>
  <c r="I639" i="28"/>
  <c r="I663" i="28"/>
  <c r="I687" i="28"/>
  <c r="I711" i="28"/>
  <c r="I735" i="28"/>
  <c r="I759" i="28"/>
  <c r="I783" i="28"/>
  <c r="I807" i="28"/>
  <c r="I831" i="28"/>
  <c r="I855" i="28"/>
  <c r="I879" i="28"/>
  <c r="I903" i="28"/>
  <c r="I927" i="28"/>
  <c r="I951" i="28"/>
  <c r="I975" i="28"/>
  <c r="I999" i="28"/>
  <c r="I1023" i="28"/>
  <c r="I1049" i="28"/>
  <c r="I40" i="28"/>
  <c r="I784" i="28"/>
  <c r="I1024" i="28"/>
  <c r="I64" i="28"/>
  <c r="I88" i="28"/>
  <c r="I112" i="28"/>
  <c r="I136" i="28"/>
  <c r="I160" i="28"/>
  <c r="I184" i="28"/>
  <c r="I232" i="28"/>
  <c r="I280" i="28"/>
  <c r="I352" i="28"/>
  <c r="I424" i="28"/>
  <c r="I496" i="28"/>
  <c r="I592" i="28"/>
  <c r="I664" i="28"/>
  <c r="I760" i="28"/>
  <c r="I880" i="28"/>
  <c r="I976" i="28"/>
  <c r="I18" i="28"/>
  <c r="I46" i="28"/>
  <c r="I73" i="28"/>
  <c r="I100" i="28"/>
  <c r="I128" i="28"/>
  <c r="I156" i="28"/>
  <c r="I188" i="28"/>
  <c r="I216" i="28"/>
  <c r="I244" i="28"/>
  <c r="I272" i="28"/>
  <c r="I300" i="28"/>
  <c r="I332" i="28"/>
  <c r="I359" i="28"/>
  <c r="I387" i="28"/>
  <c r="I415" i="28"/>
  <c r="I443" i="28"/>
  <c r="I474" i="28"/>
  <c r="I501" i="28"/>
  <c r="I528" i="28"/>
  <c r="I555" i="28"/>
  <c r="I582" i="28"/>
  <c r="I609" i="28"/>
  <c r="I636" i="28"/>
  <c r="I666" i="28"/>
  <c r="I693" i="28"/>
  <c r="I720" i="28"/>
  <c r="I747" i="28"/>
  <c r="I774" i="28"/>
  <c r="I801" i="28"/>
  <c r="I828" i="28"/>
  <c r="I858" i="28"/>
  <c r="I885" i="28"/>
  <c r="I912" i="28"/>
  <c r="I939" i="28"/>
  <c r="I966" i="28"/>
  <c r="I993" i="28"/>
  <c r="I1020" i="28"/>
  <c r="I1047" i="28"/>
  <c r="I19" i="28"/>
  <c r="I47" i="28"/>
  <c r="I74" i="28"/>
  <c r="I101" i="28"/>
  <c r="I129" i="28"/>
  <c r="I157" i="28"/>
  <c r="I189" i="28"/>
  <c r="I217" i="28"/>
  <c r="I245" i="28"/>
  <c r="I273" i="28"/>
  <c r="I301" i="28"/>
  <c r="I333" i="28"/>
  <c r="I360" i="28"/>
  <c r="I388" i="28"/>
  <c r="I416" i="28"/>
  <c r="I444" i="28"/>
  <c r="I475" i="28"/>
  <c r="I502" i="28"/>
  <c r="I529" i="28"/>
  <c r="I556" i="28"/>
  <c r="I583" i="28"/>
  <c r="I610" i="28"/>
  <c r="I637" i="28"/>
  <c r="I667" i="28"/>
  <c r="I694" i="28"/>
  <c r="I721" i="28"/>
  <c r="I748" i="28"/>
  <c r="I802" i="28"/>
  <c r="I829" i="28"/>
  <c r="I859" i="28"/>
  <c r="I886" i="28"/>
  <c r="I913" i="28"/>
  <c r="I940" i="28"/>
  <c r="I967" i="28"/>
  <c r="I994" i="28"/>
  <c r="I1021" i="28"/>
  <c r="I1050" i="28"/>
  <c r="I20" i="28"/>
  <c r="I48" i="28"/>
  <c r="I75" i="28"/>
  <c r="I102" i="28"/>
  <c r="I130" i="28"/>
  <c r="I162" i="28"/>
  <c r="I190" i="28"/>
  <c r="I218" i="28"/>
  <c r="I246" i="28"/>
  <c r="I274" i="28"/>
  <c r="I306" i="28"/>
  <c r="I334" i="28"/>
  <c r="I361" i="28"/>
  <c r="I389" i="28"/>
  <c r="I417" i="28"/>
  <c r="I445" i="28"/>
  <c r="I476" i="28"/>
  <c r="I530" i="28"/>
  <c r="I557" i="28"/>
  <c r="I584" i="28"/>
  <c r="I611" i="28"/>
  <c r="I641" i="28"/>
  <c r="I668" i="28"/>
  <c r="I695" i="28"/>
  <c r="I722" i="28"/>
  <c r="I749" i="28"/>
  <c r="I776" i="28"/>
  <c r="I803" i="28"/>
  <c r="I833" i="28"/>
  <c r="I860" i="28"/>
  <c r="I887" i="28"/>
  <c r="I914" i="28"/>
  <c r="I941" i="28"/>
  <c r="I968" i="28"/>
  <c r="I995" i="28"/>
  <c r="I1025" i="28"/>
  <c r="I1034" i="28"/>
  <c r="I21" i="28"/>
  <c r="I76" i="28"/>
  <c r="I103" i="28"/>
  <c r="I131" i="28"/>
  <c r="I219" i="28"/>
  <c r="I247" i="28"/>
  <c r="I275" i="28"/>
  <c r="I335" i="28"/>
  <c r="I390" i="28"/>
  <c r="I418" i="28"/>
  <c r="I477" i="28"/>
  <c r="I504" i="28"/>
  <c r="I558" i="28"/>
  <c r="I612" i="28"/>
  <c r="I669" i="28"/>
  <c r="I696" i="28"/>
  <c r="I750" i="28"/>
  <c r="I804" i="28"/>
  <c r="I861" i="28"/>
  <c r="I888" i="28"/>
  <c r="I942" i="28"/>
  <c r="I969" i="28"/>
  <c r="I1026" i="28"/>
  <c r="I643" i="28"/>
  <c r="I862" i="28"/>
  <c r="I970" i="28"/>
  <c r="I1027" i="28"/>
  <c r="I1030" i="28"/>
  <c r="I108" i="28"/>
  <c r="I252" i="28"/>
  <c r="I367" i="28"/>
  <c r="I455" i="28"/>
  <c r="I536" i="28"/>
  <c r="I647" i="28"/>
  <c r="I755" i="28"/>
  <c r="I866" i="28"/>
  <c r="I977" i="28"/>
  <c r="I55" i="28"/>
  <c r="I169" i="28"/>
  <c r="I285" i="28"/>
  <c r="I396" i="28"/>
  <c r="I510" i="28"/>
  <c r="I621" i="28"/>
  <c r="I756" i="28"/>
  <c r="I867" i="28"/>
  <c r="I978" i="28"/>
  <c r="I114" i="28"/>
  <c r="I226" i="28"/>
  <c r="I342" i="28"/>
  <c r="I457" i="28"/>
  <c r="I565" i="28"/>
  <c r="I649" i="28"/>
  <c r="I787" i="28"/>
  <c r="I895" i="28"/>
  <c r="I1033" i="28"/>
  <c r="I115" i="28"/>
  <c r="I287" i="28"/>
  <c r="I402" i="28"/>
  <c r="I775" i="28"/>
  <c r="I503" i="28"/>
  <c r="I163" i="28"/>
  <c r="I224" i="28"/>
  <c r="I170" i="28"/>
  <c r="I670" i="28"/>
  <c r="I168" i="28"/>
  <c r="I786" i="28"/>
  <c r="I484" i="28"/>
  <c r="I49" i="28"/>
  <c r="I191" i="28"/>
  <c r="I307" i="28"/>
  <c r="I362" i="28"/>
  <c r="I450" i="28"/>
  <c r="I531" i="28"/>
  <c r="I585" i="28"/>
  <c r="I642" i="28"/>
  <c r="I723" i="28"/>
  <c r="I777" i="28"/>
  <c r="I834" i="28"/>
  <c r="I915" i="28"/>
  <c r="I996" i="28"/>
  <c r="I1053" i="28"/>
  <c r="I724" i="28"/>
  <c r="I916" i="28"/>
  <c r="I997" i="28"/>
  <c r="I1003" i="28"/>
  <c r="I81" i="28"/>
  <c r="I284" i="28"/>
  <c r="I395" i="28"/>
  <c r="I509" i="28"/>
  <c r="I620" i="28"/>
  <c r="I785" i="28"/>
  <c r="I893" i="28"/>
  <c r="I1004" i="28"/>
  <c r="I82" i="28"/>
  <c r="I253" i="28"/>
  <c r="I341" i="28"/>
  <c r="I456" i="28"/>
  <c r="I564" i="28"/>
  <c r="I675" i="28"/>
  <c r="I813" i="28"/>
  <c r="I921" i="28"/>
  <c r="I1032" i="28"/>
  <c r="I83" i="28"/>
  <c r="I314" i="28"/>
  <c r="I429" i="28"/>
  <c r="I595" i="28"/>
  <c r="I703" i="28"/>
  <c r="I841" i="28"/>
  <c r="I949" i="28"/>
  <c r="I1060" i="28"/>
  <c r="I57" i="28"/>
  <c r="I315" i="28"/>
  <c r="I430" i="28"/>
  <c r="I22" i="28"/>
  <c r="I50" i="28"/>
  <c r="I77" i="28"/>
  <c r="I104" i="28"/>
  <c r="I132" i="28"/>
  <c r="I164" i="28"/>
  <c r="I192" i="28"/>
  <c r="I220" i="28"/>
  <c r="I248" i="28"/>
  <c r="I276" i="28"/>
  <c r="I308" i="28"/>
  <c r="I336" i="28"/>
  <c r="I363" i="28"/>
  <c r="I391" i="28"/>
  <c r="I419" i="28"/>
  <c r="I451" i="28"/>
  <c r="I478" i="28"/>
  <c r="I505" i="28"/>
  <c r="I532" i="28"/>
  <c r="I559" i="28"/>
  <c r="I586" i="28"/>
  <c r="I613" i="28"/>
  <c r="I697" i="28"/>
  <c r="I751" i="28"/>
  <c r="I778" i="28"/>
  <c r="I805" i="28"/>
  <c r="I835" i="28"/>
  <c r="I889" i="28"/>
  <c r="I943" i="28"/>
  <c r="I1052" i="28"/>
  <c r="I140" i="28"/>
  <c r="I701" i="28"/>
  <c r="I141" i="28"/>
  <c r="I702" i="28"/>
  <c r="I142" i="28"/>
  <c r="I730" i="28"/>
  <c r="I171" i="28"/>
  <c r="I23" i="28"/>
  <c r="I51" i="28"/>
  <c r="I78" i="28"/>
  <c r="I105" i="28"/>
  <c r="I133" i="28"/>
  <c r="I165" i="28"/>
  <c r="I193" i="28"/>
  <c r="I221" i="28"/>
  <c r="I249" i="28"/>
  <c r="I277" i="28"/>
  <c r="I309" i="28"/>
  <c r="I337" i="28"/>
  <c r="I364" i="28"/>
  <c r="I392" i="28"/>
  <c r="I420" i="28"/>
  <c r="I452" i="28"/>
  <c r="I479" i="28"/>
  <c r="I506" i="28"/>
  <c r="I533" i="28"/>
  <c r="I560" i="28"/>
  <c r="I587" i="28"/>
  <c r="I617" i="28"/>
  <c r="I644" i="28"/>
  <c r="I671" i="28"/>
  <c r="I698" i="28"/>
  <c r="I725" i="28"/>
  <c r="I752" i="28"/>
  <c r="I779" i="28"/>
  <c r="I809" i="28"/>
  <c r="I836" i="28"/>
  <c r="I863" i="28"/>
  <c r="I890" i="28"/>
  <c r="I917" i="28"/>
  <c r="I944" i="28"/>
  <c r="I971" i="28"/>
  <c r="I1001" i="28"/>
  <c r="I1028" i="28"/>
  <c r="I1055" i="28"/>
  <c r="I946" i="28"/>
  <c r="I26" i="28"/>
  <c r="I312" i="28"/>
  <c r="I427" i="28"/>
  <c r="I563" i="28"/>
  <c r="I728" i="28"/>
  <c r="I839" i="28"/>
  <c r="I947" i="28"/>
  <c r="I1058" i="28"/>
  <c r="I109" i="28"/>
  <c r="I197" i="28"/>
  <c r="I313" i="28"/>
  <c r="I428" i="28"/>
  <c r="I537" i="28"/>
  <c r="I648" i="28"/>
  <c r="I840" i="28"/>
  <c r="I948" i="28"/>
  <c r="I1059" i="28"/>
  <c r="I56" i="28"/>
  <c r="I286" i="28"/>
  <c r="I397" i="28"/>
  <c r="I538" i="28"/>
  <c r="I622" i="28"/>
  <c r="I757" i="28"/>
  <c r="I868" i="28"/>
  <c r="I979" i="28"/>
  <c r="I84" i="28"/>
  <c r="I343" i="28"/>
  <c r="I458" i="28"/>
  <c r="I24" i="28"/>
  <c r="I52" i="28"/>
  <c r="I79" i="28"/>
  <c r="I106" i="28"/>
  <c r="I138" i="28"/>
  <c r="I166" i="28"/>
  <c r="I194" i="28"/>
  <c r="I222" i="28"/>
  <c r="I250" i="28"/>
  <c r="I282" i="28"/>
  <c r="I310" i="28"/>
  <c r="I338" i="28"/>
  <c r="I365" i="28"/>
  <c r="I393" i="28"/>
  <c r="I421" i="28"/>
  <c r="I453" i="28"/>
  <c r="I480" i="28"/>
  <c r="I507" i="28"/>
  <c r="I534" i="28"/>
  <c r="I561" i="28"/>
  <c r="I588" i="28"/>
  <c r="I618" i="28"/>
  <c r="I645" i="28"/>
  <c r="I672" i="28"/>
  <c r="I699" i="28"/>
  <c r="I726" i="28"/>
  <c r="I753" i="28"/>
  <c r="I780" i="28"/>
  <c r="I810" i="28"/>
  <c r="I837" i="28"/>
  <c r="I864" i="28"/>
  <c r="I891" i="28"/>
  <c r="I918" i="28"/>
  <c r="I945" i="28"/>
  <c r="I972" i="28"/>
  <c r="I1002" i="28"/>
  <c r="I1029" i="28"/>
  <c r="I1056" i="28"/>
  <c r="I892" i="28"/>
  <c r="I54" i="28"/>
  <c r="I340" i="28"/>
  <c r="I482" i="28"/>
  <c r="I593" i="28"/>
  <c r="I674" i="28"/>
  <c r="I812" i="28"/>
  <c r="I920" i="28"/>
  <c r="I1031" i="28"/>
  <c r="I27" i="28"/>
  <c r="I225" i="28"/>
  <c r="I368" i="28"/>
  <c r="I483" i="28"/>
  <c r="I594" i="28"/>
  <c r="I729" i="28"/>
  <c r="I894" i="28"/>
  <c r="I1005" i="28"/>
  <c r="I28" i="28"/>
  <c r="I258" i="28"/>
  <c r="I369" i="28"/>
  <c r="I511" i="28"/>
  <c r="I676" i="28"/>
  <c r="I814" i="28"/>
  <c r="I922" i="28"/>
  <c r="I1006" i="28"/>
  <c r="I29" i="28"/>
  <c r="I370" i="28"/>
  <c r="I485" i="28"/>
  <c r="I25" i="28"/>
  <c r="I53" i="28"/>
  <c r="I80" i="28"/>
  <c r="I107" i="28"/>
  <c r="I139" i="28"/>
  <c r="I167" i="28"/>
  <c r="I195" i="28"/>
  <c r="I223" i="28"/>
  <c r="I251" i="28"/>
  <c r="I283" i="28"/>
  <c r="I311" i="28"/>
  <c r="I339" i="28"/>
  <c r="I366" i="28"/>
  <c r="I394" i="28"/>
  <c r="I426" i="28"/>
  <c r="I454" i="28"/>
  <c r="I481" i="28"/>
  <c r="I508" i="28"/>
  <c r="I535" i="28"/>
  <c r="I562" i="28"/>
  <c r="I589" i="28"/>
  <c r="I619" i="28"/>
  <c r="I646" i="28"/>
  <c r="I673" i="28"/>
  <c r="I700" i="28"/>
  <c r="I727" i="28"/>
  <c r="I754" i="28"/>
  <c r="I781" i="28"/>
  <c r="I811" i="28"/>
  <c r="I838" i="28"/>
  <c r="I865" i="28"/>
  <c r="I919" i="28"/>
  <c r="I973" i="28"/>
  <c r="I1057" i="28"/>
  <c r="I196" i="28"/>
  <c r="I198" i="28"/>
  <c r="I143" i="28"/>
  <c r="I30" i="28"/>
  <c r="I31" i="28"/>
  <c r="I32" i="28"/>
  <c r="I33" i="28"/>
  <c r="I34" i="28"/>
  <c r="I42" i="28"/>
  <c r="I35" i="28"/>
  <c r="I94" i="28"/>
  <c r="I150" i="28"/>
  <c r="I205" i="28"/>
  <c r="I263" i="28"/>
  <c r="I319" i="28"/>
  <c r="I378" i="28"/>
  <c r="I434" i="28"/>
  <c r="I489" i="28"/>
  <c r="I541" i="28"/>
  <c r="I596" i="28"/>
  <c r="I634" i="28"/>
  <c r="I689" i="28"/>
  <c r="I741" i="28"/>
  <c r="I793" i="28"/>
  <c r="I845" i="28"/>
  <c r="I897" i="28"/>
  <c r="I938" i="28"/>
  <c r="I990" i="28"/>
  <c r="I1037" i="28"/>
  <c r="I36" i="28"/>
  <c r="I95" i="28"/>
  <c r="I151" i="28"/>
  <c r="I264" i="28"/>
  <c r="I320" i="28"/>
  <c r="I379" i="28"/>
  <c r="I490" i="28"/>
  <c r="I545" i="28"/>
  <c r="I597" i="28"/>
  <c r="I690" i="28"/>
  <c r="I742" i="28"/>
  <c r="I846" i="28"/>
  <c r="I898" i="28"/>
  <c r="I991" i="28"/>
  <c r="I152" i="28"/>
  <c r="I651" i="28"/>
  <c r="I438" i="28"/>
  <c r="I439" i="28"/>
  <c r="I210" i="28"/>
  <c r="I435" i="28"/>
  <c r="I635" i="28"/>
  <c r="I794" i="28"/>
  <c r="I953" i="28"/>
  <c r="I1040" i="28"/>
  <c r="I37" i="28"/>
  <c r="I96" i="28"/>
  <c r="I211" i="28"/>
  <c r="I265" i="28"/>
  <c r="I321" i="28"/>
  <c r="I380" i="28"/>
  <c r="I436" i="28"/>
  <c r="I491" i="28"/>
  <c r="I546" i="28"/>
  <c r="I598" i="28"/>
  <c r="I650" i="28"/>
  <c r="I691" i="28"/>
  <c r="I743" i="28"/>
  <c r="I795" i="28"/>
  <c r="I847" i="28"/>
  <c r="I899" i="28"/>
  <c r="I954" i="28"/>
  <c r="I992" i="28"/>
  <c r="I1041" i="28"/>
  <c r="I43" i="28"/>
  <c r="I97" i="28"/>
  <c r="I153" i="28"/>
  <c r="I212" i="28"/>
  <c r="I266" i="28"/>
  <c r="I322" i="28"/>
  <c r="I381" i="28"/>
  <c r="I437" i="28"/>
  <c r="I492" i="28"/>
  <c r="I547" i="28"/>
  <c r="I599" i="28"/>
  <c r="I692" i="28"/>
  <c r="I744" i="28"/>
  <c r="I796" i="28"/>
  <c r="I848" i="28"/>
  <c r="I900" i="28"/>
  <c r="I955" i="28"/>
  <c r="I1007" i="28"/>
  <c r="I1046" i="28"/>
  <c r="I44" i="28"/>
  <c r="I98" i="28"/>
  <c r="I154" i="28"/>
  <c r="I213" i="28"/>
  <c r="I267" i="28"/>
  <c r="I323" i="28"/>
  <c r="I382" i="28"/>
  <c r="I493" i="28"/>
  <c r="I548" i="28"/>
  <c r="I600" i="28"/>
  <c r="I652" i="28"/>
  <c r="I704" i="28"/>
  <c r="I745" i="28"/>
  <c r="I797" i="28"/>
  <c r="I849" i="28"/>
  <c r="I901" i="28"/>
  <c r="I956" i="28"/>
  <c r="I1008" i="28"/>
  <c r="I1045" i="28"/>
  <c r="I45" i="28"/>
  <c r="I99" i="28"/>
  <c r="I155" i="28"/>
  <c r="I214" i="28"/>
  <c r="I268" i="28"/>
  <c r="I324" i="28"/>
  <c r="I383" i="28"/>
  <c r="I497" i="28"/>
  <c r="I549" i="28"/>
  <c r="I601" i="28"/>
  <c r="I653" i="28"/>
  <c r="I705" i="28"/>
  <c r="I746" i="28"/>
  <c r="I798" i="28"/>
  <c r="I850" i="28"/>
  <c r="I905" i="28"/>
  <c r="I957" i="28"/>
  <c r="I1009" i="28"/>
  <c r="I1061" i="28"/>
  <c r="I58" i="28"/>
  <c r="I215" i="28"/>
  <c r="I269" i="28"/>
  <c r="I59" i="28"/>
  <c r="I123" i="28"/>
  <c r="I200" i="28"/>
  <c r="I288" i="28"/>
  <c r="I353" i="28"/>
  <c r="I431" i="28"/>
  <c r="I512" i="28"/>
  <c r="I573" i="28"/>
  <c r="I631" i="28"/>
  <c r="I709" i="28"/>
  <c r="I770" i="28"/>
  <c r="I842" i="28"/>
  <c r="I909" i="28"/>
  <c r="I981" i="28"/>
  <c r="I1048" i="28"/>
  <c r="I125" i="28"/>
  <c r="I633" i="28"/>
  <c r="I911" i="28"/>
  <c r="I1036" i="28"/>
  <c r="I65" i="28"/>
  <c r="I291" i="28"/>
  <c r="I440" i="28"/>
  <c r="I515" i="28"/>
  <c r="I654" i="28"/>
  <c r="I773" i="28"/>
  <c r="I923" i="28"/>
  <c r="I1062" i="28"/>
  <c r="I127" i="28"/>
  <c r="I204" i="28"/>
  <c r="I441" i="28"/>
  <c r="I577" i="28"/>
  <c r="I716" i="28"/>
  <c r="I852" i="28"/>
  <c r="I985" i="28"/>
  <c r="I144" i="28"/>
  <c r="I358" i="28"/>
  <c r="I517" i="28"/>
  <c r="I656" i="28"/>
  <c r="I789" i="28"/>
  <c r="I925" i="28"/>
  <c r="I1064" i="28"/>
  <c r="I145" i="28"/>
  <c r="I294" i="28"/>
  <c r="I459" i="28"/>
  <c r="I521" i="28"/>
  <c r="I657" i="28"/>
  <c r="I790" i="28"/>
  <c r="I929" i="28"/>
  <c r="I1065" i="28"/>
  <c r="I229" i="28"/>
  <c r="I869" i="28"/>
  <c r="I1066" i="28"/>
  <c r="I731" i="28"/>
  <c r="I934" i="28"/>
  <c r="I739" i="28"/>
  <c r="I240" i="28"/>
  <c r="I937" i="28"/>
  <c r="I550" i="28"/>
  <c r="I469" i="28"/>
  <c r="I762" i="28"/>
  <c r="I552" i="28"/>
  <c r="I344" i="28"/>
  <c r="I487" i="28"/>
  <c r="I1039" i="28"/>
  <c r="I627" i="28"/>
  <c r="I270" i="28"/>
  <c r="I60" i="28"/>
  <c r="I124" i="28"/>
  <c r="I201" i="28"/>
  <c r="I289" i="28"/>
  <c r="I354" i="28"/>
  <c r="I432" i="28"/>
  <c r="I513" i="28"/>
  <c r="I574" i="28"/>
  <c r="I632" i="28"/>
  <c r="I713" i="28"/>
  <c r="I771" i="28"/>
  <c r="I843" i="28"/>
  <c r="I910" i="28"/>
  <c r="I982" i="28"/>
  <c r="I1044" i="28"/>
  <c r="I61" i="28"/>
  <c r="I202" i="28"/>
  <c r="I290" i="28"/>
  <c r="I355" i="28"/>
  <c r="I433" i="28"/>
  <c r="I514" i="28"/>
  <c r="I575" i="28"/>
  <c r="I714" i="28"/>
  <c r="I772" i="28"/>
  <c r="I844" i="28"/>
  <c r="I983" i="28"/>
  <c r="I126" i="28"/>
  <c r="I203" i="28"/>
  <c r="I356" i="28"/>
  <c r="I576" i="28"/>
  <c r="I715" i="28"/>
  <c r="I851" i="28"/>
  <c r="I984" i="28"/>
  <c r="I66" i="28"/>
  <c r="I292" i="28"/>
  <c r="I357" i="28"/>
  <c r="I516" i="28"/>
  <c r="I655" i="28"/>
  <c r="I788" i="28"/>
  <c r="I924" i="28"/>
  <c r="I1063" i="28"/>
  <c r="I227" i="28"/>
  <c r="I293" i="28"/>
  <c r="I442" i="28"/>
  <c r="I578" i="28"/>
  <c r="I717" i="28"/>
  <c r="I853" i="28"/>
  <c r="I986" i="28"/>
  <c r="I68" i="28"/>
  <c r="I228" i="28"/>
  <c r="I371" i="28"/>
  <c r="I579" i="28"/>
  <c r="I718" i="28"/>
  <c r="I857" i="28"/>
  <c r="I987" i="28"/>
  <c r="I69" i="28"/>
  <c r="I791" i="28"/>
  <c r="I931" i="28"/>
  <c r="I606" i="28"/>
  <c r="I467" i="28"/>
  <c r="I1015" i="28"/>
  <c r="I406" i="28"/>
  <c r="I551" i="28"/>
  <c r="I820" i="28"/>
  <c r="I408" i="28"/>
  <c r="I553" i="28"/>
  <c r="I961" i="28"/>
  <c r="I345" i="28"/>
  <c r="I488" i="28"/>
  <c r="I907" i="28"/>
  <c r="I67" i="28"/>
  <c r="I295" i="28"/>
  <c r="I317" i="28"/>
  <c r="I176" i="28"/>
  <c r="I882" i="28"/>
  <c r="I118" i="28"/>
  <c r="I174" i="28"/>
  <c r="I958" i="28"/>
  <c r="I116" i="28"/>
  <c r="I884" i="28"/>
  <c r="I1038" i="28"/>
  <c r="I90" i="28"/>
  <c r="I877" i="28"/>
  <c r="I178" i="28"/>
  <c r="I823" i="28"/>
  <c r="I965" i="28"/>
  <c r="I989" i="28"/>
  <c r="I815" i="28"/>
  <c r="I466" i="28"/>
  <c r="I679" i="28"/>
  <c r="I761" i="28"/>
  <c r="I1016" i="28"/>
  <c r="I242" i="28"/>
  <c r="I682" i="28"/>
  <c r="I117" i="28"/>
  <c r="I626" i="28"/>
  <c r="I346" i="28"/>
  <c r="I629" i="28"/>
  <c r="I1067" i="28"/>
  <c r="I737" i="28"/>
  <c r="I404" i="28"/>
  <c r="I607" i="28"/>
  <c r="I680" i="28"/>
  <c r="I330" i="28"/>
  <c r="I1017" i="28"/>
  <c r="I763" i="28"/>
  <c r="I1018" i="28"/>
  <c r="I179" i="28"/>
  <c r="I822" i="28"/>
  <c r="I684" i="28"/>
  <c r="I261" i="28"/>
  <c r="I768" i="28"/>
  <c r="I146" i="28"/>
  <c r="I372" i="28"/>
  <c r="I460" i="28"/>
  <c r="I522" i="28"/>
  <c r="I580" i="28"/>
  <c r="I658" i="28"/>
  <c r="I719" i="28"/>
  <c r="I930" i="28"/>
  <c r="I988" i="28"/>
  <c r="I870" i="28"/>
  <c r="I1012" i="28"/>
  <c r="I678" i="28"/>
  <c r="I1014" i="28"/>
  <c r="I318" i="28"/>
  <c r="I876" i="28"/>
  <c r="I608" i="28"/>
  <c r="I93" i="28"/>
  <c r="I624" i="28"/>
  <c r="I409" i="28"/>
  <c r="I883" i="28"/>
  <c r="I410" i="28"/>
  <c r="I685" i="28"/>
  <c r="I707" i="28"/>
  <c r="I70" i="28"/>
  <c r="I147" i="28"/>
  <c r="I234" i="28"/>
  <c r="I296" i="28"/>
  <c r="I373" i="28"/>
  <c r="I461" i="28"/>
  <c r="I523" i="28"/>
  <c r="I581" i="28"/>
  <c r="I659" i="28"/>
  <c r="I792" i="28"/>
  <c r="I239" i="28"/>
  <c r="I92" i="28"/>
  <c r="I821" i="28"/>
  <c r="I180" i="28"/>
  <c r="I71" i="28"/>
  <c r="I148" i="28"/>
  <c r="I235" i="28"/>
  <c r="I297" i="28"/>
  <c r="I384" i="28"/>
  <c r="I462" i="28"/>
  <c r="I524" i="28"/>
  <c r="I602" i="28"/>
  <c r="I660" i="28"/>
  <c r="I732" i="28"/>
  <c r="I799" i="28"/>
  <c r="I871" i="28"/>
  <c r="I932" i="28"/>
  <c r="I1010" i="28"/>
  <c r="I875" i="28"/>
  <c r="I540" i="28"/>
  <c r="I819" i="28"/>
  <c r="I681" i="28"/>
  <c r="I960" i="28"/>
  <c r="I764" i="28"/>
  <c r="I962" i="28"/>
  <c r="I963" i="28"/>
  <c r="I121" i="28"/>
  <c r="I72" i="28"/>
  <c r="I149" i="28"/>
  <c r="I236" i="28"/>
  <c r="I298" i="28"/>
  <c r="I385" i="28"/>
  <c r="I463" i="28"/>
  <c r="I525" i="28"/>
  <c r="I603" i="28"/>
  <c r="I661" i="28"/>
  <c r="I733" i="28"/>
  <c r="I800" i="28"/>
  <c r="I872" i="28"/>
  <c r="I933" i="28"/>
  <c r="I1011" i="28"/>
  <c r="I665" i="28"/>
  <c r="I539" i="28"/>
  <c r="I405" i="28"/>
  <c r="I468" i="28"/>
  <c r="I623" i="28"/>
  <c r="I959" i="28"/>
  <c r="I473" i="28"/>
  <c r="I625" i="28"/>
  <c r="I260" i="28"/>
  <c r="I896" i="28"/>
  <c r="I499" i="28"/>
  <c r="I85" i="28"/>
  <c r="I172" i="28"/>
  <c r="I237" i="28"/>
  <c r="I299" i="28"/>
  <c r="I386" i="28"/>
  <c r="I464" i="28"/>
  <c r="I526" i="28"/>
  <c r="I604" i="28"/>
  <c r="I873" i="28"/>
  <c r="I817" i="28"/>
  <c r="I175" i="28"/>
  <c r="I818" i="28"/>
  <c r="I325" i="28"/>
  <c r="I407" i="28"/>
  <c r="I243" i="28"/>
  <c r="I486" i="28"/>
  <c r="I554" i="28"/>
  <c r="I824" i="28"/>
  <c r="I348" i="28"/>
  <c r="I89" i="28"/>
  <c r="I173" i="28"/>
  <c r="I238" i="28"/>
  <c r="I316" i="28"/>
  <c r="I403" i="28"/>
  <c r="I465" i="28"/>
  <c r="I527" i="28"/>
  <c r="I605" i="28"/>
  <c r="I677" i="28"/>
  <c r="I738" i="28"/>
  <c r="I816" i="28"/>
  <c r="I874" i="28"/>
  <c r="I935" i="28"/>
  <c r="I1013" i="28"/>
  <c r="I936" i="28"/>
  <c r="I91" i="28"/>
  <c r="I740" i="28"/>
  <c r="I241" i="28"/>
  <c r="I177" i="28"/>
  <c r="I331" i="28"/>
  <c r="I259" i="28"/>
  <c r="I1019" i="28"/>
  <c r="I765" i="28"/>
  <c r="I569" i="28"/>
  <c r="I187" i="28"/>
  <c r="I881" i="28"/>
  <c r="I683" i="28"/>
  <c r="I181" i="28"/>
  <c r="I766" i="28"/>
  <c r="I413" i="28"/>
  <c r="I411" i="28"/>
  <c r="I571" i="28"/>
  <c r="I119" i="28"/>
  <c r="I1054" i="28"/>
  <c r="I120" i="28"/>
  <c r="I186" i="28"/>
  <c r="I262" i="28"/>
  <c r="I347" i="28"/>
  <c r="I412" i="28"/>
  <c r="I498" i="28"/>
  <c r="I570" i="28"/>
  <c r="I628" i="28"/>
  <c r="I706" i="28"/>
  <c r="I767" i="28"/>
  <c r="I825" i="28"/>
  <c r="I906" i="28"/>
  <c r="I964" i="28"/>
  <c r="I1043" i="28"/>
  <c r="I826" i="28"/>
  <c r="I122" i="28"/>
  <c r="I199" i="28"/>
  <c r="I271" i="28"/>
  <c r="I349" i="28"/>
  <c r="I414" i="28"/>
  <c r="I500" i="28"/>
  <c r="I572" i="28"/>
  <c r="I630" i="28"/>
  <c r="I708" i="28"/>
  <c r="I769" i="28"/>
  <c r="I827" i="28"/>
  <c r="I908" i="28"/>
  <c r="I980" i="28"/>
  <c r="I1035" i="28"/>
  <c r="H166" i="25"/>
  <c r="H71" i="25"/>
  <c r="H29" i="25"/>
  <c r="H156" i="25"/>
  <c r="H326" i="25"/>
  <c r="H251" i="25"/>
  <c r="H185" i="25"/>
  <c r="H275" i="25"/>
  <c r="H250" i="25"/>
  <c r="H295" i="25"/>
  <c r="H303" i="25"/>
  <c r="H264" i="25"/>
  <c r="H257" i="25"/>
  <c r="H129" i="25"/>
  <c r="H109" i="25"/>
  <c r="H322" i="25"/>
  <c r="H280" i="25"/>
  <c r="H174" i="25"/>
  <c r="H92" i="25"/>
  <c r="H212" i="25"/>
  <c r="H289" i="25"/>
  <c r="H198" i="25"/>
  <c r="H126" i="25"/>
  <c r="H283" i="25"/>
  <c r="H301" i="25"/>
  <c r="H132" i="25"/>
  <c r="H286" i="25"/>
  <c r="H145" i="25"/>
  <c r="H77" i="25"/>
  <c r="H273" i="25"/>
  <c r="H35" i="25"/>
  <c r="H316" i="25"/>
  <c r="H304" i="25"/>
  <c r="H252" i="25"/>
  <c r="H271" i="25"/>
  <c r="H253" i="25"/>
  <c r="H114" i="25"/>
  <c r="H105" i="25"/>
  <c r="H163" i="25"/>
  <c r="H123" i="25"/>
  <c r="H262" i="25"/>
  <c r="H144" i="25"/>
  <c r="H160" i="25"/>
  <c r="H302" i="25"/>
  <c r="H319" i="25"/>
  <c r="H233" i="25"/>
  <c r="H214" i="25"/>
  <c r="H224" i="25"/>
  <c r="H293" i="25"/>
  <c r="H311" i="25"/>
  <c r="H41" i="25"/>
  <c r="H242" i="25"/>
  <c r="H190" i="25"/>
  <c r="H256" i="25"/>
  <c r="H321" i="25"/>
  <c r="H84" i="25"/>
  <c r="H94" i="25"/>
  <c r="H142" i="25"/>
  <c r="H38" i="25"/>
  <c r="H276" i="25"/>
  <c r="H49" i="25"/>
  <c r="H17" i="25"/>
  <c r="H323" i="25"/>
  <c r="H204" i="25"/>
  <c r="H248" i="25"/>
  <c r="H180" i="25"/>
  <c r="H277" i="25"/>
  <c r="H47" i="25"/>
  <c r="H131" i="25"/>
  <c r="H292" i="25"/>
  <c r="H269" i="25"/>
  <c r="H284" i="25"/>
  <c r="H308" i="25"/>
  <c r="H65" i="25"/>
  <c r="H247" i="25"/>
  <c r="H223" i="25"/>
  <c r="H300" i="25"/>
  <c r="H310" i="25"/>
  <c r="H288" i="25"/>
  <c r="H296" i="25"/>
  <c r="H209" i="25"/>
  <c r="H241" i="25"/>
  <c r="H98" i="25"/>
  <c r="H102" i="25"/>
  <c r="H189" i="25"/>
  <c r="H116" i="25"/>
  <c r="H314" i="25"/>
  <c r="H317" i="25"/>
  <c r="H294" i="25"/>
  <c r="H261" i="25"/>
  <c r="H249" i="25"/>
  <c r="H171" i="25"/>
  <c r="H78" i="25"/>
  <c r="H313" i="25"/>
  <c r="H46" i="25"/>
  <c r="H240" i="25"/>
  <c r="H246" i="25"/>
  <c r="H263" i="25"/>
  <c r="H234" i="25"/>
  <c r="H220" i="25"/>
  <c r="H222" i="25"/>
  <c r="H178" i="25"/>
  <c r="H152" i="25"/>
  <c r="H278" i="25"/>
  <c r="H196" i="25"/>
  <c r="H243" i="25"/>
  <c r="H217" i="25"/>
  <c r="H203" i="25"/>
  <c r="H133" i="25"/>
  <c r="H231" i="25"/>
  <c r="H64" i="25"/>
  <c r="H140" i="25"/>
  <c r="H237" i="25"/>
  <c r="H139" i="25"/>
  <c r="H30" i="25"/>
  <c r="H281" i="25"/>
  <c r="H62" i="25"/>
  <c r="H266" i="25"/>
  <c r="H219" i="25"/>
  <c r="H287" i="25"/>
  <c r="H193" i="25"/>
  <c r="H312" i="25"/>
  <c r="H130" i="25"/>
  <c r="H244" i="25"/>
  <c r="H307" i="25"/>
  <c r="H107" i="25"/>
  <c r="H230" i="25"/>
  <c r="H99" i="25"/>
  <c r="H117" i="25"/>
  <c r="H327" i="25"/>
  <c r="H124" i="25"/>
  <c r="H18" i="25"/>
  <c r="H90" i="25"/>
  <c r="H82" i="25"/>
  <c r="H197" i="25"/>
  <c r="H192" i="25"/>
  <c r="H200" i="25"/>
  <c r="H157" i="25"/>
  <c r="H221" i="25"/>
  <c r="H137" i="25"/>
  <c r="H201" i="25"/>
  <c r="H208" i="25"/>
  <c r="H14" i="25"/>
  <c r="H89" i="25"/>
  <c r="H225" i="25"/>
  <c r="H173" i="25"/>
  <c r="H170" i="25"/>
  <c r="H100" i="25"/>
  <c r="H255" i="25"/>
  <c r="H232" i="25"/>
  <c r="H258" i="25"/>
  <c r="H195" i="25"/>
  <c r="H228" i="25"/>
  <c r="H51" i="25"/>
  <c r="H115" i="25"/>
  <c r="H72" i="25"/>
  <c r="H290" i="25"/>
  <c r="H309" i="25"/>
  <c r="H153" i="25"/>
  <c r="H147" i="25"/>
  <c r="H37" i="25"/>
  <c r="H268" i="25"/>
  <c r="H238" i="25"/>
  <c r="H187" i="25"/>
  <c r="H146" i="25"/>
  <c r="H181" i="25"/>
  <c r="H151" i="25"/>
  <c r="H245" i="25"/>
  <c r="H103" i="25"/>
  <c r="H40" i="25"/>
  <c r="H104" i="25"/>
  <c r="H55" i="25"/>
  <c r="H179" i="25"/>
  <c r="H216" i="25"/>
  <c r="H127" i="25"/>
  <c r="H305" i="25"/>
  <c r="H136" i="25"/>
  <c r="H48" i="25"/>
  <c r="H83" i="25"/>
  <c r="H121" i="25"/>
  <c r="H235" i="25"/>
  <c r="H194" i="25"/>
  <c r="H213" i="25"/>
  <c r="H134" i="25"/>
  <c r="H285" i="25"/>
  <c r="H175" i="25"/>
  <c r="H325" i="25"/>
  <c r="H138" i="25"/>
  <c r="H206" i="25"/>
  <c r="H162" i="25"/>
  <c r="H320" i="25"/>
  <c r="H218" i="25"/>
  <c r="H22" i="25"/>
  <c r="H120" i="25"/>
  <c r="H299" i="25"/>
  <c r="H111" i="25"/>
  <c r="H167" i="25"/>
  <c r="H106" i="25"/>
  <c r="H188" i="25"/>
  <c r="H164" i="25"/>
  <c r="H67" i="25"/>
  <c r="H215" i="25"/>
  <c r="H95" i="25"/>
  <c r="H66" i="25"/>
  <c r="H265" i="25"/>
  <c r="H27" i="25"/>
  <c r="H113" i="25"/>
  <c r="H97" i="25"/>
  <c r="H176" i="25"/>
  <c r="H122" i="25"/>
  <c r="H96" i="25"/>
  <c r="H191" i="25"/>
  <c r="H59" i="25"/>
  <c r="H43" i="25"/>
  <c r="H108" i="25"/>
  <c r="H141" i="25"/>
  <c r="H119" i="25"/>
  <c r="H42" i="25"/>
  <c r="H118" i="25"/>
  <c r="H282" i="25"/>
  <c r="H150" i="25"/>
  <c r="H183" i="25"/>
  <c r="H274" i="25"/>
  <c r="H259" i="25"/>
  <c r="H32" i="25"/>
  <c r="H31" i="25"/>
  <c r="H79" i="25"/>
  <c r="H81" i="25"/>
  <c r="H239" i="25"/>
  <c r="H155" i="25"/>
  <c r="H58" i="25"/>
  <c r="H63" i="25"/>
  <c r="H210" i="25"/>
  <c r="H158" i="25"/>
  <c r="H205" i="25"/>
  <c r="H56" i="25"/>
  <c r="H54" i="25"/>
  <c r="H211" i="25"/>
  <c r="H267" i="25"/>
  <c r="H60" i="25"/>
  <c r="H74" i="25"/>
  <c r="H169" i="25"/>
  <c r="H21" i="25"/>
  <c r="H87" i="25"/>
  <c r="H227" i="25"/>
  <c r="H135" i="25"/>
  <c r="H112" i="25"/>
  <c r="H128" i="25"/>
  <c r="H68" i="25"/>
  <c r="H44" i="25"/>
  <c r="H85" i="25"/>
  <c r="H75" i="25"/>
  <c r="H93" i="25"/>
  <c r="H297" i="25"/>
  <c r="H149" i="25"/>
  <c r="H69" i="25"/>
  <c r="H272" i="25"/>
  <c r="H45" i="25"/>
  <c r="H11" i="25"/>
  <c r="H207" i="25"/>
  <c r="H15" i="25"/>
  <c r="H159" i="25"/>
  <c r="H172" i="25"/>
  <c r="H53" i="25"/>
  <c r="H12" i="25"/>
  <c r="H101" i="25"/>
  <c r="H73" i="25"/>
  <c r="H91" i="25"/>
  <c r="H61" i="25"/>
  <c r="H25" i="25"/>
  <c r="H19" i="25"/>
  <c r="H125" i="25"/>
  <c r="H186" i="25"/>
  <c r="H23" i="25"/>
  <c r="H28" i="25"/>
  <c r="H148" i="25"/>
  <c r="H57" i="25"/>
  <c r="H20" i="25"/>
  <c r="H34" i="25"/>
  <c r="H76" i="25"/>
  <c r="H36" i="25"/>
  <c r="H26" i="25"/>
  <c r="H33" i="25"/>
  <c r="H39" i="25"/>
  <c r="H24" i="25"/>
  <c r="H52" i="25"/>
  <c r="H70" i="25"/>
  <c r="H13" i="25"/>
  <c r="H16" i="25"/>
  <c r="H10" i="25"/>
  <c r="H9" i="25"/>
  <c r="H8" i="25"/>
  <c r="H7" i="25"/>
  <c r="H1075" i="25" l="1"/>
  <c r="H1074" i="25"/>
  <c r="H1085" i="25"/>
  <c r="H1076" i="25"/>
  <c r="H1086" i="25"/>
  <c r="H1084" i="25"/>
  <c r="H1082" i="25"/>
  <c r="H1077" i="25"/>
  <c r="H1078" i="25"/>
  <c r="H1083" i="25"/>
  <c r="H1080" i="25"/>
  <c r="H1081" i="25"/>
  <c r="H1079" i="25"/>
  <c r="H1087" i="25"/>
  <c r="H1073" i="25"/>
  <c r="H1068" i="28" l="1"/>
  <c r="K1076" i="25"/>
  <c r="K1081" i="25"/>
  <c r="K1087" i="25"/>
  <c r="K1084" i="25"/>
  <c r="K1082" i="25"/>
  <c r="L1085" i="25"/>
  <c r="L1086" i="25"/>
  <c r="L1080" i="25"/>
  <c r="L1079" i="25"/>
  <c r="L1076" i="25"/>
  <c r="L1081" i="25"/>
  <c r="L1087" i="25"/>
  <c r="L1084" i="25"/>
  <c r="L1082" i="25"/>
  <c r="M150" i="21" l="1"/>
  <c r="M182" i="21"/>
  <c r="M93" i="21"/>
  <c r="M106" i="21"/>
  <c r="M194" i="21"/>
  <c r="M165" i="21"/>
  <c r="M205" i="21"/>
  <c r="M63" i="21"/>
  <c r="M110" i="21"/>
  <c r="M161" i="21"/>
  <c r="M105" i="21"/>
  <c r="M163" i="21"/>
  <c r="M174" i="21"/>
  <c r="M98" i="21"/>
  <c r="M210" i="21"/>
  <c r="M125" i="21"/>
  <c r="M117" i="21"/>
  <c r="M65" i="21"/>
  <c r="M199" i="21"/>
  <c r="M187" i="21"/>
  <c r="M111" i="21"/>
  <c r="M104" i="21"/>
  <c r="M171" i="21"/>
  <c r="M129" i="21"/>
  <c r="M120" i="21"/>
  <c r="M211" i="21"/>
  <c r="M153" i="21"/>
  <c r="M154" i="21"/>
  <c r="M87" i="21"/>
  <c r="M158" i="21"/>
  <c r="M102" i="21"/>
  <c r="M95" i="21"/>
  <c r="M141" i="21"/>
  <c r="M218" i="21"/>
  <c r="M131" i="21"/>
  <c r="M149" i="21"/>
  <c r="M136" i="21"/>
  <c r="M217" i="21"/>
  <c r="M152" i="21"/>
  <c r="M54" i="21"/>
  <c r="M101" i="21"/>
  <c r="M162" i="21"/>
  <c r="M108" i="21"/>
  <c r="M166" i="21"/>
  <c r="M70" i="21"/>
  <c r="M109" i="21"/>
  <c r="M167" i="21"/>
  <c r="M168" i="21"/>
  <c r="M212" i="21"/>
  <c r="M71" i="21"/>
  <c r="M213" i="21"/>
  <c r="M155" i="21"/>
  <c r="M175" i="21"/>
  <c r="M151" i="21"/>
  <c r="M139" i="21"/>
  <c r="M220" i="21"/>
  <c r="M74" i="21"/>
  <c r="M123" i="21"/>
  <c r="M147" i="21"/>
  <c r="M191" i="21"/>
  <c r="M197" i="21"/>
  <c r="M159" i="21"/>
  <c r="M124" i="21"/>
  <c r="M185" i="21"/>
  <c r="M72" i="21"/>
  <c r="M137" i="21"/>
  <c r="M133" i="21"/>
  <c r="M180" i="21"/>
  <c r="M179" i="21"/>
  <c r="M200" i="21"/>
  <c r="M138" i="21"/>
  <c r="M94" i="21"/>
  <c r="M112" i="21"/>
  <c r="M221" i="21"/>
  <c r="M140" i="21"/>
  <c r="M208" i="21"/>
  <c r="M193" i="21"/>
  <c r="M183" i="21"/>
  <c r="M216" i="21"/>
  <c r="M170" i="21"/>
  <c r="M184" i="21"/>
  <c r="M201" i="21"/>
  <c r="M219" i="21"/>
  <c r="M116" i="21"/>
  <c r="M157" i="21"/>
  <c r="M160" i="21"/>
  <c r="M206" i="21"/>
  <c r="M195" i="21"/>
  <c r="M209" i="21"/>
  <c r="M130" i="21"/>
  <c r="M75" i="21"/>
  <c r="M207" i="21"/>
  <c r="M214" i="21"/>
  <c r="M222" i="21"/>
  <c r="M223" i="21"/>
  <c r="M190" i="21"/>
  <c r="M181" i="21"/>
  <c r="M172" i="21"/>
  <c r="M189" i="21"/>
  <c r="M128" i="21"/>
  <c r="M176" i="21"/>
  <c r="M224" i="21"/>
  <c r="M145" i="21"/>
  <c r="M225" i="21"/>
  <c r="M204" i="21"/>
  <c r="M226" i="21"/>
  <c r="M227" i="21"/>
  <c r="M228" i="21"/>
  <c r="M203" i="21"/>
  <c r="M178" i="21"/>
  <c r="M202" i="21"/>
  <c r="M198" i="21"/>
  <c r="M188" i="21"/>
  <c r="M196" i="21"/>
  <c r="M113" i="21"/>
  <c r="M134" i="21"/>
  <c r="M122" i="21"/>
  <c r="M56" i="21"/>
  <c r="M127" i="21"/>
  <c r="M97" i="21"/>
  <c r="M91" i="21"/>
  <c r="M142" i="21"/>
  <c r="M50" i="21"/>
  <c r="M156" i="21"/>
  <c r="M146" i="21"/>
  <c r="M132" i="21"/>
  <c r="M62" i="21"/>
  <c r="M215" i="21"/>
  <c r="M90" i="21"/>
  <c r="M41" i="21"/>
  <c r="M177" i="21"/>
  <c r="M114" i="21"/>
  <c r="M192" i="21"/>
  <c r="L127" i="21"/>
  <c r="L97" i="21"/>
  <c r="L91" i="21"/>
  <c r="L142" i="21"/>
  <c r="L50" i="21"/>
  <c r="L156" i="21"/>
  <c r="L146" i="21"/>
  <c r="L132" i="21"/>
  <c r="L62" i="21"/>
  <c r="L215" i="21"/>
  <c r="L90" i="21"/>
  <c r="L41" i="21"/>
  <c r="L177" i="21"/>
  <c r="L114" i="21"/>
  <c r="L192" i="21"/>
  <c r="L150" i="21"/>
  <c r="L182" i="21"/>
  <c r="L93" i="21"/>
  <c r="L106" i="21"/>
  <c r="L194" i="21"/>
  <c r="L165" i="21"/>
  <c r="L205" i="21"/>
  <c r="L63" i="21"/>
  <c r="L110" i="21"/>
  <c r="L161" i="21"/>
  <c r="L105" i="21"/>
  <c r="L163" i="21"/>
  <c r="L174" i="21"/>
  <c r="L98" i="21"/>
  <c r="L210" i="21"/>
  <c r="L125" i="21"/>
  <c r="L117" i="21"/>
  <c r="L65" i="21"/>
  <c r="L199" i="21"/>
  <c r="L187" i="21"/>
  <c r="L111" i="21"/>
  <c r="L104" i="21"/>
  <c r="L171" i="21"/>
  <c r="L129" i="21"/>
  <c r="L120" i="21"/>
  <c r="L211" i="21"/>
  <c r="L153" i="21"/>
  <c r="L154" i="21"/>
  <c r="L87" i="21"/>
  <c r="L158" i="21"/>
  <c r="L102" i="21"/>
  <c r="L95" i="21"/>
  <c r="L141" i="21"/>
  <c r="L218" i="21"/>
  <c r="L131" i="21"/>
  <c r="L149" i="21"/>
  <c r="L136" i="21"/>
  <c r="L217" i="21"/>
  <c r="L152" i="21"/>
  <c r="L54" i="21"/>
  <c r="L101" i="21"/>
  <c r="L162" i="21"/>
  <c r="L108" i="21"/>
  <c r="L166" i="21"/>
  <c r="L70" i="21"/>
  <c r="L109" i="21"/>
  <c r="L167" i="21"/>
  <c r="L168" i="21"/>
  <c r="L212" i="21"/>
  <c r="L71" i="21"/>
  <c r="L213" i="21"/>
  <c r="L155" i="21"/>
  <c r="L175" i="21"/>
  <c r="L151" i="21"/>
  <c r="L139" i="21"/>
  <c r="L220" i="21"/>
  <c r="L74" i="21"/>
  <c r="L123" i="21"/>
  <c r="L147" i="21"/>
  <c r="L191" i="21"/>
  <c r="L197" i="21"/>
  <c r="L159" i="21"/>
  <c r="L124" i="21"/>
  <c r="L185" i="21"/>
  <c r="L72" i="21"/>
  <c r="L137" i="21"/>
  <c r="L133" i="21"/>
  <c r="L180" i="21"/>
  <c r="L179" i="21"/>
  <c r="L200" i="21"/>
  <c r="L138" i="21"/>
  <c r="L94" i="21"/>
  <c r="L112" i="21"/>
  <c r="L221" i="21"/>
  <c r="L140" i="21"/>
  <c r="L208" i="21"/>
  <c r="L193" i="21"/>
  <c r="L183" i="21"/>
  <c r="L216" i="21"/>
  <c r="L170" i="21"/>
  <c r="L184" i="21"/>
  <c r="L201" i="21"/>
  <c r="L219" i="21"/>
  <c r="L116" i="21"/>
  <c r="L157" i="21"/>
  <c r="L160" i="21"/>
  <c r="L206" i="21"/>
  <c r="L195" i="21"/>
  <c r="L209" i="21"/>
  <c r="L130" i="21"/>
  <c r="L75" i="21"/>
  <c r="L207" i="21"/>
  <c r="L214" i="21"/>
  <c r="L222" i="21"/>
  <c r="L223" i="21"/>
  <c r="L190" i="21"/>
  <c r="L181" i="21"/>
  <c r="L172" i="21"/>
  <c r="L189" i="21"/>
  <c r="L128" i="21"/>
  <c r="L176" i="21"/>
  <c r="L224" i="21"/>
  <c r="L145" i="21"/>
  <c r="L225" i="21"/>
  <c r="L204" i="21"/>
  <c r="L226" i="21"/>
  <c r="L227" i="21"/>
  <c r="L228" i="21"/>
  <c r="L203" i="21"/>
  <c r="L178" i="21"/>
  <c r="L202" i="21"/>
  <c r="L198" i="21"/>
  <c r="L188" i="21"/>
  <c r="L196" i="21"/>
  <c r="L113" i="21"/>
  <c r="L134" i="21"/>
  <c r="L122" i="21"/>
  <c r="L56" i="21"/>
  <c r="E196" i="21"/>
  <c r="E113" i="21"/>
  <c r="E134" i="21"/>
  <c r="E122" i="21"/>
  <c r="E56" i="21"/>
  <c r="E105" i="21"/>
  <c r="E163" i="21"/>
  <c r="E127" i="21"/>
  <c r="E97" i="21"/>
  <c r="E91" i="21"/>
  <c r="E142" i="21"/>
  <c r="E50" i="21"/>
  <c r="E156" i="21"/>
  <c r="E146" i="21"/>
  <c r="E132" i="21"/>
  <c r="E62" i="21"/>
  <c r="E215" i="21"/>
  <c r="E90" i="21"/>
  <c r="E41" i="21"/>
  <c r="E177" i="21"/>
  <c r="E114" i="21"/>
  <c r="G1088" i="25"/>
  <c r="G1088" i="28"/>
  <c r="K7" i="25"/>
  <c r="H499" i="28" l="1"/>
  <c r="H193" i="28"/>
  <c r="H625" i="28"/>
  <c r="H536" i="28"/>
  <c r="H789" i="28"/>
  <c r="H324" i="28"/>
  <c r="H542" i="28"/>
  <c r="H700" i="28"/>
  <c r="H872" i="28"/>
  <c r="H436" i="28"/>
  <c r="H587" i="28"/>
  <c r="H657" i="28"/>
  <c r="H417" i="28"/>
  <c r="H481" i="28"/>
  <c r="H630" i="28"/>
  <c r="H924" i="28"/>
  <c r="H750" i="28"/>
  <c r="H427" i="28"/>
  <c r="C159" i="22" l="1"/>
  <c r="H1086" i="28"/>
  <c r="H1077" i="28"/>
  <c r="H1081" i="28"/>
  <c r="H1084" i="28"/>
  <c r="H1087" i="28"/>
  <c r="H1076" i="28"/>
  <c r="J1088" i="28" l="1"/>
  <c r="F1088" i="28"/>
  <c r="B1088" i="28"/>
  <c r="H1083" i="28"/>
  <c r="H1080" i="28"/>
  <c r="H1078" i="28"/>
  <c r="H1079" i="28"/>
  <c r="H1075" i="28"/>
  <c r="H1074" i="28"/>
  <c r="H1073" i="28"/>
  <c r="H833" i="28"/>
  <c r="H821" i="28"/>
  <c r="H501" i="28"/>
  <c r="H713" i="28"/>
  <c r="H597" i="28"/>
  <c r="H913" i="28"/>
  <c r="H850" i="28"/>
  <c r="H500" i="28"/>
  <c r="H677" i="28"/>
  <c r="H456" i="28"/>
  <c r="H558" i="28"/>
  <c r="H695" i="28"/>
  <c r="H628" i="28"/>
  <c r="H735" i="28"/>
  <c r="H726" i="28"/>
  <c r="H734" i="28"/>
  <c r="H611" i="28"/>
  <c r="H667" i="28"/>
  <c r="H498" i="28"/>
  <c r="H847" i="28"/>
  <c r="H851" i="28"/>
  <c r="H620" i="28"/>
  <c r="H923" i="28"/>
  <c r="H120" i="28"/>
  <c r="H852" i="28"/>
  <c r="H704" i="28"/>
  <c r="H901" i="28"/>
  <c r="H781" i="28"/>
  <c r="H624" i="28"/>
  <c r="H876" i="28"/>
  <c r="H825" i="28"/>
  <c r="H497" i="28"/>
  <c r="H898" i="28"/>
  <c r="H585" i="28"/>
  <c r="H899" i="28"/>
  <c r="H553" i="28"/>
  <c r="H895" i="28"/>
  <c r="H426" i="28"/>
  <c r="H877" i="28"/>
  <c r="H884" i="28"/>
  <c r="H826" i="28"/>
  <c r="H938" i="28"/>
  <c r="H863" i="28"/>
  <c r="H336" i="28"/>
  <c r="H670" i="28"/>
  <c r="H710" i="28"/>
  <c r="H469" i="28"/>
  <c r="H839" i="28"/>
  <c r="H749" i="28"/>
  <c r="H679" i="28"/>
  <c r="H591" i="28"/>
  <c r="H942" i="28"/>
  <c r="H420" i="28"/>
  <c r="H379" i="28"/>
  <c r="H699" i="28"/>
  <c r="H619" i="28"/>
  <c r="H829" i="28"/>
  <c r="H508" i="28"/>
  <c r="H709" i="28"/>
  <c r="H746" i="28"/>
  <c r="H770" i="28"/>
  <c r="H541" i="28"/>
  <c r="H640" i="28"/>
  <c r="H730" i="28"/>
  <c r="H476" i="28"/>
  <c r="H823" i="28"/>
  <c r="H331" i="28"/>
  <c r="H571" i="28"/>
  <c r="H678" i="28"/>
  <c r="H844" i="28"/>
  <c r="H648" i="28"/>
  <c r="H360" i="28"/>
  <c r="H684" i="28"/>
  <c r="H784" i="28"/>
  <c r="H643" i="28"/>
  <c r="H748" i="28"/>
  <c r="H615" i="28"/>
  <c r="H539" i="28"/>
  <c r="H707" i="28"/>
  <c r="H411" i="28"/>
  <c r="H686" i="28"/>
  <c r="H233" i="28"/>
  <c r="H706" i="28"/>
  <c r="H618" i="28"/>
  <c r="H399" i="28"/>
  <c r="H468" i="28"/>
  <c r="H928" i="28"/>
  <c r="H688" i="28"/>
  <c r="H279" i="28"/>
  <c r="H653" i="28"/>
  <c r="H267" i="28"/>
  <c r="H330" i="28"/>
  <c r="H607" i="28"/>
  <c r="H714" i="28"/>
  <c r="H445" i="28"/>
  <c r="H590" i="28"/>
  <c r="H285" i="28"/>
  <c r="H660" i="28"/>
  <c r="H733" i="28"/>
  <c r="H904" i="28"/>
  <c r="H747" i="28"/>
  <c r="H740" i="28"/>
  <c r="H464" i="28"/>
  <c r="H638" i="28"/>
  <c r="H728" i="28"/>
  <c r="H775" i="28"/>
  <c r="H401" i="28"/>
  <c r="H790" i="28"/>
  <c r="H430" i="28"/>
  <c r="H259" i="28"/>
  <c r="H606" i="28"/>
  <c r="H659" i="28"/>
  <c r="H483" i="28"/>
  <c r="H834" i="28"/>
  <c r="H368" i="28"/>
  <c r="H408" i="28"/>
  <c r="H639" i="28"/>
  <c r="H661" i="28"/>
  <c r="H765" i="28"/>
  <c r="H654" i="28"/>
  <c r="H413" i="28"/>
  <c r="H518" i="28"/>
  <c r="H407" i="28"/>
  <c r="H532" i="28"/>
  <c r="H560" i="28"/>
  <c r="H565" i="28"/>
  <c r="H415" i="28"/>
  <c r="H549" i="28"/>
  <c r="H563" i="28"/>
  <c r="H533" i="28"/>
  <c r="H517" i="28"/>
  <c r="H402" i="28"/>
  <c r="H535" i="28"/>
  <c r="H506" i="28"/>
  <c r="H547" i="28"/>
  <c r="H576" i="28"/>
  <c r="H425" i="28"/>
  <c r="H234" i="28"/>
  <c r="H173" i="28"/>
  <c r="H589" i="28"/>
  <c r="H732" i="28"/>
  <c r="H580" i="28"/>
  <c r="H768" i="28"/>
  <c r="H755" i="28"/>
  <c r="H906" i="28"/>
  <c r="H601" i="28"/>
  <c r="H608" i="28"/>
  <c r="H664" i="28"/>
  <c r="H751" i="28"/>
  <c r="H786" i="28"/>
  <c r="H486" i="28"/>
  <c r="H346" i="28"/>
  <c r="H629" i="28"/>
  <c r="H496" i="28"/>
  <c r="H693" i="28"/>
  <c r="H614" i="28"/>
  <c r="H773" i="28"/>
  <c r="H195" i="28"/>
  <c r="H349" i="28"/>
  <c r="H537" i="28"/>
  <c r="H617" i="28"/>
  <c r="H545" i="28"/>
  <c r="H298" i="28"/>
  <c r="H697" i="28"/>
  <c r="H627" i="28"/>
  <c r="H703" i="28"/>
  <c r="H743" i="28"/>
  <c r="H827" i="28"/>
  <c r="H342" i="28"/>
  <c r="H435" i="28"/>
  <c r="H304" i="28"/>
  <c r="H557" i="28"/>
  <c r="H450" i="28"/>
  <c r="H566" i="28"/>
  <c r="H685" i="28"/>
  <c r="H658" i="28"/>
  <c r="H393" i="28"/>
  <c r="H473" i="28"/>
  <c r="H764" i="28"/>
  <c r="H838" i="28"/>
  <c r="H491" i="28"/>
  <c r="H602" i="28"/>
  <c r="H397" i="28"/>
  <c r="H548" i="28"/>
  <c r="H835" i="28"/>
  <c r="H414" i="28"/>
  <c r="H655" i="28"/>
  <c r="H526" i="28"/>
  <c r="H503" i="28"/>
  <c r="H649" i="28"/>
  <c r="H595" i="28"/>
  <c r="H310" i="28"/>
  <c r="H512" i="28"/>
  <c r="H656" i="28"/>
  <c r="H880" i="28"/>
  <c r="H443" i="28"/>
  <c r="H791" i="28"/>
  <c r="H650" i="28"/>
  <c r="H681" i="28"/>
  <c r="H513" i="28"/>
  <c r="H744" i="28"/>
  <c r="H525" i="28"/>
  <c r="H801" i="28"/>
  <c r="H609" i="28"/>
  <c r="H352" i="28"/>
  <c r="H534" i="28"/>
  <c r="H505" i="28"/>
  <c r="H371" i="28"/>
  <c r="H803" i="28"/>
  <c r="H515" i="28"/>
  <c r="H343" i="28"/>
  <c r="H470" i="28"/>
  <c r="H341" i="28"/>
  <c r="H635" i="28"/>
  <c r="H313" i="28"/>
  <c r="H323" i="28"/>
  <c r="H519" i="28"/>
  <c r="H692" i="28"/>
  <c r="H724" i="28"/>
  <c r="H581" i="28"/>
  <c r="H442" i="28"/>
  <c r="H111" i="28"/>
  <c r="H891" i="28"/>
  <c r="H578" i="28"/>
  <c r="H400" i="28"/>
  <c r="H453" i="28"/>
  <c r="H225" i="28"/>
  <c r="H446" i="28"/>
  <c r="H642" i="28"/>
  <c r="H592" i="28"/>
  <c r="H605" i="28"/>
  <c r="H308" i="28"/>
  <c r="H554" i="28"/>
  <c r="H793" i="28"/>
  <c r="H488" i="28"/>
  <c r="H477" i="28"/>
  <c r="H489" i="28"/>
  <c r="H312" i="28"/>
  <c r="H224" i="28"/>
  <c r="H405" i="28"/>
  <c r="H376" i="28"/>
  <c r="H636" i="28"/>
  <c r="H321" i="28"/>
  <c r="H228" i="28"/>
  <c r="H151" i="28"/>
  <c r="H362" i="28"/>
  <c r="H552" i="28"/>
  <c r="H788" i="28"/>
  <c r="H763" i="28"/>
  <c r="H673" i="28"/>
  <c r="H562" i="28"/>
  <c r="H369" i="28"/>
  <c r="H454" i="28"/>
  <c r="H292" i="28"/>
  <c r="H391" i="28"/>
  <c r="H641" i="28"/>
  <c r="H480" i="28"/>
  <c r="H870" i="28"/>
  <c r="H370" i="28"/>
  <c r="H492" i="28"/>
  <c r="H386" i="28"/>
  <c r="H284" i="28"/>
  <c r="H564" i="28"/>
  <c r="H355" i="28"/>
  <c r="H905" i="28"/>
  <c r="H771" i="28"/>
  <c r="H717" i="28"/>
  <c r="H431" i="28"/>
  <c r="H422" i="28"/>
  <c r="H381" i="28"/>
  <c r="H458" i="28"/>
  <c r="H472" i="28"/>
  <c r="H551" i="28"/>
  <c r="H412" i="28"/>
  <c r="H531" i="28"/>
  <c r="H544" i="28"/>
  <c r="H282" i="28"/>
  <c r="H600" i="28"/>
  <c r="H340" i="28"/>
  <c r="H567" i="28"/>
  <c r="H460" i="28"/>
  <c r="H504" i="28"/>
  <c r="H73" i="28"/>
  <c r="H351" i="28"/>
  <c r="H230" i="28"/>
  <c r="H300" i="28"/>
  <c r="H573" i="28"/>
  <c r="H236" i="28"/>
  <c r="H383" i="28"/>
  <c r="H662" i="28"/>
  <c r="H457" i="28"/>
  <c r="H702" i="28"/>
  <c r="H690" i="28"/>
  <c r="H261" i="28"/>
  <c r="H86" i="28"/>
  <c r="H507" i="28"/>
  <c r="H328" i="28"/>
  <c r="H159" i="28"/>
  <c r="H694" i="28"/>
  <c r="H676" i="28"/>
  <c r="H353" i="28"/>
  <c r="H394" i="28"/>
  <c r="H365" i="28"/>
  <c r="H378" i="28"/>
  <c r="H819" i="28"/>
  <c r="H723" i="28"/>
  <c r="H396" i="28"/>
  <c r="H845" i="28"/>
  <c r="H146" i="28"/>
  <c r="H345" i="28"/>
  <c r="H546" i="28"/>
  <c r="H449" i="28"/>
  <c r="H561" i="28"/>
  <c r="H434" i="28"/>
  <c r="H447" i="28"/>
  <c r="H568" i="28"/>
  <c r="H219" i="28"/>
  <c r="H520" i="28"/>
  <c r="H509" i="28"/>
  <c r="H335" i="28"/>
  <c r="H471" i="28"/>
  <c r="H309" i="28"/>
  <c r="H288" i="28"/>
  <c r="H441" i="28"/>
  <c r="H418" i="28"/>
  <c r="H584" i="28"/>
  <c r="H332" i="28"/>
  <c r="H380" i="28"/>
  <c r="H631" i="28"/>
  <c r="H727" i="28"/>
  <c r="H452" i="28"/>
  <c r="H201" i="28"/>
  <c r="H303" i="28"/>
  <c r="H599" i="28"/>
  <c r="H203" i="28"/>
  <c r="H594" i="28"/>
  <c r="H632" i="28"/>
  <c r="H275" i="28"/>
  <c r="H244" i="28"/>
  <c r="H623" i="28"/>
  <c r="H260" i="28"/>
  <c r="H598" i="28"/>
  <c r="H663" i="28"/>
  <c r="H239" i="28"/>
  <c r="H409" i="28"/>
  <c r="H652" i="28"/>
  <c r="H540" i="28"/>
  <c r="H237" i="28"/>
  <c r="H465" i="28"/>
  <c r="H271" i="28"/>
  <c r="H384" i="28"/>
  <c r="H205" i="28"/>
  <c r="H523" i="28"/>
  <c r="H297" i="28"/>
  <c r="H494" i="28"/>
  <c r="H389" i="28"/>
  <c r="H334" i="28"/>
  <c r="H404" i="28"/>
  <c r="H231" i="28"/>
  <c r="H253" i="28"/>
  <c r="H731" i="28"/>
  <c r="H78" i="28"/>
  <c r="H524" i="28"/>
  <c r="H160" i="28"/>
  <c r="H559" i="28"/>
  <c r="H293" i="28"/>
  <c r="H462" i="28"/>
  <c r="H364" i="28"/>
  <c r="H841" i="28"/>
  <c r="H269" i="28"/>
  <c r="H266" i="28"/>
  <c r="H240" i="28"/>
  <c r="H115" i="28"/>
  <c r="H154" i="28"/>
  <c r="H403" i="28"/>
  <c r="H235" i="28"/>
  <c r="H444" i="28"/>
  <c r="H198" i="28"/>
  <c r="H110" i="28"/>
  <c r="H390" i="28"/>
  <c r="H229" i="28"/>
  <c r="H354" i="28"/>
  <c r="H466" i="28"/>
  <c r="H529" i="28"/>
  <c r="H214" i="28"/>
  <c r="H272" i="28"/>
  <c r="H216" i="28"/>
  <c r="H183" i="28"/>
  <c r="H358" i="28"/>
  <c r="H675" i="28"/>
  <c r="H680" i="28"/>
  <c r="H382" i="28"/>
  <c r="H333" i="28"/>
  <c r="H356" i="28"/>
  <c r="H753" i="28"/>
  <c r="H283" i="28"/>
  <c r="H326" i="28"/>
  <c r="H276" i="28"/>
  <c r="H490" i="28"/>
  <c r="H423" i="28"/>
  <c r="H451" i="28"/>
  <c r="H372" i="28"/>
  <c r="H392" i="28"/>
  <c r="H299" i="28"/>
  <c r="H530" i="28"/>
  <c r="H344" i="28"/>
  <c r="H651" i="28"/>
  <c r="H97" i="28"/>
  <c r="H158" i="28"/>
  <c r="H866" i="28"/>
  <c r="H252" i="28"/>
  <c r="H437" i="28"/>
  <c r="H361" i="28"/>
  <c r="H325" i="28"/>
  <c r="H459" i="28"/>
  <c r="H373" i="28"/>
  <c r="H143" i="28"/>
  <c r="H280" i="28"/>
  <c r="H610" i="28"/>
  <c r="H262" i="28"/>
  <c r="H410" i="28"/>
  <c r="H738" i="28"/>
  <c r="H254" i="28"/>
  <c r="H398" i="28"/>
  <c r="H114" i="28"/>
  <c r="H797" i="28"/>
  <c r="H479" i="28"/>
  <c r="H190" i="28"/>
  <c r="H424" i="28"/>
  <c r="H669" i="28"/>
  <c r="H274" i="28"/>
  <c r="H150" i="28"/>
  <c r="H246" i="28"/>
  <c r="H570" i="28"/>
  <c r="H96" i="28"/>
  <c r="H572" i="28"/>
  <c r="H387" i="28"/>
  <c r="H593" i="28"/>
  <c r="H502" i="28"/>
  <c r="H338" i="28"/>
  <c r="H208" i="28"/>
  <c r="H493" i="28"/>
  <c r="H192" i="28"/>
  <c r="H329" i="28"/>
  <c r="H421" i="28"/>
  <c r="H302" i="28"/>
  <c r="H604" i="28"/>
  <c r="H101" i="28"/>
  <c r="H265" i="28"/>
  <c r="H168" i="28"/>
  <c r="H761" i="28"/>
  <c r="H439" i="28"/>
  <c r="H255" i="28"/>
  <c r="H227" i="28"/>
  <c r="H550" i="28"/>
  <c r="H137" i="28"/>
  <c r="H528" i="28"/>
  <c r="H432" i="28"/>
  <c r="H366" i="28"/>
  <c r="H102" i="28"/>
  <c r="H522" i="28"/>
  <c r="H616" i="28"/>
  <c r="H375" i="28"/>
  <c r="H182" i="28"/>
  <c r="H257" i="28"/>
  <c r="H81" i="28"/>
  <c r="H721" i="28"/>
  <c r="H374" i="28"/>
  <c r="H440" i="28"/>
  <c r="H149" i="28"/>
  <c r="H287" i="28"/>
  <c r="H569" i="28"/>
  <c r="H357" i="28"/>
  <c r="H232" i="28"/>
  <c r="H107" i="28"/>
  <c r="H163" i="28"/>
  <c r="H270" i="28"/>
  <c r="H226" i="28"/>
  <c r="H367" i="28"/>
  <c r="H93" i="28"/>
  <c r="H248" i="28"/>
  <c r="H305" i="28"/>
  <c r="H277" i="28"/>
  <c r="H317" i="28"/>
  <c r="H243" i="28"/>
  <c r="H772" i="28"/>
  <c r="H194" i="28"/>
  <c r="H478" i="28"/>
  <c r="H204" i="28"/>
  <c r="H385" i="28"/>
  <c r="H588" i="28"/>
  <c r="H174" i="28"/>
  <c r="H74" i="28"/>
  <c r="H103" i="28"/>
  <c r="H206" i="28"/>
  <c r="H141" i="28"/>
  <c r="H574" i="28"/>
  <c r="H294" i="28"/>
  <c r="H221" i="28"/>
  <c r="H395" i="28"/>
  <c r="H209" i="28"/>
  <c r="H144" i="28"/>
  <c r="H166" i="28"/>
  <c r="H91" i="28"/>
  <c r="H359" i="28"/>
  <c r="H350" i="28"/>
  <c r="H98" i="28"/>
  <c r="H124" i="28"/>
  <c r="H99" i="28"/>
  <c r="H118" i="28"/>
  <c r="H311" i="28"/>
  <c r="H171" i="28"/>
  <c r="H251" i="28"/>
  <c r="H290" i="28"/>
  <c r="H320" i="28"/>
  <c r="H77" i="28"/>
  <c r="H142" i="28"/>
  <c r="H178" i="28"/>
  <c r="H162" i="28"/>
  <c r="H36" i="28"/>
  <c r="H278" i="28"/>
  <c r="H123" i="28"/>
  <c r="H207" i="28"/>
  <c r="H586" i="28"/>
  <c r="H188" i="28"/>
  <c r="H169" i="28"/>
  <c r="H242" i="28"/>
  <c r="H250" i="28"/>
  <c r="H140" i="28"/>
  <c r="H179" i="28"/>
  <c r="H157" i="28"/>
  <c r="H186" i="28"/>
  <c r="H90" i="28"/>
  <c r="H319" i="28"/>
  <c r="H191" i="28"/>
  <c r="H189" i="28"/>
  <c r="H213" i="28"/>
  <c r="H222" i="28"/>
  <c r="H315" i="28"/>
  <c r="H428" i="28"/>
  <c r="H100" i="28"/>
  <c r="H121" i="28"/>
  <c r="H327" i="28"/>
  <c r="H406" i="28"/>
  <c r="H134" i="28"/>
  <c r="H306" i="28"/>
  <c r="H555" i="28"/>
  <c r="H736" i="28"/>
  <c r="H238" i="28"/>
  <c r="H377" i="28"/>
  <c r="H51" i="28"/>
  <c r="H249" i="28"/>
  <c r="H339" i="28"/>
  <c r="H197" i="28"/>
  <c r="H180" i="28"/>
  <c r="H495" i="28"/>
  <c r="H87" i="28"/>
  <c r="H281" i="28"/>
  <c r="H582" i="28"/>
  <c r="H218" i="28"/>
  <c r="H175" i="28"/>
  <c r="H223" i="28"/>
  <c r="H155" i="28"/>
  <c r="H164" i="28"/>
  <c r="H130" i="28"/>
  <c r="H264" i="28"/>
  <c r="H82" i="28"/>
  <c r="H128" i="28"/>
  <c r="H148" i="28"/>
  <c r="H482" i="28"/>
  <c r="H337" i="28"/>
  <c r="H161" i="28"/>
  <c r="H307" i="28"/>
  <c r="H220" i="28"/>
  <c r="H56" i="28"/>
  <c r="H95" i="28"/>
  <c r="H314" i="28"/>
  <c r="H117" i="28"/>
  <c r="H131" i="28"/>
  <c r="H104" i="28"/>
  <c r="H167" i="28"/>
  <c r="H291" i="28"/>
  <c r="H106" i="28"/>
  <c r="H153" i="28"/>
  <c r="H296" i="28"/>
  <c r="H273" i="28"/>
  <c r="H170" i="28"/>
  <c r="H475" i="28"/>
  <c r="H263" i="28"/>
  <c r="H301" i="28"/>
  <c r="H126" i="28"/>
  <c r="H295" i="28"/>
  <c r="H152" i="28"/>
  <c r="H136" i="28"/>
  <c r="H258" i="28"/>
  <c r="H79" i="28"/>
  <c r="H202" i="28"/>
  <c r="H138" i="28"/>
  <c r="H322" i="28"/>
  <c r="H76" i="28"/>
  <c r="H347" i="28"/>
  <c r="H88" i="28"/>
  <c r="H245" i="28"/>
  <c r="H135" i="28"/>
  <c r="H316" i="28"/>
  <c r="H181" i="28"/>
  <c r="H54" i="28"/>
  <c r="H64" i="28"/>
  <c r="H125" i="28"/>
  <c r="H247" i="28"/>
  <c r="H89" i="28"/>
  <c r="H72" i="28"/>
  <c r="H85" i="28"/>
  <c r="H187" i="28"/>
  <c r="H215" i="28"/>
  <c r="H429" i="28"/>
  <c r="H83" i="28"/>
  <c r="H112" i="28"/>
  <c r="H176" i="28"/>
  <c r="H172" i="28"/>
  <c r="H122" i="28"/>
  <c r="H363" i="28"/>
  <c r="H212" i="28"/>
  <c r="H200" i="28"/>
  <c r="H217" i="28"/>
  <c r="H210" i="28"/>
  <c r="H177" i="28"/>
  <c r="H49" i="28"/>
  <c r="H113" i="28"/>
  <c r="H71" i="28"/>
  <c r="H211" i="28"/>
  <c r="H156" i="28"/>
  <c r="H52" i="28"/>
  <c r="H165" i="28"/>
  <c r="H55" i="28"/>
  <c r="H147" i="28"/>
  <c r="H419" i="28"/>
  <c r="H256" i="28"/>
  <c r="H105" i="28"/>
  <c r="H318" i="28"/>
  <c r="H65" i="28"/>
  <c r="H185" i="28"/>
  <c r="H37" i="28"/>
  <c r="H63" i="28"/>
  <c r="H268" i="28"/>
  <c r="H66" i="28"/>
  <c r="H48" i="28"/>
  <c r="H196" i="28"/>
  <c r="H116" i="28"/>
  <c r="H80" i="28"/>
  <c r="H348" i="28"/>
  <c r="H119" i="28"/>
  <c r="H139" i="28"/>
  <c r="H108" i="28"/>
  <c r="H70" i="28"/>
  <c r="H94" i="28"/>
  <c r="H129" i="28"/>
  <c r="H145" i="28"/>
  <c r="H543" i="28"/>
  <c r="H53" i="28"/>
  <c r="H67" i="28"/>
  <c r="H75" i="28"/>
  <c r="H84" i="28"/>
  <c r="H38" i="28"/>
  <c r="H92" i="28"/>
  <c r="H33" i="28"/>
  <c r="H41" i="28"/>
  <c r="H133" i="28"/>
  <c r="H69" i="28"/>
  <c r="H132" i="28"/>
  <c r="H44" i="28"/>
  <c r="H68" i="28"/>
  <c r="H42" i="28"/>
  <c r="H59" i="28"/>
  <c r="H127" i="28"/>
  <c r="H46" i="28"/>
  <c r="H199" i="28"/>
  <c r="H109" i="28"/>
  <c r="H27" i="28"/>
  <c r="H57" i="28"/>
  <c r="H40" i="28"/>
  <c r="H60" i="28"/>
  <c r="H61" i="28"/>
  <c r="H17" i="28"/>
  <c r="H34" i="28"/>
  <c r="H45" i="28"/>
  <c r="H62" i="28"/>
  <c r="H50" i="28"/>
  <c r="H30" i="28"/>
  <c r="H32" i="28"/>
  <c r="H184" i="28"/>
  <c r="H58" i="28"/>
  <c r="H31" i="28"/>
  <c r="H23" i="28"/>
  <c r="H47" i="28"/>
  <c r="H35" i="28"/>
  <c r="H26" i="28"/>
  <c r="H43" i="28"/>
  <c r="H28" i="28"/>
  <c r="H29" i="28"/>
  <c r="H19" i="28"/>
  <c r="H20" i="28"/>
  <c r="H14" i="28"/>
  <c r="H25" i="28"/>
  <c r="H21" i="28"/>
  <c r="H13" i="28"/>
  <c r="H18" i="28"/>
  <c r="H39" i="28"/>
  <c r="H24" i="28"/>
  <c r="H16" i="28"/>
  <c r="H22" i="28"/>
  <c r="H12" i="28"/>
  <c r="H9" i="28"/>
  <c r="H11" i="28"/>
  <c r="H15" i="28"/>
  <c r="H10" i="28"/>
  <c r="H8" i="28"/>
  <c r="H7" i="28"/>
  <c r="I1087" i="28" l="1"/>
  <c r="I1085" i="28"/>
  <c r="I1083" i="28"/>
  <c r="I1073" i="28"/>
  <c r="I1078" i="28"/>
  <c r="I1077" i="28"/>
  <c r="H1088" i="28"/>
  <c r="I1075" i="28"/>
  <c r="I1084" i="28"/>
  <c r="I8" i="28"/>
  <c r="I7" i="28"/>
  <c r="I10" i="28"/>
  <c r="I12" i="28"/>
  <c r="I9" i="28"/>
  <c r="I11" i="28"/>
  <c r="I13" i="28"/>
  <c r="I1076" i="28"/>
  <c r="I1082" i="28"/>
  <c r="I1081" i="28"/>
  <c r="I1086" i="28"/>
  <c r="I1080" i="28"/>
  <c r="I1079" i="28"/>
  <c r="I1074" i="28"/>
  <c r="M110" i="22"/>
  <c r="M121" i="22"/>
  <c r="M157" i="22"/>
  <c r="M158" i="22"/>
  <c r="L110" i="22"/>
  <c r="L121" i="22"/>
  <c r="L157" i="22"/>
  <c r="L158" i="22"/>
  <c r="L12" i="22"/>
  <c r="L7" i="25"/>
  <c r="L1074" i="25"/>
  <c r="L1075" i="25"/>
  <c r="L1077" i="25"/>
  <c r="L1083" i="25"/>
  <c r="L1078" i="25"/>
  <c r="K1074" i="25"/>
  <c r="K1075" i="25"/>
  <c r="K1077" i="25"/>
  <c r="K1080" i="25"/>
  <c r="K1085" i="25"/>
  <c r="K1083" i="25"/>
  <c r="K1079" i="25"/>
  <c r="K1086" i="25"/>
  <c r="K1078" i="25"/>
  <c r="I1068" i="28" l="1"/>
  <c r="I1088" i="28"/>
  <c r="E27" i="22"/>
  <c r="E78" i="22"/>
  <c r="E34" i="22"/>
  <c r="E32" i="22"/>
  <c r="E105" i="22"/>
  <c r="E13" i="22"/>
  <c r="E12" i="22"/>
  <c r="E15" i="22"/>
  <c r="E72" i="22"/>
  <c r="L1073" i="25"/>
  <c r="K1073" i="25"/>
  <c r="J1088" i="25"/>
  <c r="F1088" i="25" l="1"/>
  <c r="B1088" i="25"/>
  <c r="H1088" i="25" l="1"/>
  <c r="M27" i="22" l="1"/>
  <c r="M78" i="22"/>
  <c r="M34" i="22"/>
  <c r="M32" i="22"/>
  <c r="M105" i="22"/>
  <c r="M13" i="22"/>
  <c r="M12" i="22"/>
  <c r="M15" i="22"/>
  <c r="L27" i="22"/>
  <c r="L78" i="22"/>
  <c r="L34" i="22"/>
  <c r="L32" i="22"/>
  <c r="L105" i="22"/>
  <c r="L13" i="22"/>
  <c r="L15" i="22"/>
  <c r="L72" i="22"/>
  <c r="L37" i="22"/>
  <c r="L11" i="22"/>
  <c r="L9" i="22"/>
  <c r="L22" i="22"/>
  <c r="L94" i="22"/>
  <c r="L28" i="22"/>
  <c r="L51" i="22"/>
  <c r="L53" i="22"/>
  <c r="L52" i="22"/>
  <c r="L24" i="22"/>
  <c r="L44" i="22"/>
  <c r="L33" i="22"/>
  <c r="L21" i="22"/>
  <c r="L115" i="22"/>
  <c r="L23" i="22"/>
  <c r="L62" i="22"/>
  <c r="L20" i="22"/>
  <c r="L80" i="22"/>
  <c r="L70" i="22"/>
  <c r="L56" i="22"/>
  <c r="L106" i="22"/>
  <c r="L57" i="22"/>
  <c r="L127" i="22"/>
  <c r="L66" i="22"/>
  <c r="L29" i="22"/>
  <c r="L90" i="22"/>
  <c r="L74" i="22"/>
  <c r="L63" i="22"/>
  <c r="L92" i="22"/>
  <c r="L125" i="22"/>
  <c r="L41" i="22"/>
  <c r="L14" i="22"/>
  <c r="M94" i="22" l="1"/>
  <c r="M24" i="22"/>
  <c r="M52" i="22"/>
  <c r="M29" i="22"/>
  <c r="M103" i="22"/>
  <c r="M26" i="22"/>
  <c r="M28" i="22"/>
  <c r="M41" i="22"/>
  <c r="M30" i="22"/>
  <c r="M19" i="22"/>
  <c r="M35" i="22"/>
  <c r="M33" i="22"/>
  <c r="M38" i="22"/>
  <c r="M80" i="22"/>
  <c r="M90" i="22"/>
  <c r="M104" i="22"/>
  <c r="M9" i="22"/>
  <c r="M23" i="22"/>
  <c r="M133" i="22"/>
  <c r="M53" i="22"/>
  <c r="M44" i="22"/>
  <c r="M86" i="22"/>
  <c r="E94" i="22"/>
  <c r="E24" i="22"/>
  <c r="E52" i="22"/>
  <c r="E29" i="22"/>
  <c r="E103" i="22"/>
  <c r="E26" i="22"/>
  <c r="E28" i="22"/>
  <c r="E41" i="22"/>
  <c r="E30" i="22"/>
  <c r="E19" i="22"/>
  <c r="E35" i="22"/>
  <c r="E33" i="22"/>
  <c r="E38" i="22"/>
  <c r="E80" i="22"/>
  <c r="E90" i="22"/>
  <c r="E104" i="22"/>
  <c r="E9" i="22"/>
  <c r="E23" i="22"/>
  <c r="L81" i="22"/>
  <c r="L64" i="22"/>
  <c r="L60" i="22"/>
  <c r="L98" i="22"/>
  <c r="L17" i="22"/>
  <c r="L118" i="22"/>
  <c r="L108" i="22"/>
  <c r="L111" i="22"/>
  <c r="L43" i="22"/>
  <c r="L31" i="22"/>
  <c r="L84" i="22"/>
  <c r="L116" i="22"/>
  <c r="L42" i="22"/>
  <c r="L114" i="22"/>
  <c r="L58" i="22"/>
  <c r="L83" i="22"/>
  <c r="L87" i="22"/>
  <c r="L69" i="22"/>
  <c r="L136" i="22"/>
  <c r="L137" i="22"/>
  <c r="L49" i="22"/>
  <c r="L131" i="22"/>
  <c r="L123" i="22"/>
  <c r="L138" i="22"/>
  <c r="L91" i="22"/>
  <c r="L59" i="22"/>
  <c r="L113" i="22"/>
  <c r="L139" i="22"/>
  <c r="L89" i="22"/>
  <c r="L107" i="22"/>
  <c r="L99" i="22"/>
  <c r="L140" i="22"/>
  <c r="L95" i="22"/>
  <c r="L119" i="22"/>
  <c r="L47" i="22"/>
  <c r="L124" i="22"/>
  <c r="L141" i="22"/>
  <c r="L40" i="22"/>
  <c r="L142" i="22"/>
  <c r="L102" i="22"/>
  <c r="L82" i="22"/>
  <c r="L48" i="22"/>
  <c r="L54" i="22"/>
  <c r="L93" i="22"/>
  <c r="L128" i="22"/>
  <c r="L65" i="22"/>
  <c r="L101" i="22"/>
  <c r="L55" i="22"/>
  <c r="L76" i="22"/>
  <c r="L79" i="22"/>
  <c r="L143" i="22"/>
  <c r="L75" i="22"/>
  <c r="L144" i="22"/>
  <c r="L46" i="22"/>
  <c r="L145" i="22"/>
  <c r="L100" i="22"/>
  <c r="L146" i="22"/>
  <c r="L147" i="22"/>
  <c r="L126" i="22"/>
  <c r="L88" i="22"/>
  <c r="L73" i="22"/>
  <c r="L129" i="22"/>
  <c r="L122" i="22"/>
  <c r="L148" i="22"/>
  <c r="L149" i="22"/>
  <c r="L150" i="22"/>
  <c r="L151" i="22"/>
  <c r="L132" i="22"/>
  <c r="L120" i="22"/>
  <c r="L152" i="22"/>
  <c r="L153" i="22"/>
  <c r="L154" i="22"/>
  <c r="L96" i="22"/>
  <c r="L155" i="22"/>
  <c r="L77" i="22"/>
  <c r="L130" i="22"/>
  <c r="L85" i="22"/>
  <c r="L117" i="22"/>
  <c r="L156" i="22"/>
  <c r="L68" i="22"/>
  <c r="L67" i="22"/>
  <c r="L133" i="22"/>
  <c r="L86" i="22"/>
  <c r="L97" i="22"/>
  <c r="L61" i="22"/>
  <c r="L50" i="22"/>
  <c r="L71" i="22"/>
  <c r="L45" i="22"/>
  <c r="L134" i="22"/>
  <c r="L135" i="22"/>
  <c r="L112" i="22"/>
  <c r="L103" i="22"/>
  <c r="L26" i="22"/>
  <c r="L30" i="22"/>
  <c r="L19" i="22"/>
  <c r="L35" i="22"/>
  <c r="L38" i="22"/>
  <c r="L104" i="22"/>
  <c r="K159" i="22" l="1"/>
  <c r="B229" i="21"/>
  <c r="D159" i="22" l="1"/>
  <c r="B159" i="22"/>
  <c r="M118" i="22"/>
  <c r="M117" i="22"/>
  <c r="M156" i="22"/>
  <c r="M68" i="22"/>
  <c r="M67" i="22"/>
  <c r="M20" i="22"/>
  <c r="M14" i="22"/>
  <c r="D229" i="21"/>
  <c r="G229" i="21" l="1"/>
  <c r="J229" i="21"/>
  <c r="C229" i="21"/>
  <c r="E14" i="22"/>
  <c r="G159" i="22"/>
  <c r="E20" i="22"/>
  <c r="E67" i="22"/>
  <c r="E68" i="22"/>
  <c r="E117" i="22"/>
  <c r="E11" i="22"/>
  <c r="M11" i="22"/>
  <c r="E118" i="22"/>
  <c r="F105" i="21" l="1"/>
  <c r="F210" i="21"/>
  <c r="F199" i="21"/>
  <c r="F171" i="21"/>
  <c r="F97" i="21"/>
  <c r="F142" i="21"/>
  <c r="F132" i="21"/>
  <c r="F41" i="21"/>
  <c r="F192" i="21"/>
  <c r="F134" i="21"/>
  <c r="F196" i="21"/>
  <c r="F163" i="21"/>
  <c r="F125" i="21"/>
  <c r="F187" i="21"/>
  <c r="F91" i="21"/>
  <c r="F50" i="21"/>
  <c r="F62" i="21"/>
  <c r="F150" i="21"/>
  <c r="F122" i="21"/>
  <c r="F174" i="21"/>
  <c r="F111" i="21"/>
  <c r="F177" i="21"/>
  <c r="F98" i="21"/>
  <c r="F65" i="21"/>
  <c r="F104" i="21"/>
  <c r="F127" i="21"/>
  <c r="F146" i="21"/>
  <c r="F90" i="21"/>
  <c r="F114" i="21"/>
  <c r="F113" i="21"/>
  <c r="F117" i="21"/>
  <c r="F129" i="21"/>
  <c r="F156" i="21"/>
  <c r="F215" i="21"/>
  <c r="F56" i="21"/>
  <c r="F158" i="22"/>
  <c r="F110" i="22"/>
  <c r="F157" i="22"/>
  <c r="F121" i="22"/>
  <c r="F78" i="22"/>
  <c r="F105" i="22"/>
  <c r="F72" i="22"/>
  <c r="F22" i="22"/>
  <c r="F53" i="22"/>
  <c r="F12" i="22"/>
  <c r="F11" i="22"/>
  <c r="F24" i="22"/>
  <c r="F32" i="22"/>
  <c r="F9" i="22"/>
  <c r="F34" i="22"/>
  <c r="F13" i="22"/>
  <c r="F37" i="22"/>
  <c r="F94" i="22"/>
  <c r="F52" i="22"/>
  <c r="F28" i="22"/>
  <c r="F27" i="22"/>
  <c r="F15" i="22"/>
  <c r="F51" i="22"/>
  <c r="F44" i="22"/>
  <c r="F118" i="22"/>
  <c r="F117" i="22"/>
  <c r="F156" i="22"/>
  <c r="F68" i="22"/>
  <c r="F67" i="22"/>
  <c r="F20" i="22"/>
  <c r="F14" i="22"/>
  <c r="I1088" i="25"/>
  <c r="K1088" i="25" l="1"/>
  <c r="K1068" i="25" l="1"/>
  <c r="K229" i="21" l="1"/>
  <c r="L159" i="22" l="1"/>
  <c r="M159" i="22" l="1"/>
  <c r="E159" i="22"/>
  <c r="E7" i="22" l="1"/>
  <c r="E8" i="22"/>
  <c r="M229" i="21" l="1"/>
  <c r="L229" i="21"/>
  <c r="E229" i="21"/>
  <c r="M131" i="22"/>
  <c r="M123" i="22"/>
  <c r="M138" i="22"/>
  <c r="M72" i="22"/>
  <c r="M127" i="22"/>
  <c r="M36" i="22"/>
  <c r="M42" i="22"/>
  <c r="M58" i="22"/>
  <c r="M91" i="22"/>
  <c r="M84" i="22"/>
  <c r="M59" i="22"/>
  <c r="M116" i="22"/>
  <c r="M92" i="22"/>
  <c r="M113" i="22"/>
  <c r="M139" i="22"/>
  <c r="M60" i="22"/>
  <c r="M89" i="22"/>
  <c r="M107" i="22"/>
  <c r="M99" i="22"/>
  <c r="M140" i="22"/>
  <c r="M95" i="22"/>
  <c r="M81" i="22"/>
  <c r="M71" i="22"/>
  <c r="M119" i="22"/>
  <c r="M47" i="22"/>
  <c r="M63" i="22"/>
  <c r="M124" i="22"/>
  <c r="M97" i="22"/>
  <c r="M141" i="22"/>
  <c r="M111" i="22"/>
  <c r="M40" i="22"/>
  <c r="M142" i="22"/>
  <c r="M112" i="22"/>
  <c r="M70" i="22"/>
  <c r="M102" i="22"/>
  <c r="M82" i="22"/>
  <c r="M48" i="22"/>
  <c r="M54" i="22"/>
  <c r="M93" i="22"/>
  <c r="M128" i="22"/>
  <c r="M65" i="22"/>
  <c r="M101" i="22"/>
  <c r="M55" i="22"/>
  <c r="M76" i="22"/>
  <c r="M79" i="22"/>
  <c r="M98" i="22"/>
  <c r="M143" i="22"/>
  <c r="M75" i="22"/>
  <c r="M114" i="22"/>
  <c r="M144" i="22"/>
  <c r="M46" i="22"/>
  <c r="M145" i="22"/>
  <c r="M100" i="22"/>
  <c r="M146" i="22"/>
  <c r="M147" i="22"/>
  <c r="M126" i="22"/>
  <c r="M109" i="22"/>
  <c r="M135" i="22"/>
  <c r="M88" i="22"/>
  <c r="M73" i="22"/>
  <c r="M129" i="22"/>
  <c r="M122" i="22"/>
  <c r="M148" i="22"/>
  <c r="M149" i="22"/>
  <c r="M150" i="22"/>
  <c r="M151" i="22"/>
  <c r="M132" i="22"/>
  <c r="M120" i="22"/>
  <c r="M152" i="22"/>
  <c r="M153" i="22"/>
  <c r="M154" i="22"/>
  <c r="M96" i="22"/>
  <c r="M155" i="22"/>
  <c r="M77" i="22"/>
  <c r="M130" i="22"/>
  <c r="M85" i="22"/>
  <c r="M7" i="22"/>
  <c r="M8" i="22"/>
  <c r="L7" i="22" l="1"/>
  <c r="L8" i="22"/>
  <c r="F7" i="22"/>
  <c r="F19" i="22"/>
  <c r="F8" i="22" l="1"/>
  <c r="F113" i="22" l="1"/>
  <c r="L49" i="21" l="1"/>
  <c r="L77" i="21"/>
  <c r="L148" i="21" l="1"/>
  <c r="L186" i="21"/>
  <c r="L29" i="21"/>
  <c r="M17" i="22" l="1"/>
  <c r="M18" i="22"/>
  <c r="M22" i="22"/>
  <c r="M31" i="22"/>
  <c r="M16" i="22"/>
  <c r="M106" i="22"/>
  <c r="M64" i="22"/>
  <c r="M37" i="22"/>
  <c r="M39" i="22"/>
  <c r="M108" i="22"/>
  <c r="M57" i="22"/>
  <c r="M50" i="22"/>
  <c r="M10" i="22"/>
  <c r="M21" i="22"/>
  <c r="M125" i="22"/>
  <c r="M43" i="22"/>
  <c r="M51" i="22"/>
  <c r="M45" i="22"/>
  <c r="M69" i="22"/>
  <c r="M61" i="22"/>
  <c r="M136" i="22"/>
  <c r="M66" i="22"/>
  <c r="M83" i="22"/>
  <c r="M74" i="22"/>
  <c r="M56" i="22"/>
  <c r="M134" i="22"/>
  <c r="M87" i="22"/>
  <c r="M137" i="22"/>
  <c r="M49" i="22"/>
  <c r="M115" i="22"/>
  <c r="M62" i="22"/>
  <c r="E216" i="21"/>
  <c r="E170" i="21"/>
  <c r="E125" i="21"/>
  <c r="M148" i="21"/>
  <c r="M186" i="21"/>
  <c r="M29" i="21"/>
  <c r="M25" i="22" l="1"/>
  <c r="L25" i="22" l="1"/>
  <c r="L18" i="22"/>
  <c r="L10" i="22"/>
  <c r="L16" i="22"/>
  <c r="L39" i="22"/>
  <c r="L36" i="22"/>
  <c r="L109" i="22"/>
  <c r="E138" i="21" l="1"/>
  <c r="E172" i="21" l="1"/>
  <c r="E198" i="21"/>
  <c r="M78" i="21" l="1"/>
  <c r="L78" i="21" l="1"/>
  <c r="E78" i="21"/>
  <c r="E188" i="21"/>
  <c r="F138" i="21" l="1"/>
  <c r="F172" i="21" l="1"/>
  <c r="F78" i="21"/>
  <c r="E58" i="22" l="1"/>
  <c r="E61" i="22"/>
  <c r="E86" i="22"/>
  <c r="E114" i="22"/>
  <c r="E109" i="22"/>
  <c r="E50" i="22"/>
  <c r="E10" i="22"/>
  <c r="E37" i="22"/>
  <c r="E40" i="22"/>
  <c r="E88" i="22"/>
  <c r="E60" i="22"/>
  <c r="E25" i="22"/>
  <c r="E101" i="22"/>
  <c r="E18" i="22"/>
  <c r="E84" i="22"/>
  <c r="E51" i="22"/>
  <c r="E93" i="22"/>
  <c r="E69" i="22"/>
  <c r="E107" i="22"/>
  <c r="E44" i="22"/>
  <c r="E16" i="22"/>
  <c r="E48" i="22"/>
  <c r="E22" i="22"/>
  <c r="E73" i="22"/>
  <c r="E36" i="22"/>
  <c r="E108" i="22"/>
  <c r="E97" i="22"/>
  <c r="E21" i="22"/>
  <c r="E116" i="22"/>
  <c r="E56" i="22"/>
  <c r="E102" i="22"/>
  <c r="E92" i="22"/>
  <c r="E71" i="22"/>
  <c r="E47" i="22"/>
  <c r="E59" i="22"/>
  <c r="E79" i="22"/>
  <c r="E120" i="22"/>
  <c r="E76" i="22"/>
  <c r="E100" i="22"/>
  <c r="E31" i="22"/>
  <c r="E96" i="22"/>
  <c r="E66" i="22"/>
  <c r="E57" i="22"/>
  <c r="E112" i="22"/>
  <c r="E113" i="22"/>
  <c r="E46" i="22"/>
  <c r="E99" i="22"/>
  <c r="E77" i="22"/>
  <c r="E81" i="22"/>
  <c r="E65" i="22"/>
  <c r="E64" i="22"/>
  <c r="E45" i="22"/>
  <c r="E49" i="22"/>
  <c r="E74" i="22"/>
  <c r="E43" i="22"/>
  <c r="E111" i="22"/>
  <c r="E89" i="22"/>
  <c r="E98" i="22"/>
  <c r="E95" i="22"/>
  <c r="E106" i="22"/>
  <c r="E55" i="22"/>
  <c r="E17" i="22"/>
  <c r="E75" i="22"/>
  <c r="E119" i="22"/>
  <c r="E53" i="22"/>
  <c r="E115" i="22"/>
  <c r="E63" i="22"/>
  <c r="E42" i="22"/>
  <c r="E83" i="22"/>
  <c r="M119" i="21" l="1"/>
  <c r="M99" i="21"/>
  <c r="M66" i="21" l="1"/>
  <c r="M83" i="21"/>
  <c r="M25" i="21"/>
  <c r="M115" i="21"/>
  <c r="M34" i="21"/>
  <c r="M64" i="21"/>
  <c r="M57" i="21"/>
  <c r="M40" i="21"/>
  <c r="M19" i="21"/>
  <c r="M37" i="21"/>
  <c r="M14" i="21"/>
  <c r="M126" i="21"/>
  <c r="M45" i="21"/>
  <c r="M13" i="21"/>
  <c r="M15" i="21"/>
  <c r="M33" i="21"/>
  <c r="M60" i="21"/>
  <c r="M47" i="21"/>
  <c r="M76" i="21"/>
  <c r="M69" i="21"/>
  <c r="M44" i="21"/>
  <c r="M26" i="21"/>
  <c r="M103" i="21"/>
  <c r="M80" i="21"/>
  <c r="M107" i="21"/>
  <c r="M49" i="21"/>
  <c r="M88" i="21"/>
  <c r="M30" i="21"/>
  <c r="M82" i="21"/>
  <c r="M21" i="21"/>
  <c r="M164" i="21"/>
  <c r="M7" i="21"/>
  <c r="M36" i="21"/>
  <c r="M48" i="21"/>
  <c r="M144" i="21"/>
  <c r="M169" i="21"/>
  <c r="M86" i="21"/>
  <c r="M39" i="21"/>
  <c r="M12" i="21"/>
  <c r="M96" i="21"/>
  <c r="M46" i="21"/>
  <c r="M81" i="21"/>
  <c r="M11" i="21"/>
  <c r="M143" i="21"/>
  <c r="M92" i="21"/>
  <c r="M55" i="21"/>
  <c r="M121" i="21"/>
  <c r="M79" i="21"/>
  <c r="M67" i="21"/>
  <c r="M35" i="21"/>
  <c r="M68" i="21"/>
  <c r="M52" i="21"/>
  <c r="M16" i="21"/>
  <c r="M27" i="21"/>
  <c r="M31" i="21"/>
  <c r="M9" i="21"/>
  <c r="M61" i="21"/>
  <c r="M173" i="21"/>
  <c r="M100" i="21"/>
  <c r="M51" i="21"/>
  <c r="M24" i="21"/>
  <c r="M73" i="21"/>
  <c r="M135" i="21"/>
  <c r="M118" i="21"/>
  <c r="M58" i="21"/>
  <c r="M89" i="21"/>
  <c r="M22" i="21"/>
  <c r="M8" i="21"/>
  <c r="M77" i="21"/>
  <c r="M10" i="21"/>
  <c r="M32" i="21"/>
  <c r="M38" i="21"/>
  <c r="M20" i="21"/>
  <c r="M84" i="21"/>
  <c r="M17" i="21"/>
  <c r="M59" i="21"/>
  <c r="M53" i="21"/>
  <c r="M23" i="21"/>
  <c r="M18" i="21"/>
  <c r="M43" i="21"/>
  <c r="M85" i="21"/>
  <c r="M42" i="21"/>
  <c r="M28" i="21"/>
  <c r="E39" i="22" l="1"/>
  <c r="L107" i="21"/>
  <c r="L25" i="21"/>
  <c r="L57" i="21"/>
  <c r="L85" i="21"/>
  <c r="L68" i="21"/>
  <c r="L126" i="21"/>
  <c r="L24" i="21"/>
  <c r="L81" i="21"/>
  <c r="L28" i="21"/>
  <c r="L46" i="21"/>
  <c r="L100" i="21"/>
  <c r="L26" i="21"/>
  <c r="L33" i="21"/>
  <c r="L86" i="21"/>
  <c r="L119" i="21"/>
  <c r="L42" i="21"/>
  <c r="L60" i="21"/>
  <c r="L13" i="21"/>
  <c r="L7" i="21"/>
  <c r="L47" i="21"/>
  <c r="L115" i="21"/>
  <c r="L51" i="21"/>
  <c r="L40" i="21"/>
  <c r="L64" i="21"/>
  <c r="L79" i="21"/>
  <c r="L31" i="21"/>
  <c r="L99" i="21"/>
  <c r="L34" i="21"/>
  <c r="L39" i="21"/>
  <c r="L21" i="21"/>
  <c r="L44" i="21"/>
  <c r="L35" i="21"/>
  <c r="L43" i="21"/>
  <c r="L66" i="21"/>
  <c r="L83" i="21"/>
  <c r="L36" i="21"/>
  <c r="L73" i="21"/>
  <c r="L80" i="21"/>
  <c r="L9" i="21"/>
  <c r="L16" i="21"/>
  <c r="L173" i="21"/>
  <c r="L19" i="21"/>
  <c r="L67" i="21"/>
  <c r="L58" i="21"/>
  <c r="L92" i="21"/>
  <c r="L27" i="21"/>
  <c r="L89" i="21"/>
  <c r="L37" i="21"/>
  <c r="L22" i="21"/>
  <c r="L88" i="21"/>
  <c r="L55" i="21"/>
  <c r="L14" i="21"/>
  <c r="L143" i="21"/>
  <c r="L69" i="21"/>
  <c r="L30" i="21"/>
  <c r="L76" i="21"/>
  <c r="L96" i="21"/>
  <c r="L8" i="21"/>
  <c r="L18" i="21"/>
  <c r="L11" i="21"/>
  <c r="L12" i="21"/>
  <c r="L52" i="21"/>
  <c r="L48" i="21"/>
  <c r="L45" i="21"/>
  <c r="L164" i="21"/>
  <c r="L169" i="21"/>
  <c r="L10" i="21"/>
  <c r="L82" i="21"/>
  <c r="L32" i="21"/>
  <c r="L38" i="21"/>
  <c r="L144" i="21"/>
  <c r="L118" i="21"/>
  <c r="L20" i="21"/>
  <c r="L103" i="21"/>
  <c r="L121" i="21"/>
  <c r="L84" i="21"/>
  <c r="L135" i="21"/>
  <c r="L17" i="21"/>
  <c r="L61" i="21"/>
  <c r="L59" i="21"/>
  <c r="L53" i="21"/>
  <c r="L23" i="21"/>
  <c r="L15" i="21"/>
  <c r="E57" i="21"/>
  <c r="E136" i="21"/>
  <c r="E116" i="21"/>
  <c r="E149" i="21"/>
  <c r="E223" i="21"/>
  <c r="E165" i="21"/>
  <c r="E181" i="21"/>
  <c r="E99" i="21"/>
  <c r="E51" i="21"/>
  <c r="E84" i="21"/>
  <c r="E72" i="21"/>
  <c r="E53" i="21"/>
  <c r="E118" i="21"/>
  <c r="E168" i="21"/>
  <c r="E210" i="21"/>
  <c r="E22" i="21"/>
  <c r="E207" i="21"/>
  <c r="E45" i="21"/>
  <c r="E30" i="21"/>
  <c r="E81" i="21"/>
  <c r="E67" i="21"/>
  <c r="E63" i="21"/>
  <c r="E141" i="21"/>
  <c r="E164" i="21"/>
  <c r="E154" i="21"/>
  <c r="E75" i="21"/>
  <c r="E192" i="21"/>
  <c r="E96" i="21"/>
  <c r="E227" i="21"/>
  <c r="E25" i="21"/>
  <c r="E173" i="21"/>
  <c r="E32" i="21"/>
  <c r="E183" i="21"/>
  <c r="E121" i="21"/>
  <c r="E110" i="21"/>
  <c r="E104" i="21"/>
  <c r="E46" i="21"/>
  <c r="E106" i="21"/>
  <c r="E83" i="21"/>
  <c r="E212" i="21"/>
  <c r="E213" i="21"/>
  <c r="E18" i="21"/>
  <c r="E209" i="21"/>
  <c r="E182" i="21"/>
  <c r="E112" i="21"/>
  <c r="E20" i="21"/>
  <c r="E130" i="21"/>
  <c r="E220" i="21"/>
  <c r="E29" i="21"/>
  <c r="E9" i="21"/>
  <c r="E119" i="21"/>
  <c r="E217" i="21"/>
  <c r="E133" i="21"/>
  <c r="E12" i="21"/>
  <c r="E14" i="21"/>
  <c r="E82" i="21"/>
  <c r="E147" i="21"/>
  <c r="E34" i="21"/>
  <c r="E86" i="21"/>
  <c r="E103" i="21"/>
  <c r="E197" i="21"/>
  <c r="E44" i="21"/>
  <c r="E88" i="21"/>
  <c r="E98" i="21"/>
  <c r="E203" i="21"/>
  <c r="E185" i="21"/>
  <c r="E166" i="21"/>
  <c r="E145" i="21"/>
  <c r="E79" i="21"/>
  <c r="E208" i="21"/>
  <c r="E61" i="21"/>
  <c r="E143" i="21"/>
  <c r="E58" i="21"/>
  <c r="E93" i="21"/>
  <c r="E108" i="21"/>
  <c r="E225" i="21"/>
  <c r="E16" i="21"/>
  <c r="E200" i="21"/>
  <c r="E40" i="21"/>
  <c r="E199" i="21"/>
  <c r="E95" i="21"/>
  <c r="E21" i="21"/>
  <c r="E187" i="21"/>
  <c r="E193" i="21"/>
  <c r="E226" i="21"/>
  <c r="E126" i="21"/>
  <c r="E151" i="21"/>
  <c r="E37" i="21"/>
  <c r="E111" i="21"/>
  <c r="E76" i="21"/>
  <c r="E24" i="21"/>
  <c r="E176" i="21"/>
  <c r="E52" i="21"/>
  <c r="E161" i="21"/>
  <c r="E80" i="21"/>
  <c r="E228" i="21"/>
  <c r="E27" i="21"/>
  <c r="E107" i="21"/>
  <c r="E205" i="21"/>
  <c r="E49" i="21"/>
  <c r="E162" i="21"/>
  <c r="E26" i="21"/>
  <c r="E13" i="21"/>
  <c r="E94" i="21"/>
  <c r="E135" i="21"/>
  <c r="E120" i="21"/>
  <c r="E129" i="21"/>
  <c r="E33" i="21"/>
  <c r="E175" i="21"/>
  <c r="E11" i="21"/>
  <c r="E115" i="21"/>
  <c r="E71" i="21"/>
  <c r="E35" i="21"/>
  <c r="E74" i="21"/>
  <c r="E211" i="21"/>
  <c r="E153" i="21"/>
  <c r="E128" i="21"/>
  <c r="E60" i="21"/>
  <c r="E180" i="21"/>
  <c r="E184" i="21"/>
  <c r="E92" i="21"/>
  <c r="E218" i="21"/>
  <c r="E159" i="21"/>
  <c r="E102" i="21"/>
  <c r="E42" i="21"/>
  <c r="E219" i="21"/>
  <c r="E214" i="21"/>
  <c r="E158" i="21"/>
  <c r="E87" i="21"/>
  <c r="E144" i="21"/>
  <c r="E85" i="21"/>
  <c r="E157" i="21"/>
  <c r="E17" i="21"/>
  <c r="E109" i="21"/>
  <c r="E59" i="21"/>
  <c r="E171" i="21"/>
  <c r="E131" i="21"/>
  <c r="E155" i="21"/>
  <c r="E38" i="21"/>
  <c r="E54" i="21"/>
  <c r="E31" i="21"/>
  <c r="E150" i="21"/>
  <c r="E190" i="21"/>
  <c r="E204" i="21"/>
  <c r="E100" i="21"/>
  <c r="E152" i="21"/>
  <c r="E201" i="21"/>
  <c r="E206" i="21"/>
  <c r="E7" i="21"/>
  <c r="E137" i="21"/>
  <c r="E160" i="21"/>
  <c r="E117" i="21"/>
  <c r="E195" i="21"/>
  <c r="E69" i="21"/>
  <c r="E55" i="21"/>
  <c r="E64" i="21"/>
  <c r="E77" i="21"/>
  <c r="E140" i="21"/>
  <c r="E169" i="21"/>
  <c r="E101" i="21"/>
  <c r="E8" i="21"/>
  <c r="E221" i="21"/>
  <c r="E224" i="21"/>
  <c r="E222" i="21"/>
  <c r="E139" i="21"/>
  <c r="E89" i="21"/>
  <c r="E19" i="21"/>
  <c r="E194" i="21"/>
  <c r="E167" i="21"/>
  <c r="E123" i="21"/>
  <c r="E73" i="21"/>
  <c r="E189" i="21"/>
  <c r="E202" i="21"/>
  <c r="E15" i="21"/>
  <c r="E43" i="21"/>
  <c r="E191" i="21"/>
  <c r="E10" i="21"/>
  <c r="E148" i="21"/>
  <c r="E179" i="21"/>
  <c r="E28" i="21"/>
  <c r="E174" i="21"/>
  <c r="E178" i="21"/>
  <c r="E68" i="21"/>
  <c r="E70" i="21"/>
  <c r="E23" i="21"/>
  <c r="E66" i="21"/>
  <c r="E186" i="21"/>
  <c r="E124" i="21"/>
  <c r="E39" i="21"/>
  <c r="E65" i="21"/>
  <c r="E48" i="21"/>
  <c r="E36" i="21"/>
  <c r="E47" i="21"/>
  <c r="F23" i="22" l="1"/>
  <c r="F135" i="22"/>
  <c r="F92" i="22"/>
  <c r="F71" i="22"/>
  <c r="F31" i="22"/>
  <c r="F96" i="22"/>
  <c r="F77" i="22"/>
  <c r="F69" i="22"/>
  <c r="F10" i="22"/>
  <c r="F49" i="22"/>
  <c r="F81" i="22"/>
  <c r="F139" i="22"/>
  <c r="F70" i="22"/>
  <c r="F148" i="22"/>
  <c r="F74" i="22"/>
  <c r="F137" i="22"/>
  <c r="F50" i="22"/>
  <c r="F116" i="22"/>
  <c r="F133" i="22"/>
  <c r="F18" i="22"/>
  <c r="F107" i="22"/>
  <c r="F109" i="22"/>
  <c r="F21" i="22"/>
  <c r="F114" i="22"/>
  <c r="F125" i="22"/>
  <c r="F39" i="22"/>
  <c r="F146" i="22"/>
  <c r="F86" i="22"/>
  <c r="F59" i="22"/>
  <c r="F155" i="22"/>
  <c r="F141" i="22"/>
  <c r="F33" i="22"/>
  <c r="F111" i="22"/>
  <c r="F126" i="22"/>
  <c r="F108" i="22"/>
  <c r="F134" i="22"/>
  <c r="F58" i="22"/>
  <c r="F132" i="22"/>
  <c r="F60" i="22"/>
  <c r="F131" i="22"/>
  <c r="F80" i="22"/>
  <c r="F66" i="22"/>
  <c r="F36" i="22"/>
  <c r="F84" i="22"/>
  <c r="F149" i="22"/>
  <c r="F97" i="22"/>
  <c r="F112" i="22"/>
  <c r="F61" i="22"/>
  <c r="F90" i="22"/>
  <c r="F88" i="22"/>
  <c r="F102" i="22"/>
  <c r="F120" i="22"/>
  <c r="F29" i="22"/>
  <c r="F101" i="22"/>
  <c r="F62" i="22"/>
  <c r="F152" i="22"/>
  <c r="F99" i="22"/>
  <c r="F95" i="22"/>
  <c r="F130" i="22"/>
  <c r="F154" i="22"/>
  <c r="F46" i="22"/>
  <c r="F82" i="22"/>
  <c r="F47" i="22"/>
  <c r="F100" i="22"/>
  <c r="F147" i="22"/>
  <c r="F129" i="22"/>
  <c r="F127" i="22"/>
  <c r="F143" i="22"/>
  <c r="F91" i="22"/>
  <c r="F103" i="22"/>
  <c r="F65" i="22"/>
  <c r="F41" i="22"/>
  <c r="F150" i="22"/>
  <c r="F30" i="22"/>
  <c r="F68" i="21"/>
  <c r="F57" i="21"/>
  <c r="F72" i="21"/>
  <c r="F121" i="21"/>
  <c r="F147" i="21"/>
  <c r="F145" i="21"/>
  <c r="F219" i="21"/>
  <c r="F54" i="21"/>
  <c r="F69" i="21"/>
  <c r="F221" i="21"/>
  <c r="F202" i="21"/>
  <c r="F70" i="21"/>
  <c r="F53" i="21"/>
  <c r="F141" i="21"/>
  <c r="F110" i="21"/>
  <c r="F130" i="21"/>
  <c r="F76" i="21"/>
  <c r="F26" i="21"/>
  <c r="F35" i="21"/>
  <c r="F214" i="21"/>
  <c r="F31" i="21"/>
  <c r="F15" i="21"/>
  <c r="F23" i="21"/>
  <c r="F136" i="21"/>
  <c r="F118" i="21"/>
  <c r="F164" i="21"/>
  <c r="F220" i="21"/>
  <c r="F34" i="21"/>
  <c r="F95" i="21"/>
  <c r="F74" i="21"/>
  <c r="F158" i="21"/>
  <c r="F55" i="21"/>
  <c r="F224" i="21"/>
  <c r="F66" i="21"/>
  <c r="F116" i="21"/>
  <c r="F168" i="21"/>
  <c r="F154" i="21"/>
  <c r="F46" i="21"/>
  <c r="F29" i="21"/>
  <c r="F86" i="21"/>
  <c r="F79" i="21"/>
  <c r="F24" i="21"/>
  <c r="F13" i="21"/>
  <c r="F211" i="21"/>
  <c r="F87" i="21"/>
  <c r="F190" i="21"/>
  <c r="F222" i="21"/>
  <c r="F43" i="21"/>
  <c r="F188" i="21"/>
  <c r="F149" i="21"/>
  <c r="F106" i="21"/>
  <c r="F103" i="21"/>
  <c r="F208" i="21"/>
  <c r="F176" i="21"/>
  <c r="F94" i="21"/>
  <c r="F144" i="21"/>
  <c r="F64" i="21"/>
  <c r="F139" i="21"/>
  <c r="F191" i="21"/>
  <c r="F186" i="21"/>
  <c r="F223" i="21"/>
  <c r="F22" i="21"/>
  <c r="F75" i="21"/>
  <c r="F197" i="21"/>
  <c r="F61" i="21"/>
  <c r="F52" i="21"/>
  <c r="F135" i="21"/>
  <c r="F153" i="21"/>
  <c r="F85" i="21"/>
  <c r="F204" i="21"/>
  <c r="F77" i="21"/>
  <c r="F89" i="21"/>
  <c r="F10" i="21"/>
  <c r="F207" i="21"/>
  <c r="F9" i="21"/>
  <c r="F216" i="21"/>
  <c r="F143" i="21"/>
  <c r="F21" i="21"/>
  <c r="F161" i="21"/>
  <c r="F120" i="21"/>
  <c r="F128" i="21"/>
  <c r="F157" i="21"/>
  <c r="F100" i="21"/>
  <c r="F140" i="21"/>
  <c r="F19" i="21"/>
  <c r="F124" i="21"/>
  <c r="F165" i="21"/>
  <c r="F45" i="21"/>
  <c r="F83" i="21"/>
  <c r="F44" i="21"/>
  <c r="F58" i="21"/>
  <c r="F80" i="21"/>
  <c r="F60" i="21"/>
  <c r="F17" i="21"/>
  <c r="F194" i="21"/>
  <c r="F148" i="21"/>
  <c r="F39" i="21"/>
  <c r="F30" i="21"/>
  <c r="F96" i="21"/>
  <c r="F119" i="21"/>
  <c r="F93" i="21"/>
  <c r="F33" i="21"/>
  <c r="F180" i="21"/>
  <c r="F109" i="21"/>
  <c r="F152" i="21"/>
  <c r="F167" i="21"/>
  <c r="F179" i="21"/>
  <c r="F181" i="21"/>
  <c r="F227" i="21"/>
  <c r="F212" i="21"/>
  <c r="F217" i="21"/>
  <c r="F108" i="21"/>
  <c r="F193" i="21"/>
  <c r="F228" i="21"/>
  <c r="F175" i="21"/>
  <c r="F184" i="21"/>
  <c r="F201" i="21"/>
  <c r="F123" i="21"/>
  <c r="F99" i="21"/>
  <c r="F25" i="21"/>
  <c r="F213" i="21"/>
  <c r="F133" i="21"/>
  <c r="F88" i="21"/>
  <c r="F226" i="21"/>
  <c r="F27" i="21"/>
  <c r="F92" i="21"/>
  <c r="F59" i="21"/>
  <c r="F206" i="21"/>
  <c r="F169" i="21"/>
  <c r="F73" i="21"/>
  <c r="F28" i="21"/>
  <c r="F198" i="21"/>
  <c r="F81" i="21"/>
  <c r="F18" i="21"/>
  <c r="F225" i="21"/>
  <c r="F126" i="21"/>
  <c r="F107" i="21"/>
  <c r="F218" i="21"/>
  <c r="F7" i="21"/>
  <c r="F48" i="21"/>
  <c r="F170" i="21"/>
  <c r="F173" i="21"/>
  <c r="F209" i="21"/>
  <c r="F12" i="21"/>
  <c r="F16" i="21"/>
  <c r="F151" i="21"/>
  <c r="F205" i="21"/>
  <c r="F11" i="21"/>
  <c r="F159" i="21"/>
  <c r="F131" i="21"/>
  <c r="F137" i="21"/>
  <c r="F101" i="21"/>
  <c r="F36" i="21"/>
  <c r="F67" i="21"/>
  <c r="F32" i="21"/>
  <c r="F182" i="21"/>
  <c r="F14" i="21"/>
  <c r="F203" i="21"/>
  <c r="F200" i="21"/>
  <c r="F49" i="21"/>
  <c r="F115" i="21"/>
  <c r="F160" i="21"/>
  <c r="F8" i="21"/>
  <c r="F178" i="21"/>
  <c r="F47" i="21"/>
  <c r="F51" i="21"/>
  <c r="F63" i="21"/>
  <c r="F112" i="21"/>
  <c r="F82" i="21"/>
  <c r="F185" i="21"/>
  <c r="F40" i="21"/>
  <c r="F162" i="21"/>
  <c r="F102" i="21"/>
  <c r="F155" i="21"/>
  <c r="F189" i="21"/>
  <c r="F84" i="21"/>
  <c r="F183" i="21"/>
  <c r="F20" i="21"/>
  <c r="F166" i="21"/>
  <c r="F37" i="21"/>
  <c r="F71" i="21"/>
  <c r="F42" i="21"/>
  <c r="F38" i="21"/>
  <c r="F195" i="21"/>
  <c r="F89" i="22"/>
  <c r="F73" i="22"/>
  <c r="F26" i="22"/>
  <c r="F76" i="22"/>
  <c r="F122" i="22"/>
  <c r="F85" i="22"/>
  <c r="F119" i="22"/>
  <c r="F140" i="22"/>
  <c r="F151" i="22"/>
  <c r="F42" i="22"/>
  <c r="F25" i="22"/>
  <c r="F98" i="22"/>
  <c r="F54" i="22"/>
  <c r="F83" i="22"/>
  <c r="F45" i="22"/>
  <c r="F38" i="22"/>
  <c r="F145" i="22"/>
  <c r="F106" i="22"/>
  <c r="F48" i="22"/>
  <c r="F142" i="22"/>
  <c r="F128" i="22"/>
  <c r="F55" i="22"/>
  <c r="F144" i="22"/>
  <c r="F43" i="22"/>
  <c r="F104" i="22"/>
  <c r="F17" i="22"/>
  <c r="F115" i="22"/>
  <c r="F136" i="22"/>
  <c r="F40" i="22"/>
  <c r="F56" i="22"/>
  <c r="F123" i="22"/>
  <c r="F16" i="22"/>
  <c r="F79" i="22"/>
  <c r="F153" i="22"/>
  <c r="F87" i="22"/>
  <c r="F57" i="22"/>
  <c r="F124" i="22"/>
  <c r="F64" i="22"/>
  <c r="F93" i="22"/>
  <c r="F138" i="22"/>
  <c r="F35" i="22"/>
  <c r="F75" i="22"/>
  <c r="F63" i="22"/>
  <c r="F159" i="22" l="1"/>
  <c r="F229" i="21"/>
  <c r="H1068" i="25" l="1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071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3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<sst xmlns="http://schemas.openxmlformats.org/spreadsheetml/2006/main" count="19964" uniqueCount="3336">
  <si>
    <t>LU0446734872</t>
  </si>
  <si>
    <t>LU0446734104</t>
  </si>
  <si>
    <t>LU0446734526</t>
  </si>
  <si>
    <t>LU0446734369</t>
  </si>
  <si>
    <t>IE00B3VWKZ07</t>
  </si>
  <si>
    <t>IE00B3VWLG82</t>
  </si>
  <si>
    <t>IE00B3VWM098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</si>
  <si>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</si>
  <si>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</si>
  <si>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</si>
  <si>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</si>
  <si>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</si>
  <si>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</si>
  <si>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</si>
  <si>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IE00B3VTQ640</t>
  </si>
  <si>
    <t>IE00B5MJYC95</t>
  </si>
  <si>
    <t>DE000A0F5UH1</t>
  </si>
  <si>
    <t>Total</t>
  </si>
  <si>
    <t>DE000A0RM447</t>
  </si>
  <si>
    <t>DE000A0RM462</t>
  </si>
  <si>
    <t>DE000A0RM439</t>
  </si>
  <si>
    <t>DE000A0RM470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</si>
  <si>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</si>
  <si>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</si>
  <si>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</si>
  <si>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</si>
  <si>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</si>
  <si>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</si>
  <si>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</si>
  <si>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</si>
  <si>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</si>
  <si>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</si>
  <si>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</si>
  <si>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</si>
  <si>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</si>
  <si>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</si>
  <si>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DE000A0Q8NC8</t>
  </si>
  <si>
    <t>DE000ETFL284</t>
  </si>
  <si>
    <t>DE000ETFL292</t>
  </si>
  <si>
    <t>DE000ETFL300</t>
  </si>
  <si>
    <t>DE000ETFL318</t>
  </si>
  <si>
    <t>DE000ETFL268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</si>
  <si>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</si>
  <si>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</si>
  <si>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</si>
  <si>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</si>
  <si>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</si>
  <si>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</si>
  <si>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</si>
  <si>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</si>
  <si>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</si>
  <si>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</si>
  <si>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</si>
  <si>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</si>
  <si>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</si>
  <si>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</si>
  <si>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</si>
  <si>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</si>
  <si>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</si>
  <si>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</si>
  <si>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</si>
  <si>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</si>
  <si>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</si>
  <si>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</si>
  <si>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</si>
  <si>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FR0010756072</t>
  </si>
  <si>
    <t>FR0010756080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</si>
  <si>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</si>
  <si>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</si>
  <si>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</si>
  <si>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</si>
  <si>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</si>
  <si>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</si>
  <si>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</si>
  <si>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</si>
  <si>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</si>
  <si>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</si>
  <si>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</si>
  <si>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FR0010757781</t>
  </si>
  <si>
    <t>IE00B23D9570</t>
  </si>
  <si>
    <t>IE00B23D9463</t>
  </si>
  <si>
    <t>IE00B23D9240</t>
  </si>
  <si>
    <t>IE0032077012</t>
  </si>
  <si>
    <t>IE00B23D8W74</t>
  </si>
  <si>
    <t>IE00B23D8Y98</t>
  </si>
  <si>
    <t>IE00B23D8X81</t>
  </si>
  <si>
    <t>IE00B23D8S39</t>
  </si>
  <si>
    <t>IE00B23D9133</t>
  </si>
  <si>
    <t>IE00B23D8Z06</t>
  </si>
  <si>
    <t>IE00B23D9026</t>
  </si>
  <si>
    <t>LU0136234068</t>
  </si>
  <si>
    <t>LU0147308422</t>
  </si>
  <si>
    <t>LU0136234654</t>
  </si>
  <si>
    <t>LU0136240974</t>
  </si>
  <si>
    <t>LU0136242590</t>
  </si>
  <si>
    <t>Change (%)</t>
  </si>
  <si>
    <t>Market Share</t>
  </si>
  <si>
    <t>% of Xetra Turnover</t>
  </si>
  <si>
    <t>ISIN</t>
  </si>
  <si>
    <t>LU0328474472</t>
  </si>
  <si>
    <t>LU0274211480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</si>
  <si>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</si>
  <si>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</si>
  <si>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</si>
  <si>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</si>
  <si>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</si>
  <si>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</si>
  <si>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</si>
  <si>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</si>
  <si>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</si>
  <si>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</si>
  <si>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</si>
  <si>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</si>
  <si>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</si>
  <si>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</si>
  <si>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</si>
  <si>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</si>
  <si>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</si>
  <si>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</si>
  <si>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</si>
  <si>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</si>
  <si>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</si>
  <si>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</si>
  <si>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</si>
  <si>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</si>
  <si>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</si>
  <si>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</si>
  <si>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DE000A1AQGY9</t>
  </si>
  <si>
    <t>IE00B3Q19T94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</si>
  <si>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</si>
  <si>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</si>
  <si>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</si>
  <si>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</si>
  <si>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</si>
  <si>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</si>
  <si>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</si>
  <si>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</si>
  <si>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</si>
  <si>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</si>
  <si>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</si>
  <si>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</si>
  <si>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</si>
  <si>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</si>
  <si>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LU0321462102</t>
  </si>
  <si>
    <t>LU0290358653</t>
  </si>
  <si>
    <t>LU0476289623</t>
  </si>
  <si>
    <t>LU0480132876</t>
  </si>
  <si>
    <t>LU0444605215</t>
  </si>
  <si>
    <t>LU0444605306</t>
  </si>
  <si>
    <t>SPDR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</si>
  <si>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</si>
  <si>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</si>
  <si>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</si>
  <si>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</si>
  <si>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</si>
  <si>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</si>
  <si>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</si>
  <si>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FR0010400804</t>
  </si>
  <si>
    <t>FR0010361675</t>
  </si>
  <si>
    <t>FR0010245514</t>
  </si>
  <si>
    <t>LU0252634307</t>
  </si>
  <si>
    <t>FR0010468983</t>
  </si>
  <si>
    <t>FR0010312124</t>
  </si>
  <si>
    <t>DE000A1EK0H1</t>
  </si>
  <si>
    <t>DE000A1EK3B8</t>
  </si>
  <si>
    <t>DE000ETFL359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</si>
  <si>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</si>
  <si>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</si>
  <si>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</si>
  <si>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</si>
  <si>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</si>
  <si>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</si>
  <si>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</si>
  <si>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</si>
  <si>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</si>
  <si>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</si>
  <si>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</si>
  <si>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</si>
  <si>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</si>
  <si>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</si>
  <si>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</si>
  <si>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</si>
  <si>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</si>
  <si>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</si>
  <si>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</si>
  <si>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</si>
  <si>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</si>
  <si>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</si>
  <si>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</si>
  <si>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</si>
  <si>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</si>
  <si>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</si>
  <si>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</si>
  <si>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</si>
  <si>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</si>
  <si>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</si>
  <si>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</si>
  <si>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</si>
  <si>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</si>
  <si>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</si>
  <si>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</si>
  <si>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</si>
  <si>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</si>
  <si>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</si>
  <si>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</si>
  <si>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FR0010833541</t>
  </si>
  <si>
    <t>FR0010833558</t>
  </si>
  <si>
    <t>FR0010833566</t>
  </si>
  <si>
    <t>FR0010833574</t>
  </si>
  <si>
    <t>FR0010814236</t>
  </si>
  <si>
    <t>FR0010820258</t>
  </si>
  <si>
    <t>Replication</t>
  </si>
  <si>
    <t>Swap-based</t>
  </si>
  <si>
    <t>Full Replication</t>
  </si>
  <si>
    <t>Distributing</t>
  </si>
  <si>
    <t>LU0444606700</t>
  </si>
  <si>
    <t>LU0444607187</t>
  </si>
  <si>
    <t>LU0444605728</t>
  </si>
  <si>
    <t>FR0010410266</t>
  </si>
  <si>
    <t>FR0010429068</t>
  </si>
  <si>
    <t>FR0010168765</t>
  </si>
  <si>
    <t>FR0010168773</t>
  </si>
  <si>
    <t>FR0010168781</t>
  </si>
  <si>
    <t>FR0010261198</t>
  </si>
  <si>
    <t>FR0010405431</t>
  </si>
  <si>
    <t>FR0010361683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</si>
  <si>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</si>
  <si>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</si>
  <si>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</si>
  <si>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</si>
  <si>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</si>
  <si>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</si>
  <si>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</si>
  <si>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</si>
  <si>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</si>
  <si>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</si>
  <si>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</si>
  <si>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</si>
  <si>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</si>
  <si>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</si>
  <si>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</si>
  <si>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</si>
  <si>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</si>
  <si>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</si>
  <si>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FR0010361691</t>
  </si>
  <si>
    <t>FR0007063177</t>
  </si>
  <si>
    <t>FR0010296061</t>
  </si>
  <si>
    <t>FR0010315770</t>
  </si>
  <si>
    <t>FR0010524777</t>
  </si>
  <si>
    <t>DE000A0Q4RZ9</t>
  </si>
  <si>
    <t>LU0328475107</t>
  </si>
  <si>
    <t>LU0328475529</t>
  </si>
  <si>
    <t>LU0328475289</t>
  </si>
  <si>
    <t>LU0328475362</t>
  </si>
  <si>
    <t>DE000ETFL102</t>
  </si>
  <si>
    <t>LU0508799334</t>
  </si>
  <si>
    <t>LU0524480265</t>
  </si>
  <si>
    <t>DE000A1C0BC5</t>
  </si>
  <si>
    <t xml:space="preserve">SOCIETE GENERALE S.A. FRANKFURT         </t>
  </si>
  <si>
    <t xml:space="preserve">HSBC BANK PLC                           </t>
  </si>
  <si>
    <t xml:space="preserve">MORGAN STANLEY &amp; CO. INTERNATIONAL PLC  </t>
  </si>
  <si>
    <t xml:space="preserve">DEUTSCHE BANK AG                        </t>
  </si>
  <si>
    <t xml:space="preserve">BNP PARIBAS ARBITRAGE SNC               </t>
  </si>
  <si>
    <t xml:space="preserve">SUSQUEHANNA INTERNATIONAL SECURITIES    </t>
  </si>
  <si>
    <t>LU0530119774</t>
  </si>
  <si>
    <t>DE000A1C22N1</t>
  </si>
  <si>
    <t>DE000A1C22M3</t>
  </si>
  <si>
    <t>DE000A1C0BD3</t>
  </si>
  <si>
    <t>DE000A1C22L5</t>
  </si>
  <si>
    <t>LU0530124006</t>
  </si>
  <si>
    <t>LU0530118024</t>
  </si>
  <si>
    <t>DE000A1C22P6</t>
  </si>
  <si>
    <t>LU0484969463</t>
  </si>
  <si>
    <t>DE000A1C22Q4</t>
  </si>
  <si>
    <t>DE000A1C0BB7</t>
  </si>
  <si>
    <t>DE000A1C22K7</t>
  </si>
  <si>
    <t>LU0484968655</t>
  </si>
  <si>
    <t>LU0484968812</t>
  </si>
  <si>
    <t>HSBC ETFs</t>
  </si>
  <si>
    <t>DE000ETFL086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</si>
  <si>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</si>
  <si>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</si>
  <si>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</si>
  <si>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</si>
  <si>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</si>
  <si>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</si>
  <si>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</si>
  <si>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</si>
  <si>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</si>
  <si>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</si>
  <si>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</si>
  <si>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</si>
  <si>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</si>
  <si>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</si>
  <si>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</si>
  <si>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</si>
  <si>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</si>
  <si>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LU0412624271</t>
  </si>
  <si>
    <t>iPath VSTOXX Mid-Term Futures Total Return ETN</t>
  </si>
  <si>
    <t>DE000BC2KYE1</t>
  </si>
  <si>
    <t>LU0411078123</t>
  </si>
  <si>
    <t>FR0010737544</t>
  </si>
  <si>
    <t>LU0322253732</t>
  </si>
  <si>
    <t>LU0322253906</t>
  </si>
  <si>
    <t>LU0274209237</t>
  </si>
  <si>
    <t>LU0274209740</t>
  </si>
  <si>
    <t>LU0292100046</t>
  </si>
  <si>
    <t>FR0010892216</t>
  </si>
  <si>
    <t>FR0010892224</t>
  </si>
  <si>
    <t>IE00B5W4TY14</t>
  </si>
  <si>
    <t>IE00B5NLL897</t>
  </si>
  <si>
    <t>IE00B5V70487</t>
  </si>
  <si>
    <t>IE00B5KMFT47</t>
  </si>
  <si>
    <t>IE00B59L7C92</t>
  </si>
  <si>
    <t>FR0010900076</t>
  </si>
  <si>
    <t>IE00B5V87390</t>
  </si>
  <si>
    <t>IE00B5L8K969</t>
  </si>
  <si>
    <t>FR0010892190</t>
  </si>
  <si>
    <t>FR0007080973</t>
  </si>
  <si>
    <t>LU0533034129</t>
  </si>
  <si>
    <t>LU0533033667</t>
  </si>
  <si>
    <t>IE00B4ZTP716</t>
  </si>
  <si>
    <t>IE00B5WHFQ43</t>
  </si>
  <si>
    <t>DE000A1C2Y94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</si>
  <si>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</si>
  <si>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</si>
  <si>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</si>
  <si>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</si>
  <si>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</si>
  <si>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</si>
  <si>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</si>
  <si>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</si>
  <si>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</si>
  <si>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</si>
  <si>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</si>
  <si>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</si>
  <si>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</si>
  <si>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</si>
  <si>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</si>
  <si>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</si>
  <si>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</si>
  <si>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</si>
  <si>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</si>
  <si>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</si>
  <si>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</si>
  <si>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</si>
  <si>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</si>
  <si>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LU0315440411</t>
  </si>
  <si>
    <t>LU0192223062</t>
  </si>
  <si>
    <t>LU0203243414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</si>
  <si>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</si>
  <si>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</si>
  <si>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</si>
  <si>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</si>
  <si>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</si>
  <si>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</si>
  <si>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</si>
  <si>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</si>
  <si>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</si>
  <si>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</si>
  <si>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</si>
  <si>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</si>
  <si>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</si>
  <si>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</si>
  <si>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DE000ETFL060</t>
  </si>
  <si>
    <t>DE000ETFL078</t>
  </si>
  <si>
    <t>FR0010616292</t>
  </si>
  <si>
    <t>LU0322251280</t>
  </si>
  <si>
    <t>LU0322250985</t>
  </si>
  <si>
    <t>LU0340285161</t>
  </si>
  <si>
    <t>IE00B5B5TG76</t>
  </si>
  <si>
    <t>DE000ETFL334</t>
  </si>
  <si>
    <t>DE000A0YEEZ9</t>
  </si>
  <si>
    <t>DE000A0YEEX4</t>
  </si>
  <si>
    <t>DE000A0YEEY2</t>
  </si>
  <si>
    <t>LU0328473581</t>
  </si>
  <si>
    <t>XTF Exchange Traded Funds (Deutsche Börse)</t>
  </si>
  <si>
    <t>DE000A0YBRZ7</t>
  </si>
  <si>
    <t>DE000A0YBR46</t>
  </si>
  <si>
    <t>DE000A0YBR53</t>
  </si>
  <si>
    <t>DE000A0YBR04</t>
  </si>
  <si>
    <t>DE000A0YBR12</t>
  </si>
  <si>
    <t>DE000A0YBRX2</t>
  </si>
  <si>
    <t>DE000A0YBRY0</t>
  </si>
  <si>
    <t>LU0444605645</t>
  </si>
  <si>
    <t>LU0444605991</t>
  </si>
  <si>
    <t>LU0444606023</t>
  </si>
  <si>
    <t>LU0444606296</t>
  </si>
  <si>
    <t>LU0444606379</t>
  </si>
  <si>
    <t>LU0444606452</t>
  </si>
  <si>
    <t>LU0444606536</t>
  </si>
  <si>
    <t>LU0444606619</t>
  </si>
  <si>
    <t>LU0444606882</t>
  </si>
  <si>
    <t>LU0444606965</t>
  </si>
  <si>
    <t>LU0444607005</t>
  </si>
  <si>
    <t>LU0378436793</t>
  </si>
  <si>
    <t>FR0010129064</t>
  </si>
  <si>
    <t>IE00B3BPCH51</t>
  </si>
  <si>
    <t>LU0380865021</t>
  </si>
  <si>
    <t xml:space="preserve">MERRILL LYNCH INTERNATIONAL             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</si>
  <si>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</si>
  <si>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</si>
  <si>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</si>
  <si>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</si>
  <si>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</si>
  <si>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</si>
  <si>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</si>
  <si>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</si>
  <si>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</si>
  <si>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</si>
  <si>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</si>
  <si>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</si>
  <si>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</si>
  <si>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</si>
  <si>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</si>
  <si>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</si>
  <si>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</si>
  <si>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</si>
  <si>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</si>
  <si>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</si>
  <si>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</si>
  <si>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</si>
  <si>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</si>
  <si>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</si>
  <si>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</si>
  <si>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</si>
  <si>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</si>
  <si>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</si>
  <si>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</si>
  <si>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</si>
  <si>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</si>
  <si>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</si>
  <si>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</si>
  <si>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</si>
  <si>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</si>
  <si>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</si>
  <si>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</si>
  <si>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</si>
  <si>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DE000BC1C7Q6</t>
  </si>
  <si>
    <t>DE000A1DFSH6</t>
  </si>
  <si>
    <t>DE000A1DFSK0</t>
  </si>
  <si>
    <t>DE000BC1C7R4</t>
  </si>
  <si>
    <t>iPath VSTOXX Short-Term Futures TR ETN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</si>
  <si>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</si>
  <si>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</si>
  <si>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</si>
  <si>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</si>
  <si>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</si>
  <si>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</si>
  <si>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</si>
  <si>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</si>
  <si>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iPath S&amp;P 500 VIX Short-Term Futures Index ETN</t>
  </si>
  <si>
    <t>ETFS Short NOK Long EUR</t>
  </si>
  <si>
    <t>ETFS Short SEK Long EUR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</si>
  <si>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</si>
  <si>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</si>
  <si>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</si>
  <si>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</si>
  <si>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</si>
  <si>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</si>
  <si>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</si>
  <si>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</si>
  <si>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</si>
  <si>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</si>
  <si>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</si>
  <si>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</si>
  <si>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</si>
  <si>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</si>
  <si>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</si>
  <si>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LU0378453376</t>
  </si>
  <si>
    <t>LU0378437684</t>
  </si>
  <si>
    <t>LU0378437767</t>
  </si>
  <si>
    <t>FR0010636464</t>
  </si>
  <si>
    <t>FR0010930636</t>
  </si>
  <si>
    <t>FR0010975771</t>
  </si>
  <si>
    <t>DE000ETFL383</t>
  </si>
  <si>
    <t>FR0010930644</t>
  </si>
  <si>
    <t>IE00B3Y8D011</t>
  </si>
  <si>
    <t>IE00B4WRDS59</t>
  </si>
  <si>
    <t>FR0010959676</t>
  </si>
  <si>
    <t>IE00B53B4246</t>
  </si>
  <si>
    <t>IE00B5280Y01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</si>
  <si>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</si>
  <si>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</si>
  <si>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</si>
  <si>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</si>
  <si>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</si>
  <si>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</si>
  <si>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</si>
  <si>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RBS Market Access</t>
  </si>
  <si>
    <t>DE000A1ED2K0</t>
  </si>
  <si>
    <t>DE000A1ED2H6</t>
  </si>
  <si>
    <t>DE000A1ED2J2</t>
  </si>
  <si>
    <t>DE000A1ED2G8</t>
  </si>
  <si>
    <t>NL0009360718</t>
  </si>
  <si>
    <t>NL0009360734</t>
  </si>
  <si>
    <t>NL0009360759</t>
  </si>
  <si>
    <t>NL0009360767</t>
  </si>
  <si>
    <t>DE000A0HG2L3</t>
  </si>
  <si>
    <t>DE000A0NA0K7</t>
  </si>
  <si>
    <t>DE000A0J2060</t>
  </si>
  <si>
    <t>DE000A0HG2K5</t>
  </si>
  <si>
    <t>DE000A0LGQN1</t>
  </si>
  <si>
    <t>DE000A0NA0N1</t>
  </si>
  <si>
    <t>DE000A0NA0L5</t>
  </si>
  <si>
    <t>DE000A0F5UF5</t>
  </si>
  <si>
    <t>DE000A0H08D2</t>
  </si>
  <si>
    <t>DE000A0M5X10</t>
  </si>
  <si>
    <t>DE000A0NA0H3</t>
  </si>
  <si>
    <t>LU0490619193</t>
  </si>
  <si>
    <t>IE00B54DDP56</t>
  </si>
  <si>
    <t>IE00B53PTF40</t>
  </si>
  <si>
    <t>DE000A0MSAG2</t>
  </si>
  <si>
    <t>DE000A0MSAF4</t>
  </si>
  <si>
    <t>DE0005933964</t>
  </si>
  <si>
    <t>DE0005933972</t>
  </si>
  <si>
    <t>FR0010408799</t>
  </si>
  <si>
    <t>FR0010204081</t>
  </si>
  <si>
    <t>FR0010270033</t>
  </si>
  <si>
    <t>FR0010346205</t>
  </si>
  <si>
    <t>LU0252633754</t>
  </si>
  <si>
    <t>LU0397221945</t>
  </si>
  <si>
    <t>DE000A0Q8NA2</t>
  </si>
  <si>
    <t>DE000A0Q8NE4</t>
  </si>
  <si>
    <t>LU0392494562</t>
  </si>
  <si>
    <t>LU0392494646</t>
  </si>
  <si>
    <t>LU0392494729</t>
  </si>
  <si>
    <t>LU0392494992</t>
  </si>
  <si>
    <t>LU0392495023</t>
  </si>
  <si>
    <t>LU0392495296</t>
  </si>
  <si>
    <t>LU0392495379</t>
  </si>
  <si>
    <t>LU0392495452</t>
  </si>
  <si>
    <t>LU0392495536</t>
  </si>
  <si>
    <t>LU0392495619</t>
  </si>
  <si>
    <t>LU0392495700</t>
  </si>
  <si>
    <t>LU0328475792</t>
  </si>
  <si>
    <t>LU0322252338</t>
  </si>
  <si>
    <t>LU0322252171</t>
  </si>
  <si>
    <t>LU0392495882</t>
  </si>
  <si>
    <t>LU0392495965</t>
  </si>
  <si>
    <t>LU0392496005</t>
  </si>
  <si>
    <t>LU0392496187</t>
  </si>
  <si>
    <t>LU0392496260</t>
  </si>
  <si>
    <t>LU0392496344</t>
  </si>
  <si>
    <t>LU0392496427</t>
  </si>
  <si>
    <t>LU0392496773</t>
  </si>
  <si>
    <t>LU0392496856</t>
  </si>
  <si>
    <t>LU0392496930</t>
  </si>
  <si>
    <t>LU0392496690</t>
  </si>
  <si>
    <t>DE000A0X8994</t>
  </si>
  <si>
    <t>DE000A0X9AA8</t>
  </si>
  <si>
    <t>FR0007054358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</si>
  <si>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</si>
  <si>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</si>
  <si>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</si>
  <si>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</si>
  <si>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</si>
  <si>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</si>
  <si>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</si>
  <si>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</si>
  <si>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</si>
  <si>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</si>
  <si>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</si>
  <si>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</si>
  <si>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</si>
  <si>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</si>
  <si>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</si>
  <si>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</si>
  <si>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</si>
  <si>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</si>
  <si>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</si>
  <si>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</si>
  <si>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</si>
  <si>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</si>
  <si>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</si>
  <si>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</si>
  <si>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FR0010481093</t>
  </si>
  <si>
    <t>FR0010037234</t>
  </si>
  <si>
    <t>FR0010411413</t>
  </si>
  <si>
    <t>FR0010411439</t>
  </si>
  <si>
    <t>FR0010481127</t>
  </si>
  <si>
    <t>LU0412624354</t>
  </si>
  <si>
    <t>LU0412624511</t>
  </si>
  <si>
    <t>EasyETF Russell 1000 (EUR)</t>
  </si>
  <si>
    <t>LU0429790313</t>
  </si>
  <si>
    <t>FR0010028860</t>
  </si>
  <si>
    <t>FR0010174292</t>
  </si>
  <si>
    <t>FR0010400770</t>
  </si>
  <si>
    <t>DE000A0LGQH3</t>
  </si>
  <si>
    <t>DE000A0D8Q23</t>
  </si>
  <si>
    <t>DE0005933931</t>
  </si>
  <si>
    <t>DE0002635273</t>
  </si>
  <si>
    <t>DE000A0H0744</t>
  </si>
  <si>
    <t>DE000A0J2086</t>
  </si>
  <si>
    <t>DE000A0F5UE8</t>
  </si>
  <si>
    <t>DE000A0D8Q07</t>
  </si>
  <si>
    <t>IE0008471009</t>
  </si>
  <si>
    <t>DE0005933956</t>
  </si>
  <si>
    <t>DE0006289309</t>
  </si>
  <si>
    <t>DE000A0HG3L1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</si>
  <si>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</si>
  <si>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</si>
  <si>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</si>
  <si>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</si>
  <si>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</si>
  <si>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</si>
  <si>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</si>
  <si>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DE0006289382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</si>
  <si>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</si>
  <si>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</si>
  <si>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</si>
  <si>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</si>
  <si>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</si>
  <si>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</si>
  <si>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</si>
  <si>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</si>
  <si>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</si>
  <si>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</si>
  <si>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</si>
  <si>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</si>
  <si>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DE000A1EK0G3</t>
  </si>
  <si>
    <t>DE000A1EK0J7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</si>
  <si>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</si>
  <si>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</si>
  <si>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</si>
  <si>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</si>
  <si>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</si>
  <si>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</si>
  <si>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</si>
  <si>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</si>
  <si>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</si>
  <si>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</si>
  <si>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</si>
  <si>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</si>
  <si>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</si>
  <si>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</si>
  <si>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</si>
  <si>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</si>
  <si>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</si>
  <si>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</si>
  <si>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</si>
  <si>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</si>
  <si>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</si>
  <si>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</si>
  <si>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</si>
  <si>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>LU0378818131</t>
  </si>
  <si>
    <t>FR0010129072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</si>
  <si>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</si>
  <si>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</si>
  <si>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</si>
  <si>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</si>
  <si>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</si>
  <si>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</si>
  <si>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DE000A0S9GB0</t>
  </si>
  <si>
    <t>FR0010424143</t>
  </si>
  <si>
    <t>FR0010424135</t>
  </si>
  <si>
    <t>db X-trackers</t>
  </si>
  <si>
    <t xml:space="preserve">UBS LTD.                                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</si>
  <si>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</si>
  <si>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</si>
  <si>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</si>
  <si>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</si>
  <si>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</si>
  <si>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</si>
  <si>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</si>
  <si>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</si>
  <si>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</si>
  <si>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</si>
  <si>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</si>
  <si>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</si>
  <si>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DE000A0V9Y32</t>
  </si>
  <si>
    <t>DE000A0V9YX2</t>
  </si>
  <si>
    <t>DE000A0N62D7</t>
  </si>
  <si>
    <t>DE000A0KRKM5</t>
  </si>
  <si>
    <t>DE000A0KRJX4</t>
  </si>
  <si>
    <t>DE000A0KRKK9</t>
  </si>
  <si>
    <t>DE000A0KRKB8</t>
  </si>
  <si>
    <t>DE000A0KRKN3</t>
  </si>
  <si>
    <t>DE000A0V9Y57</t>
  </si>
  <si>
    <t>DE000A0V9XV8</t>
  </si>
  <si>
    <t>DE000A0V9YZ7</t>
  </si>
  <si>
    <t>DE000A0KRKD4</t>
  </si>
  <si>
    <t>DE000A0KRJU0</t>
  </si>
  <si>
    <t>DE000A0V9X09</t>
  </si>
  <si>
    <t>DE000A0KRJ51</t>
  </si>
  <si>
    <t>DE000A0N62H8</t>
  </si>
  <si>
    <t>DE000A0V9XY2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</si>
  <si>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</si>
  <si>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</si>
  <si>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</si>
  <si>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</si>
  <si>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</si>
  <si>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</si>
  <si>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</si>
  <si>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</si>
  <si>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DE000A0V9X41</t>
  </si>
  <si>
    <t>DE000A0KRKF9</t>
  </si>
  <si>
    <t>DE000A0KRJS4</t>
  </si>
  <si>
    <t>DE000A0V9Y99</t>
  </si>
  <si>
    <t>DE000A0KRJ44</t>
  </si>
  <si>
    <t>DE000A0V9Y73</t>
  </si>
  <si>
    <t>DE000A0KRKL7</t>
  </si>
  <si>
    <t>DE000A0KRKE2</t>
  </si>
  <si>
    <t>DE000A0KRKC6</t>
  </si>
  <si>
    <t>DE000A0KRJV8</t>
  </si>
  <si>
    <t>DE000A0V9YA0</t>
  </si>
  <si>
    <t>DE000A0V9ZA7</t>
  </si>
  <si>
    <t>DE000A0V9YG7</t>
  </si>
  <si>
    <t>DE000A0V9XN5</t>
  </si>
  <si>
    <t>DE000A0KRJ85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</si>
  <si>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</si>
  <si>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</si>
  <si>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</si>
  <si>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</si>
  <si>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</si>
  <si>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</si>
  <si>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</si>
  <si>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</si>
  <si>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</si>
  <si>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</si>
  <si>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</si>
  <si>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DE000A0V9YS2</t>
  </si>
  <si>
    <t>DE000A0V9XK1</t>
  </si>
  <si>
    <t>DE000A0KRJ10</t>
  </si>
  <si>
    <t>DE000A0V9YH5</t>
  </si>
  <si>
    <t>DE000A0V9X58</t>
  </si>
  <si>
    <t>DE000A0SVYC2</t>
  </si>
  <si>
    <t>DE000A0V9XQ8</t>
  </si>
  <si>
    <t>DE000A0SVX34</t>
  </si>
  <si>
    <t>DE000A0V9Y81</t>
  </si>
  <si>
    <t>DE000A0V9YM5</t>
  </si>
  <si>
    <t>DE000A0KRJT2</t>
  </si>
  <si>
    <t>DE000A0KRJ02</t>
  </si>
  <si>
    <t>DE000A0KRKJ1</t>
  </si>
  <si>
    <t>DE000A0SVX59</t>
  </si>
  <si>
    <t>DE000A0V9YF9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</si>
  <si>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</si>
  <si>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</si>
  <si>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</si>
  <si>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</si>
  <si>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</si>
  <si>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</si>
  <si>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</si>
  <si>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Designated Sponsor</t>
  </si>
  <si>
    <t xml:space="preserve">COMMERZBANK AG                          </t>
  </si>
  <si>
    <t xml:space="preserve">FLOW TRADERS B.V.                       </t>
  </si>
  <si>
    <t xml:space="preserve">OPTIVER V.O.F.                          </t>
  </si>
  <si>
    <t>Exchange Traded Commodities (Deutsche Börse)</t>
  </si>
  <si>
    <t xml:space="preserve">UNICREDIT BANK AG                       </t>
  </si>
  <si>
    <t>Exchange Traded Notes (Deutsche Börse)</t>
  </si>
  <si>
    <t>ETFS Short AUD Long EUR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</si>
  <si>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</si>
  <si>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</si>
  <si>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</si>
  <si>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</si>
  <si>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</si>
  <si>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</si>
  <si>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</si>
  <si>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DE000A0KRJY2</t>
  </si>
  <si>
    <t>DE000A0V9YE2</t>
  </si>
  <si>
    <t>DE000A0V9XH7</t>
  </si>
  <si>
    <t>DE000A0V9XR6</t>
  </si>
  <si>
    <t>DE000A0V9XW6</t>
  </si>
  <si>
    <t>DE000A0V9YW4</t>
  </si>
  <si>
    <t>DE000A0V9ZE9</t>
  </si>
  <si>
    <t>DE000A0V9X25</t>
  </si>
  <si>
    <t>DE000A0V9X82</t>
  </si>
  <si>
    <t>DE000A0SVYA6</t>
  </si>
  <si>
    <t>DE000A0V9YR4</t>
  </si>
  <si>
    <t>DE000A0SVX42</t>
  </si>
  <si>
    <t>DE000A0SVX67</t>
  </si>
  <si>
    <t>DE000A0SVX91</t>
  </si>
  <si>
    <t>DE000A0SVYB4</t>
  </si>
  <si>
    <t>DE000A0V9XM7</t>
  </si>
  <si>
    <t>DE000A0V9XP0</t>
  </si>
  <si>
    <t>DE000A0V9XZ9</t>
  </si>
  <si>
    <t>DE000A0V9X33</t>
  </si>
  <si>
    <t>DE000A0V9X74</t>
  </si>
  <si>
    <t>FR0010869529</t>
  </si>
  <si>
    <t>FR0010869495</t>
  </si>
  <si>
    <t>FR0010869578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</si>
  <si>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</si>
  <si>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</si>
  <si>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</si>
  <si>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</si>
  <si>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</si>
  <si>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</si>
  <si>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 xml:space="preserve">ETFS Precious Metals DJ-UBSCI </t>
  </si>
  <si>
    <t>ETFS Agriculture DJ-UBSCI</t>
  </si>
  <si>
    <t>ETFS Short Copper DJ-UBSCI</t>
  </si>
  <si>
    <t>ETFS Energy DJ-UBSCI</t>
  </si>
  <si>
    <t>ETFS Copper</t>
  </si>
  <si>
    <t>ETFS Silver</t>
  </si>
  <si>
    <t>ETFS Physical PM Basket</t>
  </si>
  <si>
    <t>ETFS Physical Palladium</t>
  </si>
  <si>
    <t>ETFS Wheat</t>
  </si>
  <si>
    <t>ETFS Industrial Metals DJ-UBSCI</t>
  </si>
  <si>
    <t>ETFS Leveraged Platinum DJ-UBSCI</t>
  </si>
  <si>
    <t>ETFS Gold</t>
  </si>
  <si>
    <t>ETFS Grains DJ-UBSCI</t>
  </si>
  <si>
    <t>ETFS Aluminium</t>
  </si>
  <si>
    <t>ETFS Nickel</t>
  </si>
  <si>
    <t>ETFS Softs DJ-UBSCI</t>
  </si>
  <si>
    <t>ETFS Ex-Energy DJ-UBSCI</t>
  </si>
  <si>
    <t>ETFS All Commodities DJ-UBSCI</t>
  </si>
  <si>
    <t>ETFS Corn</t>
  </si>
  <si>
    <t>ETFS Leveraged Agriculture DJ-UBSCI</t>
  </si>
  <si>
    <t>DE000A1H53N5</t>
  </si>
  <si>
    <t>DE000A1H53P0</t>
  </si>
  <si>
    <t>IE00B4JY5R22</t>
  </si>
  <si>
    <t>IE00B3SC9K16</t>
  </si>
  <si>
    <t>IE00B59D1459</t>
  </si>
  <si>
    <t>DE000ETFL425</t>
  </si>
  <si>
    <t>DE000ETFL391</t>
  </si>
  <si>
    <t>DE000ETFL409</t>
  </si>
  <si>
    <t>DE000ETFL417</t>
  </si>
  <si>
    <t>LU0562666403</t>
  </si>
  <si>
    <t>DE000A1H53Q8</t>
  </si>
  <si>
    <t>Optimised</t>
  </si>
  <si>
    <t>ETFS Short Industrial Metals DJ-UBSCI</t>
  </si>
  <si>
    <t>ETFS Sugar</t>
  </si>
  <si>
    <t>IE00B466KX20</t>
  </si>
  <si>
    <t>LU0603942888</t>
  </si>
  <si>
    <t>IE00B4613386</t>
  </si>
  <si>
    <t>IE00B454X613</t>
  </si>
  <si>
    <t>IE00B431K857</t>
  </si>
  <si>
    <t>IE00B3S5XW04</t>
  </si>
  <si>
    <t>DE000A1H81B1</t>
  </si>
  <si>
    <t>LU0603946798</t>
  </si>
  <si>
    <t>LU0603933895</t>
  </si>
  <si>
    <t>IE00B48X4842</t>
  </si>
  <si>
    <t>LU0603940916</t>
  </si>
  <si>
    <t>IE00B44Z5B48</t>
  </si>
  <si>
    <t>IE00B469F816</t>
  </si>
  <si>
    <t>IE00B3YLTY66</t>
  </si>
  <si>
    <t>IE00B41RYL63</t>
  </si>
  <si>
    <t>IE00B3T9LM79</t>
  </si>
  <si>
    <t>DE000A1H8EL8</t>
  </si>
  <si>
    <t>ETFS Zinc</t>
  </si>
  <si>
    <t>ETFS Forward Agriculture DJ-UBSCI-F3</t>
  </si>
  <si>
    <t>ETFS Leveraged Grains DJ-UBSCI</t>
  </si>
  <si>
    <t>ETFS Cotton</t>
  </si>
  <si>
    <t>ETFS Live Cattle</t>
  </si>
  <si>
    <t>ETFS Livestock DJ-UBSCI</t>
  </si>
  <si>
    <t>ETFS Short Energy DJ-UBSCI</t>
  </si>
  <si>
    <t>ETFS Lean Hogs</t>
  </si>
  <si>
    <t>ETFS Leveraged All Commodities DJ-UBSCI</t>
  </si>
  <si>
    <t>ETFS Forward Natural Gas</t>
  </si>
  <si>
    <t>ETFS Short Petroleum DJ-UBSCI</t>
  </si>
  <si>
    <t>ETFS Forward All Commodities DJ-UBSCI-F3</t>
  </si>
  <si>
    <t>ETFS Leveraged Industrial Metals DJ-UBSCI</t>
  </si>
  <si>
    <t>ETFS Coffee</t>
  </si>
  <si>
    <t>ETFS Heating Oil</t>
  </si>
  <si>
    <t>ETFS Petroleum DJ-UBSCI</t>
  </si>
  <si>
    <t>ETFS Forward Petroleum DJ-UBSCI-F3</t>
  </si>
  <si>
    <t>ETFS Leveraged Precious Metals DJ-UBSCI</t>
  </si>
  <si>
    <t>ETFS Short Platinum DJ-UBSCI</t>
  </si>
  <si>
    <t>ETFS Soybeans</t>
  </si>
  <si>
    <t>ETFS Soybean Oil</t>
  </si>
  <si>
    <t>ETFS Forward Industrial Metals DJ-UBSCI-F3</t>
  </si>
  <si>
    <t>ETFS Short All Commodities DJ-UBSCI</t>
  </si>
  <si>
    <t>ETFS Gasoline</t>
  </si>
  <si>
    <t>ETFS Short Agriculture DJ-UBSCI</t>
  </si>
  <si>
    <t>ETFS Short Precious Metals DJ-UBSCI</t>
  </si>
  <si>
    <t>ETFS Forward Livestock DJ-UBSCI-F3</t>
  </si>
  <si>
    <t>ETFS Leveraged Softs DJ-UBSCI</t>
  </si>
  <si>
    <t>db Brent Crude Oil Booster ETC (EUR)</t>
  </si>
  <si>
    <t>db Physical Rhodium ETC (EUR)</t>
  </si>
  <si>
    <t>DE000A1KYN55</t>
  </si>
  <si>
    <t>DE000A1KJHG8</t>
  </si>
  <si>
    <t>ETFS Foward Energy DJ-UBSCI-F3</t>
  </si>
  <si>
    <t>ETFS Foward Ex-Energy DJ-UBSCI-F3</t>
  </si>
  <si>
    <t>ETFS Forward Softs DJ-UBSCI-F3</t>
  </si>
  <si>
    <t>ETFS Forward Grains DJ-UBSCI-F3</t>
  </si>
  <si>
    <t>ETFS Short Grains DJ-UBSCI</t>
  </si>
  <si>
    <t>ETFS Short Livestock DJ-UBSCI</t>
  </si>
  <si>
    <t>Amundi ETF</t>
  </si>
  <si>
    <t>ComStage ETF</t>
  </si>
  <si>
    <t>Source Markets</t>
  </si>
  <si>
    <t>EasyETF</t>
  </si>
  <si>
    <t>ETF Securities</t>
  </si>
  <si>
    <t>iShares</t>
  </si>
  <si>
    <t>Lyxor ETF</t>
  </si>
  <si>
    <t>PowerShares</t>
  </si>
  <si>
    <t>LU0419740799</t>
  </si>
  <si>
    <t>LU0419741094</t>
  </si>
  <si>
    <t>LU0419740955</t>
  </si>
  <si>
    <t>LU0488317701</t>
  </si>
  <si>
    <t>LU0488316133</t>
  </si>
  <si>
    <t>IE00B5BMR087</t>
  </si>
  <si>
    <t>LU0489337690</t>
  </si>
  <si>
    <t>LU0476289540</t>
  </si>
  <si>
    <t>LU0486851024</t>
  </si>
  <si>
    <t>Issuer</t>
  </si>
  <si>
    <t>LU0476289466</t>
  </si>
  <si>
    <t>LU0490618542</t>
  </si>
  <si>
    <t>EasyETF EURO STOXX 50 (A share)</t>
  </si>
  <si>
    <t>100,000€</t>
  </si>
  <si>
    <t>DE000A1CXBV8</t>
  </si>
  <si>
    <t>LU0496786574</t>
  </si>
  <si>
    <t>LU0496786905</t>
  </si>
  <si>
    <t>LU0496786731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</si>
  <si>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</si>
  <si>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</si>
  <si>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</si>
  <si>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</si>
  <si>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</si>
  <si>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</si>
  <si>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</si>
  <si>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DE000A0D8Q49</t>
  </si>
  <si>
    <t>DE000A0H0728</t>
  </si>
  <si>
    <t>DE0006289465</t>
  </si>
  <si>
    <t>DE0006289473</t>
  </si>
  <si>
    <t>DE000A0D8Q31</t>
  </si>
  <si>
    <t>DE0006289481</t>
  </si>
  <si>
    <t>DE0006289499</t>
  </si>
  <si>
    <t>DE0002635265</t>
  </si>
  <si>
    <t>DE000A0NA0M3</t>
  </si>
  <si>
    <t>EasyETF NMX30 Infrastructure Global</t>
  </si>
  <si>
    <t>DE0006289408</t>
  </si>
  <si>
    <t>DE000A0MSAE7</t>
  </si>
  <si>
    <t>DE000A0LGQJ9</t>
  </si>
  <si>
    <t>DE000A0LGQL5</t>
  </si>
  <si>
    <t>DE000A0LGQK7</t>
  </si>
  <si>
    <t>DE000A0HG2R0</t>
  </si>
  <si>
    <t>DE000A0HG2Q2</t>
  </si>
  <si>
    <t>FR0010652867</t>
  </si>
  <si>
    <t>DE000A0LGQM3</t>
  </si>
  <si>
    <t>DE000A0DPMY5</t>
  </si>
  <si>
    <t>DE000A0DPM16</t>
  </si>
  <si>
    <t>DE000A0DPM08</t>
  </si>
  <si>
    <t>DE000A0H0793</t>
  </si>
  <si>
    <t>DE000A0H08C4</t>
  </si>
  <si>
    <t>DE000A0H08A8</t>
  </si>
  <si>
    <t>DE000A0H08B6</t>
  </si>
  <si>
    <t>DE0005933923</t>
  </si>
  <si>
    <t>DE000A0HG2M1</t>
  </si>
  <si>
    <t>DE000A0HGZV3</t>
  </si>
  <si>
    <t>DE000A0J2094</t>
  </si>
  <si>
    <t>DE000A0HGZS9</t>
  </si>
  <si>
    <t>DE000A0DPMW9</t>
  </si>
  <si>
    <t>LU0411075020</t>
  </si>
  <si>
    <t>LU0411075376</t>
  </si>
  <si>
    <t>LU0417510616</t>
  </si>
  <si>
    <t>LU0411077828</t>
  </si>
  <si>
    <t>LU0411078636</t>
  </si>
  <si>
    <t>FR0010717074</t>
  </si>
  <si>
    <t>LU0411078552</t>
  </si>
  <si>
    <t>FR0010655738</t>
  </si>
  <si>
    <t>FR0010823385</t>
  </si>
  <si>
    <t>LU0488317453</t>
  </si>
  <si>
    <t>LU0488317370</t>
  </si>
  <si>
    <t>FR0010655753</t>
  </si>
  <si>
    <t>FR0010791004</t>
  </si>
  <si>
    <t>FR0010791152</t>
  </si>
  <si>
    <t>FR0010821850</t>
  </si>
  <si>
    <t>FR0010821744</t>
  </si>
  <si>
    <t>FR0010821793</t>
  </si>
  <si>
    <t>FR0010821819</t>
  </si>
  <si>
    <t>FR0010655761</t>
  </si>
  <si>
    <t>FR0010791145</t>
  </si>
  <si>
    <t>FR0010791160</t>
  </si>
  <si>
    <t>LU0488317537</t>
  </si>
  <si>
    <t>UBS-ETF</t>
  </si>
  <si>
    <t>FR0011023654</t>
  </si>
  <si>
    <t>LU0599612685</t>
  </si>
  <si>
    <t>Ossiam</t>
  </si>
  <si>
    <t>LU0599613147</t>
  </si>
  <si>
    <t>FR0010949479</t>
  </si>
  <si>
    <t>IE00B459R192</t>
  </si>
  <si>
    <t>IE00B44CND37</t>
  </si>
  <si>
    <t>LU0599612842</t>
  </si>
  <si>
    <t>FR0011020957</t>
  </si>
  <si>
    <t>FR0011020940</t>
  </si>
  <si>
    <t>LU0519153489</t>
  </si>
  <si>
    <t>LU0518622286</t>
  </si>
  <si>
    <t>LU0592216476</t>
  </si>
  <si>
    <t>LU0592216559</t>
  </si>
  <si>
    <t>LU0592216633</t>
  </si>
  <si>
    <t>LU0592216807</t>
  </si>
  <si>
    <t>LU0592216989</t>
  </si>
  <si>
    <t>LU0592217011</t>
  </si>
  <si>
    <t>LU0592217102</t>
  </si>
  <si>
    <t>LU0592217284</t>
  </si>
  <si>
    <t>LU0592217367</t>
  </si>
  <si>
    <t>LU0592217441</t>
  </si>
  <si>
    <t xml:space="preserve">TIMBER HILL (EUROPE) AG                 </t>
  </si>
  <si>
    <t>IE00B3Z3FS74</t>
  </si>
  <si>
    <t>IE00B5B1MZ58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</si>
  <si>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</si>
  <si>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</si>
  <si>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</si>
  <si>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</si>
  <si>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</si>
  <si>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</si>
  <si>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</si>
  <si>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</si>
  <si>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</si>
  <si>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</si>
  <si>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</si>
  <si>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</si>
  <si>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</si>
  <si>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</si>
  <si>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LU0592217953</t>
  </si>
  <si>
    <t>LU0592217870</t>
  </si>
  <si>
    <t>LU0514694370</t>
  </si>
  <si>
    <t>LU0514694701</t>
  </si>
  <si>
    <t>LU0514695187</t>
  </si>
  <si>
    <t>LU0514695690</t>
  </si>
  <si>
    <t>LU0592217797</t>
  </si>
  <si>
    <t>Accumulating</t>
  </si>
  <si>
    <t>db x-trackers MSCI BRIC TRN Index ETF</t>
  </si>
  <si>
    <t>LU0589685956</t>
  </si>
  <si>
    <t>EasyETF EURO STOXX 50 (C share)</t>
  </si>
  <si>
    <t>Lyxor ETF iBoxx $ Liquid Emerging Markets Sovereigns</t>
  </si>
  <si>
    <t>FR0010967323</t>
  </si>
  <si>
    <t>RBS Market Access DAX Global Asia Index ETF</t>
  </si>
  <si>
    <t>RBS Market Access DAX global BRIC Index ETF</t>
  </si>
  <si>
    <t>LU0629459404</t>
  </si>
  <si>
    <t>LU0629459669</t>
  </si>
  <si>
    <t>LU0629459743</t>
  </si>
  <si>
    <t>LU0629459826</t>
  </si>
  <si>
    <t>LU0629460089</t>
  </si>
  <si>
    <t>LU0629460162</t>
  </si>
  <si>
    <t>LU0629460675</t>
  </si>
  <si>
    <t>LU0629460758</t>
  </si>
  <si>
    <t>LU0629460832</t>
  </si>
  <si>
    <t>LU0629460915</t>
  </si>
  <si>
    <t>UBS-ETF MSCI Turkey A</t>
  </si>
  <si>
    <t>UBS-ETF MSCI Turkey I</t>
  </si>
  <si>
    <t>UBS-ETF MSCI World Socially Responsible A</t>
  </si>
  <si>
    <t>UBS-ETF MSCI World Socially Responsible I</t>
  </si>
  <si>
    <t>UBS-ETF MSCI North America Socially Responsible A</t>
  </si>
  <si>
    <t>UBS-ETF MSCI North America Socially Responsible I</t>
  </si>
  <si>
    <t>UBS-ETF MSCI Europe &amp; Middle East Socially Responsible A</t>
  </si>
  <si>
    <t>UBS-ETF MSCI Europe &amp; Middle East Socially Responsible I</t>
  </si>
  <si>
    <t>UBS-ETF MSCI Pacific Socially Responsible A</t>
  </si>
  <si>
    <t>UBS-ETF MSCI Pacific Socially Responsible I</t>
  </si>
  <si>
    <t>Order book turnover</t>
  </si>
  <si>
    <t>(in MEUR)</t>
  </si>
  <si>
    <t>RBS RICI Enhanced Index Exchange Traded Commodities</t>
  </si>
  <si>
    <t>RBS RICI Enhanced Industrial Metals Index Exchange Traded Commodities</t>
  </si>
  <si>
    <t>RBS RICI Enhanced Brent Crude Oil TR Index Exchange Traded Commodities</t>
  </si>
  <si>
    <t>RBS RICI Enhanced WTI Crude Oil TR Index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</si>
  <si>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</si>
  <si>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</si>
  <si>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</si>
  <si>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</si>
  <si>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</si>
  <si>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</si>
  <si>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Agriculture Booster Euro Hedged ETC</t>
  </si>
  <si>
    <t>db Industrial Metals Booster Euro Hedged ETC</t>
  </si>
  <si>
    <t>db Energy Booster Euro Hedged ETC</t>
  </si>
  <si>
    <t>db Natural Gas Booster Euro Hedged ETC</t>
  </si>
  <si>
    <t>db Brent Crude Oil Booster Euro Hedged ETC</t>
  </si>
  <si>
    <t>db Industrial Metals Euro Hedged ETC</t>
  </si>
  <si>
    <t>ETC Segment of Deutsche Börse Group</t>
  </si>
  <si>
    <t>Exchange Traded Commodities</t>
  </si>
  <si>
    <t>ETN Segment of Deutsche Börse Group</t>
  </si>
  <si>
    <t>Exchange Traded Notes</t>
  </si>
  <si>
    <t>RBS Market Access MSCI Frontier Markets Index ETF</t>
  </si>
  <si>
    <t>RBS Market Access MSCI Emerging and Frontier Africa ex South Africa Index ETF</t>
  </si>
  <si>
    <t>LU0667622384</t>
  </si>
  <si>
    <t>Coba ETC 1x Gold Daily Long</t>
  </si>
  <si>
    <t>DE000ETC0118</t>
  </si>
  <si>
    <t>Commerzbank AG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</si>
  <si>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</si>
  <si>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</si>
  <si>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</si>
  <si>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</si>
  <si>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</si>
  <si>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</si>
  <si>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</si>
  <si>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</si>
  <si>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</si>
  <si>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</si>
  <si>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</si>
  <si>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</si>
  <si>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</si>
  <si>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</si>
  <si>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</si>
  <si>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</si>
  <si>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</si>
  <si>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</si>
  <si>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</si>
  <si>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</si>
  <si>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</si>
  <si>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</si>
  <si>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 xml:space="preserve">Coba ETN 1x MDAXF Daily Long 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</si>
  <si>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</si>
  <si>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</si>
  <si>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</si>
  <si>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</si>
  <si>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</si>
  <si>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</si>
  <si>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</si>
  <si>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</si>
  <si>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</si>
  <si>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</si>
  <si>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</si>
  <si>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</si>
  <si>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</si>
  <si>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</si>
  <si>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</si>
  <si>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 xml:space="preserve">GOLDENBERG HEHMEYER LLP                 </t>
  </si>
  <si>
    <t>LU0650624025</t>
  </si>
  <si>
    <t>LU0635178014</t>
  </si>
  <si>
    <t>IE00B6YX5B26</t>
  </si>
  <si>
    <t>IE00B6YX5D40</t>
  </si>
  <si>
    <t>IE00B6VS8T94</t>
  </si>
  <si>
    <t>LU0671493277</t>
  </si>
  <si>
    <t>LU0671492899</t>
  </si>
  <si>
    <t>DE000A1L9YT1</t>
  </si>
  <si>
    <t>db Monthly Short Brent Crude Oil ETC (EUR)</t>
  </si>
  <si>
    <t>DE000A1L9YW5</t>
  </si>
  <si>
    <t>db Monthly Short Gold ETC (EUR)</t>
  </si>
  <si>
    <t>DE000A1L9YV7</t>
  </si>
  <si>
    <t>db Monthly Short Natural Gas ETC (EUR)</t>
  </si>
  <si>
    <t>DE000A1L9YX3</t>
  </si>
  <si>
    <t>db Monthly Short Silver ETC (EUR)</t>
  </si>
  <si>
    <t>DE000A1L9YU9</t>
  </si>
  <si>
    <t>db Monthly Short WTI Crude Oil (EUR)</t>
  </si>
  <si>
    <t>ETFS Brent 1mth</t>
  </si>
  <si>
    <t>ETFS Leveraged Aluminium</t>
  </si>
  <si>
    <t>ETFS Leveraged Cocoa</t>
  </si>
  <si>
    <t>ETFS Leveraged Coffee</t>
  </si>
  <si>
    <t>ETFS Leveraged Copper</t>
  </si>
  <si>
    <t>ETFS Leveraged Cotton</t>
  </si>
  <si>
    <t>ETFS Leveraged Gasoline</t>
  </si>
  <si>
    <t>ETFS Leveraged Gold</t>
  </si>
  <si>
    <t>ETFS Leveraged Heating Oil</t>
  </si>
  <si>
    <t>ETFS Leveraged Lead</t>
  </si>
  <si>
    <t>ETFS Leveraged Lean Hogs</t>
  </si>
  <si>
    <t>ETFS Leveraged Live Cattle</t>
  </si>
  <si>
    <t>ETFS Leveraged Natural Gas</t>
  </si>
  <si>
    <t>ETFS Leveraged Nickel</t>
  </si>
  <si>
    <t>ETFS Leveraged Silver</t>
  </si>
  <si>
    <t>ETFS Leveraged Soybeans</t>
  </si>
  <si>
    <t>ETFS Leveraged Sugar</t>
  </si>
  <si>
    <t>ETFS Leveraged Tin</t>
  </si>
  <si>
    <t>ETFS Leveraged Wheat</t>
  </si>
  <si>
    <t>ETFS Leveraged Zinc</t>
  </si>
  <si>
    <t>ETFS Physical Swiss Gold</t>
  </si>
  <si>
    <t>ETFS Short Cocoa</t>
  </si>
  <si>
    <t>ETFS Short Coffee</t>
  </si>
  <si>
    <t>ETFS Short Corn</t>
  </si>
  <si>
    <t>ETFS Short Cotton</t>
  </si>
  <si>
    <t>ETFS Short Gasoline</t>
  </si>
  <si>
    <t>ETFS Short Gold</t>
  </si>
  <si>
    <t>ETFS Short Lead</t>
  </si>
  <si>
    <t>ETFS Short Lean Hogs</t>
  </si>
  <si>
    <t>ETFS Short Live Cattle</t>
  </si>
  <si>
    <t>ETFS Short Natural Gas</t>
  </si>
  <si>
    <t>ETFS Short Nickel</t>
  </si>
  <si>
    <t>ETFS Short Silver</t>
  </si>
  <si>
    <t>ETFS Short Soybean Oil</t>
  </si>
  <si>
    <t>ETFS Short Soybeans</t>
  </si>
  <si>
    <t>ETFS Short Sugar</t>
  </si>
  <si>
    <t>ETFS Short Tin</t>
  </si>
  <si>
    <t>ETFS Short Wheat</t>
  </si>
  <si>
    <t>ETFS WTI 2mth</t>
  </si>
  <si>
    <t>DE000ETN0339</t>
  </si>
  <si>
    <t xml:space="preserve">Coba ETN 1x DJIAF Daily Long </t>
  </si>
  <si>
    <t>DE000ETN0370</t>
  </si>
  <si>
    <t xml:space="preserve">Coba ETN -1x DJIAF Daily Short </t>
  </si>
  <si>
    <t>DE000ETN0495</t>
  </si>
  <si>
    <t xml:space="preserve">Coba ETN 1x NDXF Daily Long </t>
  </si>
  <si>
    <t>DE000ETN0537</t>
  </si>
  <si>
    <t xml:space="preserve">Coba ETN -1x NDXF Daily Short </t>
  </si>
  <si>
    <t>DE000ETN0578</t>
  </si>
  <si>
    <t xml:space="preserve">Coba ETN 1x NKYF Daily Long </t>
  </si>
  <si>
    <t>DE000ETN0610</t>
  </si>
  <si>
    <t xml:space="preserve">Coba ETN -1x NKYF Daily Short </t>
  </si>
  <si>
    <t>DE000ETN0412</t>
  </si>
  <si>
    <t xml:space="preserve">Coba ETN 1x SPXF Daily Long </t>
  </si>
  <si>
    <t>DE000ETN0453</t>
  </si>
  <si>
    <t xml:space="preserve">Coba ETN -1x SPXF Daily Short </t>
  </si>
  <si>
    <t>DE000ETN0255</t>
  </si>
  <si>
    <t xml:space="preserve">Coba ETN 1x SX5EF Daily Long </t>
  </si>
  <si>
    <t>DE000ETN0297</t>
  </si>
  <si>
    <t xml:space="preserve">Coba ETN -1x SX5EF Daily Short </t>
  </si>
  <si>
    <t>DE000ETN0693</t>
  </si>
  <si>
    <t xml:space="preserve">Coba ETN 1x VIXF Daily Long </t>
  </si>
  <si>
    <t>DE000ETN0719</t>
  </si>
  <si>
    <t xml:space="preserve">Coba ETN -1x VIXF Daily Short </t>
  </si>
  <si>
    <t>DE000ETN0651</t>
  </si>
  <si>
    <t xml:space="preserve">Coba ETN 1x VSTOXXF Daily Long </t>
  </si>
  <si>
    <t>DE000ETN0677</t>
  </si>
  <si>
    <t xml:space="preserve">Coba ETN -1x VSTOXXF Daily Short </t>
  </si>
  <si>
    <t>DE000ETN0347</t>
  </si>
  <si>
    <t xml:space="preserve">Coba ETN 2x DJIAF Daily Long </t>
  </si>
  <si>
    <t>DE000ETN0388</t>
  </si>
  <si>
    <t xml:space="preserve">Coba ETN -2x DJIAF Daily Short </t>
  </si>
  <si>
    <t>DE000ETN0503</t>
  </si>
  <si>
    <t xml:space="preserve">Coba ETN 2x NDXF Daily Long </t>
  </si>
  <si>
    <t>DE000ETN0545</t>
  </si>
  <si>
    <t xml:space="preserve">Coba ETN -2x NDXF Daily Short </t>
  </si>
  <si>
    <t>DE000ETN0586</t>
  </si>
  <si>
    <t xml:space="preserve">Coba ETN 2x NKYF Daily Long </t>
  </si>
  <si>
    <t>DE000ETN0628</t>
  </si>
  <si>
    <t xml:space="preserve">Coba ETN -2x NKYF Daily Short </t>
  </si>
  <si>
    <t>DE000ETN0420</t>
  </si>
  <si>
    <t xml:space="preserve">Coba ETN 2x SPXF Daily Long </t>
  </si>
  <si>
    <t>DE000ETN0461</t>
  </si>
  <si>
    <t xml:space="preserve">Coba ETN -2x SPXF Daily Short </t>
  </si>
  <si>
    <t>DE000ETN0263</t>
  </si>
  <si>
    <t xml:space="preserve">Coba ETN 2x SX5EF Daily Long </t>
  </si>
  <si>
    <t>DE000ETN0305</t>
  </si>
  <si>
    <t xml:space="preserve">Coba ETN -2x SX5EF Daily Short </t>
  </si>
  <si>
    <t>DE000ETN0701</t>
  </si>
  <si>
    <t xml:space="preserve">Coba ETN 2x VIXF Daily Long </t>
  </si>
  <si>
    <t>DE000ETN0727</t>
  </si>
  <si>
    <t xml:space="preserve">Coba ETN -2x VIXF Daily Short </t>
  </si>
  <si>
    <t>DE000ETN0669</t>
  </si>
  <si>
    <t xml:space="preserve">Coba ETN 2x VSTOXXF Daily Long </t>
  </si>
  <si>
    <t>DE000ETN0685</t>
  </si>
  <si>
    <t xml:space="preserve">Coba ETN -2x VSTOXXF Daily Short </t>
  </si>
  <si>
    <t>LU0667622202</t>
  </si>
  <si>
    <t>IE00B6YX5F63</t>
  </si>
  <si>
    <t>DE000A1JM6G3</t>
  </si>
  <si>
    <t>DE000A1JM6F5</t>
  </si>
  <si>
    <t>LU0548059699</t>
  </si>
  <si>
    <t>LU0643975591</t>
  </si>
  <si>
    <t>LU0643975161</t>
  </si>
  <si>
    <t>FR0010756098</t>
  </si>
  <si>
    <t>FR0011020973</t>
  </si>
  <si>
    <t>FR0011020965</t>
  </si>
  <si>
    <t>FR0010655746</t>
  </si>
  <si>
    <t>Coba ETC 1x Brent Oil Daily Long</t>
  </si>
  <si>
    <t xml:space="preserve">Coba ETC 2x Brent Oil Daily Long </t>
  </si>
  <si>
    <t>Coba ETC -1x Brent Oil Daily Short</t>
  </si>
  <si>
    <t>Coba ETC -2x Brent Oil Daily Short</t>
  </si>
  <si>
    <t>Coba ETC 1x Natural Gas Daily Long</t>
  </si>
  <si>
    <t xml:space="preserve">Coba ETC 2x Natural Gas Daily Long </t>
  </si>
  <si>
    <t>Coba ETC -1x Natural Gas Daily Short</t>
  </si>
  <si>
    <t xml:space="preserve">Coba ETC -2x Natural Gas Daily Short 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</si>
  <si>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</si>
  <si>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</si>
  <si>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</si>
  <si>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</si>
  <si>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</si>
  <si>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</si>
  <si>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</si>
  <si>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</si>
  <si>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</si>
  <si>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</si>
  <si>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</si>
  <si>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</si>
  <si>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</si>
  <si>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</si>
  <si>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</si>
  <si>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</si>
  <si>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</si>
  <si>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</si>
  <si>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</si>
  <si>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</si>
  <si>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</si>
  <si>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</si>
  <si>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</si>
  <si>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</si>
  <si>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</si>
  <si>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</si>
  <si>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</si>
  <si>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</si>
  <si>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</si>
  <si>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</si>
  <si>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</si>
  <si>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</si>
  <si>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</si>
  <si>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</si>
  <si>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</si>
  <si>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</si>
  <si>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</si>
  <si>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</si>
  <si>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</si>
  <si>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</si>
  <si>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</si>
  <si>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</si>
  <si>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</si>
  <si>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</si>
  <si>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</si>
  <si>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</si>
  <si>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</si>
  <si>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</si>
  <si>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 xml:space="preserve">Coba ETN 3x SX5EF Daily Long 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</si>
  <si>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</si>
  <si>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</si>
  <si>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</si>
  <si>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</si>
  <si>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</si>
  <si>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</si>
  <si>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</si>
  <si>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</si>
  <si>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</si>
  <si>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</si>
  <si>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</si>
  <si>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</si>
  <si>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</si>
  <si>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</si>
  <si>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</si>
  <si>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</si>
  <si>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</si>
  <si>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</si>
  <si>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</si>
  <si>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</si>
  <si>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</si>
  <si>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</si>
  <si>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</si>
  <si>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</si>
  <si>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</si>
  <si>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</si>
  <si>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</si>
  <si>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</si>
  <si>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</si>
  <si>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</si>
  <si>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</si>
  <si>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</si>
  <si>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</si>
  <si>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</si>
  <si>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</si>
  <si>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</si>
  <si>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</si>
  <si>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</si>
  <si>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</si>
  <si>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</si>
  <si>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</si>
  <si>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</si>
  <si>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</si>
  <si>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</si>
  <si>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</si>
  <si>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</si>
  <si>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</si>
  <si>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</si>
  <si>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PIMCO Source</t>
  </si>
  <si>
    <t>DE000A1JQQZ6</t>
  </si>
  <si>
    <t>LU0613541589</t>
  </si>
  <si>
    <t>LU0613541662</t>
  </si>
  <si>
    <t>LU0614173549</t>
  </si>
  <si>
    <t>LU0614173895</t>
  </si>
  <si>
    <t>LU0690964092</t>
  </si>
  <si>
    <t>DE000A1JNCQ2</t>
  </si>
  <si>
    <t>LU0692030603</t>
  </si>
  <si>
    <t>FR0011079466</t>
  </si>
  <si>
    <t>FR0011067511</t>
  </si>
  <si>
    <t>FR0011067529</t>
  </si>
  <si>
    <t>LU0659579063</t>
  </si>
  <si>
    <t>LU0659579493</t>
  </si>
  <si>
    <t>IE00B4YBJ215</t>
  </si>
  <si>
    <t>LU0613541316</t>
  </si>
  <si>
    <t>LU0613541407</t>
  </si>
  <si>
    <t>Coba ETC 3x Brent Oil Daily Long</t>
  </si>
  <si>
    <t>DE000ETC0290</t>
  </si>
  <si>
    <t xml:space="preserve">Coba ETC 4x Brent Oil Daily Long 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</si>
  <si>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</si>
  <si>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</si>
  <si>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</si>
  <si>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</si>
  <si>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</si>
  <si>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</si>
  <si>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</si>
  <si>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 xml:space="preserve">Coba ETC 4x Natural Gas Daily Long </t>
  </si>
  <si>
    <t>DE000ETC0381</t>
  </si>
  <si>
    <t>Coba ETC -3x Natural Gas Daily Short</t>
  </si>
  <si>
    <t>DE000ETC0415</t>
  </si>
  <si>
    <t xml:space="preserve">Coba ETC -4x Natural Gas Daily Short 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</si>
  <si>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</si>
  <si>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</si>
  <si>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</si>
  <si>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</si>
  <si>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</si>
  <si>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</si>
  <si>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</si>
  <si>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</si>
  <si>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</si>
  <si>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</si>
  <si>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</si>
  <si>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</si>
  <si>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</si>
  <si>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</si>
  <si>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</si>
  <si>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</si>
  <si>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</si>
  <si>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Leveraged WTI Crude Oil</t>
  </si>
  <si>
    <t>ETFS Short WTI Crude Oil</t>
  </si>
  <si>
    <t>ETFS WTI Crude Oil</t>
  </si>
  <si>
    <t xml:space="preserve">NOMURA INTERNATIONAL PLC                </t>
  </si>
  <si>
    <t>IE00B6YX5M31</t>
  </si>
  <si>
    <t>LU0675401409</t>
  </si>
  <si>
    <t>LU0721552544</t>
  </si>
  <si>
    <t>LU0721552627</t>
  </si>
  <si>
    <t>LU0721552890</t>
  </si>
  <si>
    <t>LU0721552973</t>
  </si>
  <si>
    <t>LU0721553351</t>
  </si>
  <si>
    <t>LU0721553435</t>
  </si>
  <si>
    <t>LU0721553518</t>
  </si>
  <si>
    <t>LU0721553609</t>
  </si>
  <si>
    <t>LU0721553864</t>
  </si>
  <si>
    <t>IE00B5ST4671</t>
  </si>
  <si>
    <t>IE00B4MFJH03</t>
  </si>
  <si>
    <t>IE00B7452L46</t>
  </si>
  <si>
    <t>IE00B5M1WJ87</t>
  </si>
  <si>
    <t>IE00B6S2Z822</t>
  </si>
  <si>
    <t>db Metals &amp; Energy Booster ETC (EUR)</t>
  </si>
  <si>
    <t>DE000A1NY0U7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</si>
  <si>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</si>
  <si>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</si>
  <si>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</si>
  <si>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</si>
  <si>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</si>
  <si>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</si>
  <si>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</si>
  <si>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</si>
  <si>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</si>
  <si>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</si>
  <si>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</si>
  <si>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</si>
  <si>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</si>
  <si>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</si>
  <si>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</si>
  <si>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</si>
  <si>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</si>
  <si>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</si>
  <si>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</si>
  <si>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</si>
  <si>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</si>
  <si>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</si>
  <si>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</si>
  <si>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</si>
  <si>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</si>
  <si>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</si>
  <si>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</si>
  <si>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</si>
  <si>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</si>
  <si>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</si>
  <si>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</si>
  <si>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</si>
  <si>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</si>
  <si>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</si>
  <si>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</si>
  <si>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</si>
  <si>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</si>
  <si>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</si>
  <si>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</si>
  <si>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</si>
  <si>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</si>
  <si>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</si>
  <si>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</si>
  <si>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</si>
  <si>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</si>
  <si>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</si>
  <si>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</si>
  <si>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</si>
  <si>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</si>
  <si>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</si>
  <si>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</si>
  <si>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</si>
  <si>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</si>
  <si>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</si>
  <si>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</si>
  <si>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</si>
  <si>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ETFS Leveraged Corn</t>
  </si>
  <si>
    <t>LU0705291903</t>
  </si>
  <si>
    <t>LU0613540854</t>
  </si>
  <si>
    <t>LU0613540938</t>
  </si>
  <si>
    <t>IE00B6YX5C33</t>
  </si>
  <si>
    <t>FR0011146315</t>
  </si>
  <si>
    <t>FR0011146349</t>
  </si>
  <si>
    <t>FR0011146356</t>
  </si>
  <si>
    <t>IE00B3LK4Z20</t>
  </si>
  <si>
    <t>LU0721447596</t>
  </si>
  <si>
    <t>LU0721447919</t>
  </si>
  <si>
    <t>LU0721447083</t>
  </si>
  <si>
    <t>ETFS EUR Daily Hedged Agriculture DJ-UBS EDSM</t>
  </si>
  <si>
    <t>DE000A1NZLJ4</t>
  </si>
  <si>
    <t>ETFS EUR Daily Hedged All Commodities DJ-UBS EDSM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</si>
  <si>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</si>
  <si>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</si>
  <si>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</si>
  <si>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</si>
  <si>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</si>
  <si>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</si>
  <si>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</si>
  <si>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</si>
  <si>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</si>
  <si>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ETFS EUR Daily Hedged Precious Metals DJ-UBS EDSM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</si>
  <si>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</si>
  <si>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</si>
  <si>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</si>
  <si>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</si>
  <si>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</si>
  <si>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</si>
  <si>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</si>
  <si>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ETFS Brent Crude</t>
  </si>
  <si>
    <t>DE000A1N49P6</t>
  </si>
  <si>
    <t>ETFS Forward Brent Crude</t>
  </si>
  <si>
    <t>DE000A1N49Q4</t>
  </si>
  <si>
    <t>Source Physical Gold P-ETC</t>
  </si>
  <si>
    <t>DE000A1MECS1</t>
  </si>
  <si>
    <t>Coba ETN 3x NKYF Daily Long</t>
  </si>
  <si>
    <t>DE000ETN0594</t>
  </si>
  <si>
    <t>Coba ETN 4x NKYF Daily Long</t>
  </si>
  <si>
    <t>DE000ETN0602</t>
  </si>
  <si>
    <t>Coba ETN -3x NKYF Daily Short</t>
  </si>
  <si>
    <t>DE000ETN0636</t>
  </si>
  <si>
    <t>Coba ETN -4x NKYF Daily Short</t>
  </si>
  <si>
    <t>DE000ETN0644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</si>
  <si>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</si>
  <si>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</si>
  <si>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</si>
  <si>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</si>
  <si>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</si>
  <si>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</si>
  <si>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</si>
  <si>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</si>
  <si>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</si>
  <si>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</si>
  <si>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</si>
  <si>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</si>
  <si>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</si>
  <si>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</si>
  <si>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</si>
  <si>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</si>
  <si>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DE000A1JS9A4</t>
  </si>
  <si>
    <t>DE000A1JS9B2</t>
  </si>
  <si>
    <t>DE000A1JS9D8</t>
  </si>
  <si>
    <t>DE000A1JS9C0</t>
  </si>
  <si>
    <t>IE00B5ZR2157</t>
  </si>
  <si>
    <t>LU0621755676</t>
  </si>
  <si>
    <t>LU0730820569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</si>
  <si>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</si>
  <si>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</si>
  <si>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</si>
  <si>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</si>
  <si>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</si>
  <si>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</si>
  <si>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</si>
  <si>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</si>
  <si>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</si>
  <si>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</si>
  <si>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</si>
  <si>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</si>
  <si>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</si>
  <si>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</si>
  <si>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</si>
  <si>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</si>
  <si>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</si>
  <si>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</si>
  <si>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</si>
  <si>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</si>
  <si>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</si>
  <si>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</si>
  <si>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</si>
  <si>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</si>
  <si>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</si>
  <si>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Active Exchange Traded Funds (Deutsche Börse)</t>
  </si>
  <si>
    <t>FR0011133644</t>
  </si>
  <si>
    <t>IE00B6YX5K17</t>
  </si>
  <si>
    <t>IE00B6YX5L24</t>
  </si>
  <si>
    <t>IE00B4694Z11</t>
  </si>
  <si>
    <t>IE00B3W74078</t>
  </si>
  <si>
    <t>IE00B77D4428</t>
  </si>
  <si>
    <t>IE00B78JSG98</t>
  </si>
  <si>
    <t>IE00B7KQ7B66</t>
  </si>
  <si>
    <t>IE00B7K93397</t>
  </si>
  <si>
    <t>IE00B54HQ477</t>
  </si>
  <si>
    <t>DE000A1JXDN6</t>
  </si>
  <si>
    <t>IE00B5TZCY80</t>
  </si>
  <si>
    <t>IE00B3X0KQ36</t>
  </si>
  <si>
    <t>LU0747924560</t>
  </si>
  <si>
    <t>LU0747924131</t>
  </si>
  <si>
    <t>LU0747923752</t>
  </si>
  <si>
    <t>LU0747923240</t>
  </si>
  <si>
    <t>DE000A1J0BA2</t>
  </si>
  <si>
    <t>DE000A1J0BB0</t>
  </si>
  <si>
    <t>DE000A1J0BC8</t>
  </si>
  <si>
    <t>DE000A1J0BD6</t>
  </si>
  <si>
    <t>DE000A1J0BE4</t>
  </si>
  <si>
    <t>DE000A1J0BF1</t>
  </si>
  <si>
    <t>DE000A1J0BG9</t>
  </si>
  <si>
    <t>DE000A1J0BH7</t>
  </si>
  <si>
    <t>DE000A1J0BJ3</t>
  </si>
  <si>
    <t>LU0779800910</t>
  </si>
  <si>
    <t>DE000A1J0ZB9</t>
  </si>
  <si>
    <t>IE00B6SBCY47</t>
  </si>
  <si>
    <t>LU0659578842</t>
  </si>
  <si>
    <t>LU0592215403</t>
  </si>
  <si>
    <t>LU0659579220</t>
  </si>
  <si>
    <t>LU0659579147</t>
  </si>
  <si>
    <t>LU0659580079</t>
  </si>
  <si>
    <t xml:space="preserve">VIRTU FINANCIAL IRELAND LIMITED         </t>
  </si>
  <si>
    <t>LU0613540268</t>
  </si>
  <si>
    <t>LU0613540185</t>
  </si>
  <si>
    <t>LU0613540698</t>
  </si>
  <si>
    <t>IE00B7WK2W23</t>
  </si>
  <si>
    <t>Income
Treatment</t>
  </si>
  <si>
    <t>IE00B802KR88</t>
  </si>
  <si>
    <t>LU0799656698</t>
  </si>
  <si>
    <t>IE00B8GF1M35</t>
  </si>
  <si>
    <t>SPDR BofA Merrill Lynch Emerging Markets Corporate Bond UCITS ETF</t>
  </si>
  <si>
    <t>IE00B7LFXY77</t>
  </si>
  <si>
    <t>DE000A1J7CK4</t>
  </si>
  <si>
    <t>DE000A1J7CM0</t>
  </si>
  <si>
    <t>DE000A1J7CL2</t>
  </si>
  <si>
    <t>ETFS Ex-Agriculture &amp; Livestock DJ-UBSCI</t>
  </si>
  <si>
    <t>DE000A1RX1P2</t>
  </si>
  <si>
    <t>LU0838782315</t>
  </si>
  <si>
    <t>LU0835262626</t>
  </si>
  <si>
    <t>LU0846194776</t>
  </si>
  <si>
    <t>db x-trackers FTSE 100 UCITS ETF (DR)</t>
  </si>
  <si>
    <t>LU0838780707</t>
  </si>
  <si>
    <t>LU0820950128</t>
  </si>
  <si>
    <t>LU0832436512</t>
  </si>
  <si>
    <t>LU0832435464</t>
  </si>
  <si>
    <t>SPDR Barclays 1 – 3 Year Euro Government Bond UCITS ETF</t>
  </si>
  <si>
    <t>SPDR Barclays 1 – 5 Year Gilt UCITS ETF</t>
  </si>
  <si>
    <t>SPDR Barclays 15+ Year Gilt UCITS ETF</t>
  </si>
  <si>
    <t>SPDR Barclays Emerging Markets Local Bond UCITS ETF</t>
  </si>
  <si>
    <t>SPDR Barclays Euro Aggregate Bond UCITS ETF</t>
  </si>
  <si>
    <t>SPDR Barclays Euro Corporate Bond UCITS ETF</t>
  </si>
  <si>
    <t>SPDR Barclays Euro Government Bond UCITS ETF</t>
  </si>
  <si>
    <t>SPDR Barclays Euro High Yield Bond UCITS ETF</t>
  </si>
  <si>
    <t>SPDR Barclays Sterling Corporate Bond UCITS ETF</t>
  </si>
  <si>
    <t>SPDR Barclays UK Gilt UCITS ETF</t>
  </si>
  <si>
    <t>SPDR Barclays US Aggregate Bond UCITS ETF</t>
  </si>
  <si>
    <t>SPDR Barclays US Treasury Bond UCITS ETF</t>
  </si>
  <si>
    <t>SPDR Citi Asia Local Government Bond UCITS ETF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</si>
  <si>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</si>
  <si>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</si>
  <si>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</si>
  <si>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</si>
  <si>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</si>
  <si>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 Europe UCITS ETF</t>
  </si>
  <si>
    <t>SPDR MSCI EM Latin America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</si>
  <si>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</si>
  <si>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</si>
  <si>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</si>
  <si>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</si>
  <si>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</si>
  <si>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Emerging Markets Dividend UCITS ETF</t>
  </si>
  <si>
    <t>SPDR S&amp;P Euro Dividend Aristocrats UCITS ETF</t>
  </si>
  <si>
    <t>SPDR S&amp;P UK Dividend Aristocrats UCITS ETF</t>
  </si>
  <si>
    <t>SPDR S&amp;P US Dividend Aristocrats UCITS ETF</t>
  </si>
  <si>
    <t>db x-trackers CSI 300 Banks Index ETF</t>
  </si>
  <si>
    <t>LU0781021877</t>
  </si>
  <si>
    <t>LU0781021950</t>
  </si>
  <si>
    <t>LU0781022172</t>
  </si>
  <si>
    <t>LU0781022339</t>
  </si>
  <si>
    <t>LU0781022099</t>
  </si>
  <si>
    <t>IE00B7JM9X10</t>
  </si>
  <si>
    <t>IE00B5PYL424</t>
  </si>
  <si>
    <t>IE00B7KMNP07</t>
  </si>
  <si>
    <t>SPDR MSCI EMU UCITS ETF</t>
  </si>
  <si>
    <t>IE00B910VR50</t>
  </si>
  <si>
    <t>LU0860821874</t>
  </si>
  <si>
    <t>db x-trackers II iBoxx Germany UCITS ETF</t>
  </si>
  <si>
    <t>db x-trackers II iBoxx Germany 1-3 UCITS ETF</t>
  </si>
  <si>
    <t>db x-trackers II iBoxx EUR Liquid Corporate UCITS ETF</t>
  </si>
  <si>
    <t>db x-trackers MSCI Canada Index UCITS ETF</t>
  </si>
  <si>
    <t>db x-trackers MSCI Europe Value Index UCITS ETF</t>
  </si>
  <si>
    <t>db x-trackers S&amp;P 500 UCITS ETF</t>
  </si>
  <si>
    <t>db x-trackers S&amp;P 500 2x Leveraged Daily UCITS ETF</t>
  </si>
  <si>
    <t>db x-trackers S&amp;P 500 2x Inverse Daily UCITS ETF</t>
  </si>
  <si>
    <t>db x-trackers Portfolio Total Return Index UCITS ETF</t>
  </si>
  <si>
    <t>db x-trackers MSCI Emerging Markets Index UCITS ETF</t>
  </si>
  <si>
    <t>db x-trackers MSCI EM Asia Index UCITS ETF</t>
  </si>
  <si>
    <t>db x-trackers MSCI EM LatAm Index UCITS ETF</t>
  </si>
  <si>
    <t>db x-trackers MSCI EM EMEA Index UCITS ETF</t>
  </si>
  <si>
    <t>db x-trackers II iBoxx Sovereigns Eurozone 7-10 UCITS ETF</t>
  </si>
  <si>
    <t>db x-trackers II iBoxx Sovereigns Eurozone 10-15 UCITS ETF</t>
  </si>
  <si>
    <t>db x-trackers II iBoxx Sovereigns Eurozone 15+ UCITS ETF</t>
  </si>
  <si>
    <t>db x-trackers II iBoxx Sovereigns Eurozone 25+ UCITS ETF</t>
  </si>
  <si>
    <t>db x-trackers II iBoxx Euro Inflation-Linked UCITS ETF</t>
  </si>
  <si>
    <t>db x-trackers II iBoxx Sovereigns Eurozone UCITS ETF</t>
  </si>
  <si>
    <t>db x-trackers II iBoxx Sovereigns Eurozone 1-3 UCITS ETF</t>
  </si>
  <si>
    <t>db x-trackers II iBoxx Sovereigns Eurozone 3-5 UCITS ETF</t>
  </si>
  <si>
    <t>db x-trackers II iBoxx Sovereigns Eurozone 5-7 UCITS ETF</t>
  </si>
  <si>
    <t>db x-trackers II EONIA UCITS ETF</t>
  </si>
  <si>
    <t>db x-trackers MSCI USA Index UCITS ETF</t>
  </si>
  <si>
    <t>db x-trackers MSCI Russia Capped Index UCITS ETF</t>
  </si>
  <si>
    <t>db x-trackers MSCI World Index UCITS ETF</t>
  </si>
  <si>
    <t>db x-trackers II Global Sovereign UCITS ETF</t>
  </si>
  <si>
    <t xml:space="preserve">db x-trackers HSI Short Daily UCITS ETF </t>
  </si>
  <si>
    <t>db x-trackers S&amp;P Global Infrastructure UCITS ETF</t>
  </si>
  <si>
    <t>db x-trackers FTSE 100 Short Daily UCITS ETF</t>
  </si>
  <si>
    <t>db x-trackers S&amp;P Europe 350 Shariah UCITS ETF</t>
  </si>
  <si>
    <t>db x-trackers S&amp;P Japan 500 Shariah UCITS ETF</t>
  </si>
  <si>
    <t>db x-trackers S&amp;P 500 Shariah UCITS ETF</t>
  </si>
  <si>
    <t>db x-trackers DJ Islamic Market Titans 100 UCITS ETF</t>
  </si>
  <si>
    <t>db x-trackers S&amp;P Select Frontier UCITS ETF</t>
  </si>
  <si>
    <t>db x-trackers II Sterling Cash UCITS ETF</t>
  </si>
  <si>
    <t>db x-trackers S&amp;P 500 Inverse Daily UCITS ETF</t>
  </si>
  <si>
    <t>db x-trackers MSCI AC Asia ex Japan Index UCITS ETF</t>
  </si>
  <si>
    <t>db x-trackers FTSE Vietnam UCITS ETF</t>
  </si>
  <si>
    <t>db x-trackers II Short iBoxx € Sovereigns Eurozone Daily UCITS Index</t>
  </si>
  <si>
    <t>db x-trackers II Fed Funds Effective Rate UCITS ETF</t>
  </si>
  <si>
    <t>db x-trackers II iBoxx Germany Covered 1-3 UCITS ETF</t>
  </si>
  <si>
    <t>db x-trackers MSCI Indonesia Index UCITS ETF</t>
  </si>
  <si>
    <t>db x-trackers II iBoxx Sovereigns Eurozone AAA 1-3 UCITS ETF</t>
  </si>
  <si>
    <t>db x-trackers II iBoxx EUR Liquid Corporate Financials UCITS ETF</t>
  </si>
  <si>
    <t>db x-trackers II iBoxx EUR Liquid Corporate Non-Financials UCITS ETF</t>
  </si>
  <si>
    <t>db x-trackers MSCI Pakistan IM Index UCITS ETF</t>
  </si>
  <si>
    <t>db x-trackers MSCI Bangladesh IM Index UCITS ETF</t>
  </si>
  <si>
    <t>db x-trackers II MTS Ex-Bank of Italy BTP UCITS ETF</t>
  </si>
  <si>
    <t>db x-trackers II MTS Ex-Bank of Italy BOT UCITS ETF</t>
  </si>
  <si>
    <t>db x-trackers II MTS Ex-Bank of Italy Aggregate UCITS ETF</t>
  </si>
  <si>
    <t>db x-trackers MSCI India Index UCITS ETF</t>
  </si>
  <si>
    <t>db x-trackers II Eurozone Sovereigns Double Short Daily UCITS ETF</t>
  </si>
  <si>
    <t>db x-trackers II iBoxx Germany 7-10 UCITS ETF</t>
  </si>
  <si>
    <t>db x-trackers II iBoxx Germany 3-5 UCITS ETF</t>
  </si>
  <si>
    <t>db x-trackers II iBoxx EUR Liquid Covered UCITS ETF</t>
  </si>
  <si>
    <t>db x-trackers MSCI EM Information Technology Index UCITS ETF</t>
  </si>
  <si>
    <t>db x-trackers MSCI EM Consumer Discretionary Index UCITS ETF</t>
  </si>
  <si>
    <t>db x-trackers MSCI EM Energy Index UCITS ETF</t>
  </si>
  <si>
    <t>db x-trackers MSCI EM Financials Index UCITS ETF</t>
  </si>
  <si>
    <t>db x-trackers MSCI EM Healthcare Index UCITS ETF</t>
  </si>
  <si>
    <t>db x-trackers MSCI EM Industrials Index UCITS ETF</t>
  </si>
  <si>
    <t>db x-trackers MSCI EM Materials Index UCITS ETF</t>
  </si>
  <si>
    <t>db x-trackers MSCI EM Consumer Staples Index UCITS ETF</t>
  </si>
  <si>
    <t>db x-trackers MSCI EM Telecommunication Services Index UCITS ETF</t>
  </si>
  <si>
    <t>db x-trackers MSCI EM Utilities Index UCITS ETF</t>
  </si>
  <si>
    <t>db x-trackers MSCI EM Short Daily Index UCITS ETF</t>
  </si>
  <si>
    <t>db x-trackers Stiftungs-UCITS ETF Stabilität</t>
  </si>
  <si>
    <t>DE000A1KB2A5</t>
  </si>
  <si>
    <t>DE000A1KB2B3</t>
  </si>
  <si>
    <t>DE000A1KB2C1</t>
  </si>
  <si>
    <t>DE000A1KB2D9</t>
  </si>
  <si>
    <t>DE000A1KB2E7</t>
  </si>
  <si>
    <t>db x-trackers Nikkei 225 UCITS ETF (DR)</t>
  </si>
  <si>
    <t>LU0839027447</t>
  </si>
  <si>
    <t>FR0011314277</t>
  </si>
  <si>
    <t>LU0871960976</t>
  </si>
  <si>
    <t>LU0871961511</t>
  </si>
  <si>
    <t>FR0011340413</t>
  </si>
  <si>
    <t>ETFS EUR Daily Hedged Physical Gold</t>
  </si>
  <si>
    <t>DE000A1RX996</t>
  </si>
  <si>
    <t>SPDR Barclays EM Inflation Linked Local Bond UCITS ETF</t>
  </si>
  <si>
    <t>IE00B7MXFZ59</t>
  </si>
  <si>
    <t>db x-trackers II Australian Dollar Cash UCITS ETF</t>
  </si>
  <si>
    <t>LU0482518031</t>
  </si>
  <si>
    <t>SPDR S&amp;P Pan Asia Dividend Aristocrats UCITS ETF</t>
  </si>
  <si>
    <t>IE00B9KNR336</t>
  </si>
  <si>
    <t>SPDR S&amp;P Global Dividend Aristocrats UCITS ETF</t>
  </si>
  <si>
    <t>IE00B9CQXS71</t>
  </si>
  <si>
    <t>IE00B53H0131</t>
  </si>
  <si>
    <t>FR0011376565</t>
  </si>
  <si>
    <t>iShares MSCI Japan EUR Hedged UCITS ETF</t>
  </si>
  <si>
    <t>iShares Euro Corporate Bond Large Cap UCITS ETF</t>
  </si>
  <si>
    <t>iShares MSCI North America UCITS ETF</t>
  </si>
  <si>
    <t>iShares MSCI Turkey UCITS ETF</t>
  </si>
  <si>
    <t>iShares Euro High Yield Corporate Bond UCITS ETF</t>
  </si>
  <si>
    <t>iShares Euro Corporate Bond ex-Financials UCITS ETF</t>
  </si>
  <si>
    <t>iShares Euro Covered Bond UCITS ETF</t>
  </si>
  <si>
    <t>iShares MSCI AC Far East ex-Japan UCITS ETF</t>
  </si>
  <si>
    <t>iShares China Large Cap UCITS ETF</t>
  </si>
  <si>
    <t>iShares J.P. Morgan $ Emerging Markets Bond UCITS ETF</t>
  </si>
  <si>
    <t>iShares Spain Government Bond UCITS ETF</t>
  </si>
  <si>
    <t>iShares STOXX Europe 50 UCITS ETF</t>
  </si>
  <si>
    <t>iShares Emerging Markets Local Government Bond UCITS ETF</t>
  </si>
  <si>
    <t>iShares European Property Yield UCITS ETF</t>
  </si>
  <si>
    <t>iShares Euro Government Bond 1-3yr UCITS ETF</t>
  </si>
  <si>
    <t>iShares Developed Markets Property Yield UCITS ETF</t>
  </si>
  <si>
    <t>iShares MSCI World Minimum Volatility UCITS ETF</t>
  </si>
  <si>
    <t>iShares Euro Inflation Linked Government Bond UCITS ETF</t>
  </si>
  <si>
    <t>iShares Euro Corporate Bond 1-5yr UCITS ETF</t>
  </si>
  <si>
    <t>iShares Euro Corporate Bond ex-Financials 1-5yr UCITS ETF</t>
  </si>
  <si>
    <t>iShares S&amp;P 500 EUR Hedged UCITS ETF</t>
  </si>
  <si>
    <t>iShares $ Treasury Bond 1-3yr UCITS ETF</t>
  </si>
  <si>
    <t>iShares Euro Aggregate Bond UCITS ETF</t>
  </si>
  <si>
    <t>iShares Italy Government Bond UCITS ETF</t>
  </si>
  <si>
    <t>iShares MSCI Emerging Markets Minimum Volatility UCITS ETF</t>
  </si>
  <si>
    <t>iShares MSCI Taiwan UCITS ETF</t>
  </si>
  <si>
    <t>iShares MSCI Emerging Markets UCITS ETF (Acc)</t>
  </si>
  <si>
    <t>iShares MSCI World EUR Hedged UCITS ETF</t>
  </si>
  <si>
    <t>iShares US Property Yield UCITS ETF</t>
  </si>
  <si>
    <t>iShares BRIC 50 UCITS ETF</t>
  </si>
  <si>
    <t>iShares $ Treasury Bond 7-10yr UCITS ETF</t>
  </si>
  <si>
    <t>iShares MSCI Europe ex-UK UCITS ETF</t>
  </si>
  <si>
    <t>iShares MSCI Eastern Europe Capped UCITS ETF</t>
  </si>
  <si>
    <t>iShares Asia Pacific Dividend UCITS ETF</t>
  </si>
  <si>
    <t>iShares Emerging Markets Dividend UCITS ETF</t>
  </si>
  <si>
    <t>iShares MSCI ACWI UCITS ETF</t>
  </si>
  <si>
    <t>iShares MSCI Poland UCITS ETF</t>
  </si>
  <si>
    <t>iShares $ Emerging Markets Corporate Bond UCITS ETF</t>
  </si>
  <si>
    <t>iShares $ Corporate Bond UCITS ETF</t>
  </si>
  <si>
    <t>iShares Nikkei 225 UCITS ETF</t>
  </si>
  <si>
    <t>iShares Global Government Bond UCITS ETF</t>
  </si>
  <si>
    <t>iShares EURO STOXX Mid UCITS ETF</t>
  </si>
  <si>
    <t>iShares Asia Property Yield UCITS ETF</t>
  </si>
  <si>
    <t>iShares Global Inflation Linked Government Bond UCITS ETF</t>
  </si>
  <si>
    <t>iShares MSCI Canada UCITS ETF</t>
  </si>
  <si>
    <t>iShares MSCI Europe UCITS ETF (Acc)</t>
  </si>
  <si>
    <t>Ossiam Europe Minimum Variance NR UCITS ETF 1C-EUR</t>
  </si>
  <si>
    <t>iShares France Government Bond UCITS ETF</t>
  </si>
  <si>
    <t>iShares MSCI South Africa UCITS ETF</t>
  </si>
  <si>
    <t>iShares Emerging Asia Local Government Bond UCITS ETF</t>
  </si>
  <si>
    <t>iShares MSCI EMU UCITS ETF</t>
  </si>
  <si>
    <t>iShares Euro Government Bond 3-5yr UCITS ETF</t>
  </si>
  <si>
    <t>iShares $ High Yield Corporate Bond UCITS ETF</t>
  </si>
  <si>
    <t>iShares Gold Producers UCITS ETF</t>
  </si>
  <si>
    <t>iShares EURO Total Market Growth Large UCITS ETF</t>
  </si>
  <si>
    <t>iShares FTSE MIB UCITS ETF (Acc)</t>
  </si>
  <si>
    <t>iShares Germany Government Bond UCITS ETF</t>
  </si>
  <si>
    <t>iShares Dow Jones Europe Sustainability Screened UCITS ETF</t>
  </si>
  <si>
    <t>iShares MSCI Mexico Capped UCITS ETF</t>
  </si>
  <si>
    <t>iShares EURO Dividend UCITS ETF</t>
  </si>
  <si>
    <t>iShares MSCI Russia ADR/GDR UCITS ETF</t>
  </si>
  <si>
    <t>iShares UK Dividend UCITS ETF</t>
  </si>
  <si>
    <t>Ossiam World Minimum Variance NR UCITS ETF 1C-EUR</t>
  </si>
  <si>
    <t>iShares Euro Government Bond 1-3 UCITS ETF (Acc)</t>
  </si>
  <si>
    <t>iShares MSCI Australia UCITS ETF</t>
  </si>
  <si>
    <t>iShares Global Clean Energy UCITS ETF</t>
  </si>
  <si>
    <t>iShares $ TIPS UCITS ETF</t>
  </si>
  <si>
    <t>iShares Global High Yield Corp Bond UCITS ETF</t>
  </si>
  <si>
    <t>iShares Global Water UCITS ETF</t>
  </si>
  <si>
    <t>iShares Listed Private Equity UCITS ETF</t>
  </si>
  <si>
    <t>iShares MSCI USA Small Cap UCITS ETF</t>
  </si>
  <si>
    <t>Ossiam US Minimum Variance NR UCITS ETF 1C-EUR</t>
  </si>
  <si>
    <t>iShares MSCI GCC ex-Saudi Arabia UCITS ETF</t>
  </si>
  <si>
    <t>iShares Dow Jones Global Sustainability Screened UCITS ETF</t>
  </si>
  <si>
    <t>iShares Euro Government Bond 15-30yr UCITS ETF</t>
  </si>
  <si>
    <t>iShares Euro Corporate Bond Interest Rate Hedged UCITS ETF</t>
  </si>
  <si>
    <t>iShares S&amp;P 500 Minimum Volatility UCITS ETF</t>
  </si>
  <si>
    <t>iShares Global Infrastructure UCITS ETF</t>
  </si>
  <si>
    <t>iShares EURO Total Market Value Large UCITS ETF</t>
  </si>
  <si>
    <t>iShares MSCI Australia - B UCITS ETF</t>
  </si>
  <si>
    <t>iShares FTSEurofirst 100 UCITS ETF</t>
  </si>
  <si>
    <t>iShares Global Timber &amp; Forestry UCITS ETF</t>
  </si>
  <si>
    <t>iShares MSCI USA UCITS ETF</t>
  </si>
  <si>
    <t>iShares Emerging Market Infrastructure UCITS ETF</t>
  </si>
  <si>
    <t>iShares MSCI Brazil UCITS ETF (Acc)</t>
  </si>
  <si>
    <t>iShares MSCI EMU Small Cap UCITS ETF</t>
  </si>
  <si>
    <t>iShares Dow Jones Industrial Average UCITS ETF</t>
  </si>
  <si>
    <t>iShares EURO STOXX Small UCITS ETF</t>
  </si>
  <si>
    <t>iShares MSCI Europe Minimum Volatility UCITS ETF</t>
  </si>
  <si>
    <t>iShares Euro Government Bond 5-7yr UCITS ETF</t>
  </si>
  <si>
    <t>iShares MSCI Chile UCITS ETF</t>
  </si>
  <si>
    <t>iShares Global Corporate Bond UCITS ETF</t>
  </si>
  <si>
    <t>iShares Euro Government Bond 7-10yr UCITS ETF</t>
  </si>
  <si>
    <t>iShares MSCI South Africa - B UCITS ETF</t>
  </si>
  <si>
    <t>iShares MSCI Korea UCITS ETF (Acc)</t>
  </si>
  <si>
    <t>iShares MSCI EM Latin America UCITS ETF (Acc)</t>
  </si>
  <si>
    <t>iShares MSCI UK UCITS ETF</t>
  </si>
  <si>
    <t>iShares Euro Government Bond 10-15yr UCITS ETF</t>
  </si>
  <si>
    <t>iShares Agribusiness UCITS ETF</t>
  </si>
  <si>
    <t>iShares US Aggregate Bond UCITS ETF</t>
  </si>
  <si>
    <t>iShares MSCI UK Large Cap UCITS ETF</t>
  </si>
  <si>
    <t>iShares FTSEurofirst 80 UCITS ETF</t>
  </si>
  <si>
    <t>iShares MSCI EM Asia UCITS ETF</t>
  </si>
  <si>
    <t>Ossiam Emerging Markets Minimum Variance NR UCITS ETF 1C-EUR</t>
  </si>
  <si>
    <t>iShares Global AAA-AA Government Bond UCITS ETF</t>
  </si>
  <si>
    <t>iShares MSCI Emerging Markets Islamic UCITS ETF</t>
  </si>
  <si>
    <t>iShares Euro Government Bond 0-1yr UCITS ETF</t>
  </si>
  <si>
    <t>iShares Euro Government Bond 3-7 UCITS ETF (Acc)</t>
  </si>
  <si>
    <t>iShares MSCI UK Small Cap UCITS ETF</t>
  </si>
  <si>
    <t>iShares Oil &amp; Gas Exploration &amp; Production UCITS ETF</t>
  </si>
  <si>
    <t>iShares Euro Inflation Link Bond UCITS ETF</t>
  </si>
  <si>
    <t>iShares MSCI USA Islamic UCITS ETF</t>
  </si>
  <si>
    <t>iShares Finland Government Bond UCITS ETF</t>
  </si>
  <si>
    <t>iShares Austria Government Bond UCITS ETF</t>
  </si>
  <si>
    <t>iShares MSCI World Islamic UCITS ETF</t>
  </si>
  <si>
    <t>iShares Euro Government Bond 7-10 UCITS ETF (Acc)</t>
  </si>
  <si>
    <t>iShares USD Government Bond 3-7 UCITS ETF (Acc)</t>
  </si>
  <si>
    <t>iShares USD Government Bond 7-10 UCITS ETF (Acc)</t>
  </si>
  <si>
    <t>iShares Netherlands Government Bond UCITS ETF</t>
  </si>
  <si>
    <t>iShares USD Government Bond 1-3 UCITS ETF (Acc)</t>
  </si>
  <si>
    <t>iShares Belgium Government Bond UCITS ETF</t>
  </si>
  <si>
    <t>db Copper Booster ETC</t>
  </si>
  <si>
    <t>DE000A1XVBJ3</t>
  </si>
  <si>
    <t>Deka DAX ex Financials 30 UCITS ETF</t>
  </si>
  <si>
    <t>DE000ETFL433</t>
  </si>
  <si>
    <t>iShares Euro Corporate Bond Financials UCITS ETF</t>
  </si>
  <si>
    <t>DE000A1W0MX4</t>
  </si>
  <si>
    <t>iShares J. P. Morgan $ EM Bond EUR Hedged UCITS ETF</t>
  </si>
  <si>
    <t>DE000A1W0PN8</t>
  </si>
  <si>
    <t xml:space="preserve">iShares Global Corporate Bond EUR Hedged UCITS ETF </t>
  </si>
  <si>
    <t>DE000A1W2KG9</t>
  </si>
  <si>
    <t>Deka ETFs</t>
  </si>
  <si>
    <t>Europe SectorTrend UCITS ETF</t>
  </si>
  <si>
    <t>Commerz Funds Solutions</t>
  </si>
  <si>
    <t>Deka MSCI Japan LC UCITS ETF</t>
  </si>
  <si>
    <t>Deka iBoxx EUR Liquid Ger. Covered Diversified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</si>
  <si>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</si>
  <si>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</si>
  <si>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</si>
  <si>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</si>
  <si>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MSCI China UCITS ETF</t>
  </si>
  <si>
    <t>Deka MSCI Japan MC UCITS ETF</t>
  </si>
  <si>
    <t>Deka iBoxx EUR Liquid Sovereign Diversified 1-3 UCITS ETF</t>
  </si>
  <si>
    <t>Deka MSCI Emerging Markets UCITS ETF</t>
  </si>
  <si>
    <t>Deka iBoxx EUR Liquid Sovereign Diversified 5-7 UCITS ETF</t>
  </si>
  <si>
    <t>Deka iBoxx EUR Liquid Corporates Diversified UCITS ETF</t>
  </si>
  <si>
    <t>Deka MSCI USA LC UCITS ETF</t>
  </si>
  <si>
    <t>Deka MSCI Europe LC UCITS ETF</t>
  </si>
  <si>
    <t>Deka MSCI Europe UCITS ETF</t>
  </si>
  <si>
    <t>Deka iBoxx EUR Liquid Sovereign Diversified 1-10 UCITS ETF</t>
  </si>
  <si>
    <t>Deka iBoxx EUR Liquid Sovereign Diversified 10+ UCITS ETF</t>
  </si>
  <si>
    <t>Deka MSCI Europe MC UCITS ETF</t>
  </si>
  <si>
    <t>Deka iBoxx EUR Liquid Sovereign Diversified 7-10 UCITS ETF</t>
  </si>
  <si>
    <t>Deka iBoxx EUR Liquid Sovereign Diversified 3-5 UCITS ETF</t>
  </si>
  <si>
    <t>UBS ETF - SBI Foreign AAA-BBB 1-5 UCITS ETF (CHF)</t>
  </si>
  <si>
    <t>LU0879397742</t>
  </si>
  <si>
    <t>UBS ETF - SBI Foreign AAA-BBB 5-10 UCITS ETF (CHF)</t>
  </si>
  <si>
    <t>LU0879399441</t>
  </si>
  <si>
    <t>SPDR Barclays 0-3 Year Euro Corporate Bond UCITS ETF</t>
  </si>
  <si>
    <t>IE00BC7GZW19</t>
  </si>
  <si>
    <t>SPDR Barclays 0-3 Year US Corporate Bond UCITS ETF</t>
  </si>
  <si>
    <t>IE00BC7GZX26</t>
  </si>
  <si>
    <t>SPDR Barclays 1-3 Year U.S. Treasury Bond UCITS ETF</t>
  </si>
  <si>
    <t>IE00BC7GZJ81</t>
  </si>
  <si>
    <t>LU0861095221</t>
  </si>
  <si>
    <t>db x-trackers II Canadian Dollar Cash UCITS ETF</t>
  </si>
  <si>
    <t>LU0892103994</t>
  </si>
  <si>
    <t>db x-trackers</t>
  </si>
  <si>
    <t>LU0908508731</t>
  </si>
  <si>
    <t>LU0908508814</t>
  </si>
  <si>
    <t>LU0925589839</t>
  </si>
  <si>
    <t>db x-trackers II iBoxx Spain 1-3 UCITS ETF</t>
  </si>
  <si>
    <t>LU0925589672</t>
  </si>
  <si>
    <t>db x-trackers II iBoxx Spain UCITS ETF</t>
  </si>
  <si>
    <t>LU0925589755</t>
  </si>
  <si>
    <t>LU0877808211</t>
  </si>
  <si>
    <t>LU0877808484</t>
  </si>
  <si>
    <t>LU0659579733</t>
  </si>
  <si>
    <t xml:space="preserve">HSBC EURO STOXX 50 UCITS ETF </t>
  </si>
  <si>
    <t xml:space="preserve">HSBC FTSE 100 UCITS ETF </t>
  </si>
  <si>
    <t xml:space="preserve">HSBC MSCI USA UCITS ETF </t>
  </si>
  <si>
    <t xml:space="preserve">HSBC S&amp;P 500 UCITS ETF </t>
  </si>
  <si>
    <t>Ossiam Risk Weighted Enhanced Commodity Ex. Grains TR - UCITS ETF 1 C-EUR</t>
  </si>
  <si>
    <t>LU0876440578</t>
  </si>
  <si>
    <t>SPDR Barclays 0-5 Year US High Yield Bond UCITS ETF</t>
  </si>
  <si>
    <t>IE00B99FL386</t>
  </si>
  <si>
    <t>iShares $ Corporate Bond Interest Rate Hedged UCITS ETF</t>
  </si>
  <si>
    <t>DE000A1W4V85</t>
  </si>
  <si>
    <t>iShares MSCI EMU Large Cap UCITS ETF</t>
  </si>
  <si>
    <t>iShares MSCI EMU Mid Cap UCITS ETF</t>
  </si>
  <si>
    <t>DE000A1W2EK4</t>
  </si>
  <si>
    <t>DE000A1JF7T3</t>
  </si>
  <si>
    <t>HSBC FTSE EPRA/NAREIT Development UCITS ETF</t>
  </si>
  <si>
    <t>DE000A1JXC78</t>
  </si>
  <si>
    <t>HSBC MSCI Canada UCITS ETF</t>
  </si>
  <si>
    <t>DE000A1JF7N6</t>
  </si>
  <si>
    <t>HSBC MSCI China UCITS ETF</t>
  </si>
  <si>
    <t>DE000A1JF7L0</t>
  </si>
  <si>
    <t>HSBC MSCI Emerging Markets UCITS ETF</t>
  </si>
  <si>
    <t>DE000A1JXC94</t>
  </si>
  <si>
    <t>HSBC MSCI Indonesia UCITS ETF</t>
  </si>
  <si>
    <t>DE000A1JF7Q9</t>
  </si>
  <si>
    <t>HSBC MSCI Korea UCITS ETF</t>
  </si>
  <si>
    <t>DE000A1JXC60</t>
  </si>
  <si>
    <t>HSBC MSCI Malaysia UCITS ETF</t>
  </si>
  <si>
    <t>DE000A1JF7S5</t>
  </si>
  <si>
    <t>HSBC MSCI Mexico Capped UCITS ETF</t>
  </si>
  <si>
    <t>DE000A1JF7P1</t>
  </si>
  <si>
    <t>HSBC MSCI Russia Capped UCITS ETF</t>
  </si>
  <si>
    <t>DE000A1JXC86</t>
  </si>
  <si>
    <t>HSBC MSCI South Africa UCITS ETF</t>
  </si>
  <si>
    <t>DE000A1JF7M8</t>
  </si>
  <si>
    <t>HSBC MSCI Taiwan UCITS ETF</t>
  </si>
  <si>
    <t>DE000A1JF7R7</t>
  </si>
  <si>
    <t>HSBC MSCI Turkey UCITS ETF</t>
  </si>
  <si>
    <t>DE000A1H49V6</t>
  </si>
  <si>
    <t>HSBC MSCI World UCITS ETF</t>
  </si>
  <si>
    <t>DE000A1C9KL8</t>
  </si>
  <si>
    <t>HSBC S&amp;P BRIC 40 UCITS ETF</t>
  </si>
  <si>
    <t>DE000A1JF7K2</t>
  </si>
  <si>
    <t>db x-trackers MSCI Nordic Index UCITS ETF (DR)</t>
  </si>
  <si>
    <t>IE00B9MRHC27</t>
  </si>
  <si>
    <t>db x-trackers MSCI Turkey Index UCITS ETF (DR)</t>
  </si>
  <si>
    <t>IE00B9L63S81</t>
  </si>
  <si>
    <t>UBS ETF – Barclays Capital US 1-3 Year Treasury Bond UCITS ETF (USD) A-dis</t>
  </si>
  <si>
    <t>UBS ETF – Barclays Capital US 3-5 Year Treasury Bond UCITS ETF (USD) A-dis</t>
  </si>
  <si>
    <t>UBS ETF – Barclays Capital US 5-7 Year Treasury Bond UCITS ETF (USD) A-dis</t>
  </si>
  <si>
    <t>UBS ETF – Barclays Capital US 7-10 Year Treasury Bond UCITS ETF (USD) A-dis</t>
  </si>
  <si>
    <t>UBS ETF – EURO STOXX 50 UCITS ETF (EUR) A-dis</t>
  </si>
  <si>
    <t>UBS ETF – FTSE 100 UCITS ETF (GBP) A-dis</t>
  </si>
  <si>
    <t>UBS ETF – Markit iBoxx € Germany 1-3 UCITS ETF (EUR) A-dis</t>
  </si>
  <si>
    <t>UBS ETF – Markit iBoxx € Germany 3-5 UCITS ETF (EUR) A-dis</t>
  </si>
  <si>
    <t>UBS ETF – Markit iBoxx € Germany 5-10 UCITS ETF (EUR) A-dis</t>
  </si>
  <si>
    <t>UBS ETF – Markit iBoxx € Germany 7-10 UCITS ETF (EUR) A-dis</t>
  </si>
  <si>
    <t>UBS ETF – Markit iBoxx € Liquid Corporates UCITS ETF (EUR) A-dis</t>
  </si>
  <si>
    <t>UBS ETF – MSCI Canada UCITS ETF (CAD) A-dis</t>
  </si>
  <si>
    <t>UBS ETF – MSCI Emerging Markets UCITS ETF (USD) A-dis</t>
  </si>
  <si>
    <t>UBS ETF – MSCI EMU Small Cap UCITS ETF (EUR) A-dis</t>
  </si>
  <si>
    <t>UBS ETF – MSCI EMU UCITS ETF (EUR) A-dis</t>
  </si>
  <si>
    <t>UBS ETF – MSCI EMU Value UCITS ETF (EUR) A-dis</t>
  </si>
  <si>
    <t>UBS ETF – MSCI Europe &amp; Middle East Socially Responsible UCITS ETF (EUR) A-dis</t>
  </si>
  <si>
    <t>UBS ETF – MSCI Europe UCITS ETF (EUR) A-dis</t>
  </si>
  <si>
    <t>UBS ETF – MSCI Japan UCITS ETF (JPY) A-dis</t>
  </si>
  <si>
    <t>UBS ETF – MSCI North America Socially Responsible UCITS ETF (USD) A-dis</t>
  </si>
  <si>
    <t>UBS ETF – MSCI Pacific (ex Japan) UCITS ETF (USD) A-dis</t>
  </si>
  <si>
    <t>UBS ETF – MSCI Pacific Socially Responsible UCITS ETF (USD) A-dis</t>
  </si>
  <si>
    <t>UBS ETF – MSCI Turkey UCITS ETF (EUR) A-dis</t>
  </si>
  <si>
    <t>UBS ETF – MSCI USA UCITS ETF (USD) A-dis</t>
  </si>
  <si>
    <t>UBS ETF – MSCI World Socially Responsible UCITS ETF (USD) A-dis</t>
  </si>
  <si>
    <t>UBS ETF – MSCI World UCITS ETF (USD) A-dis</t>
  </si>
  <si>
    <t>UBS ETF – STOXX Global Rare Earth UCITS ETF (USD) A-dis</t>
  </si>
  <si>
    <t>OTC Turnover (MEUR)*</t>
  </si>
  <si>
    <t>** based on actual settled transactions conducted via Clearstream OTC Cascade Functionality</t>
  </si>
  <si>
    <t>OTC Turnover (MEUR)**</t>
  </si>
  <si>
    <t>LU0947415054</t>
  </si>
  <si>
    <t>LU0947416961</t>
  </si>
  <si>
    <t>FR0011475078</t>
  </si>
  <si>
    <t>FR0011550185</t>
  </si>
  <si>
    <t>FR0011550193</t>
  </si>
  <si>
    <t>iShares $ Short Duration Corporate Bond UCITS ETF</t>
  </si>
  <si>
    <t>DE000A1W4WC9</t>
  </si>
  <si>
    <t>iShares $ Short Duration High Yield Corporate Bond UCITS ETF</t>
  </si>
  <si>
    <t>DE000A1W4WD7</t>
  </si>
  <si>
    <t>iShares $ Ultrashort Bond UCITS ETF</t>
  </si>
  <si>
    <t>DE000A1W4WE5</t>
  </si>
  <si>
    <t>iShares Euro Ultrashort Bond UCITS ETF</t>
  </si>
  <si>
    <t>DE000A1W4WF2</t>
  </si>
  <si>
    <t>db x-trackers II Australia SSA Bonds UCITS ETF</t>
  </si>
  <si>
    <t>LU0494592974</t>
  </si>
  <si>
    <t>db x-trackers EUR Liquid Corporate 12.5 UCITS ETF</t>
  </si>
  <si>
    <t>IE00B3Z66S39</t>
  </si>
  <si>
    <t>UBS ETF - MSCI United Kingdom 100% hedged to EUR UCITS ETF (EUR) A-acc</t>
  </si>
  <si>
    <t>LU0950671239</t>
  </si>
  <si>
    <t>UBS ETF - MSCI Japan 100% hedged to EUR UCITS ETF (EUR) A-acc</t>
  </si>
  <si>
    <t>LU0950672476</t>
  </si>
  <si>
    <t>UBS ETF - MSCI Canada 100% hedged to EUR UCITS ETF (EUR) A-acc</t>
  </si>
  <si>
    <t>LU0950673284</t>
  </si>
  <si>
    <t>IE00B95FFX04</t>
  </si>
  <si>
    <t>ETFS EUR Daily Hedged Energy DJ-UBS EDSM</t>
  </si>
  <si>
    <t>DE000A1Y7Y36</t>
  </si>
  <si>
    <t>SPDR MSCI EM Beyond BRIC UCITS ETF</t>
  </si>
  <si>
    <t>IE00BCBJFC69</t>
  </si>
  <si>
    <t>UBS (Irl) ETF plc - MSCI Brazil UCITS ETF (USD) A-dis</t>
  </si>
  <si>
    <t>UBS (Irl) ETF plc - MSCI USA UCITS ETF (USD) A-dis</t>
  </si>
  <si>
    <t>UBS (Irl) ETF plc - MSCI World UCITS ETF (USD) A-dis</t>
  </si>
  <si>
    <t>UBS (Irl) ETF plc - S&amp;P 500 UCITS ETF (USD) A-dis</t>
  </si>
  <si>
    <t>UBS (Irl) ETF plc - Solactive Global Copper Mining UCITS ETF (USD) A-dis</t>
  </si>
  <si>
    <t>UBS (Irl) ETF plc - Solactive Global Oil Equities UCITS ETF (USD) A-dis</t>
  </si>
  <si>
    <t>UBS (Irl) ETF plc - Solactive Global Pure Gold Miners UCITS ETF (USD) A-dis</t>
  </si>
  <si>
    <t>UBS (rl) ETF plc - MSCI USA Value UCITS ETF (USD) A-dis</t>
  </si>
  <si>
    <t>Julius Bär</t>
  </si>
  <si>
    <t>SPDR MSCI World Small Cap UCITS ETF</t>
  </si>
  <si>
    <t>IE00BCBJG560</t>
  </si>
  <si>
    <t>LU0952581667</t>
  </si>
  <si>
    <t>LU0952581584</t>
  </si>
  <si>
    <t>LU0975326215</t>
  </si>
  <si>
    <t>LU0962071741</t>
  </si>
  <si>
    <t>LU0962081203</t>
  </si>
  <si>
    <t>LU0962078753</t>
  </si>
  <si>
    <t>LU0975334821</t>
  </si>
  <si>
    <t>ComStage ATX UCITS ETF</t>
  </si>
  <si>
    <t>ComStage</t>
  </si>
  <si>
    <t>ComStage CAC 40 Leverage UCITS ETF</t>
  </si>
  <si>
    <t>ComStage CAC 40 Short GR UCITS ETF</t>
  </si>
  <si>
    <t>ComStage CAC 40 UCITS ETF</t>
  </si>
  <si>
    <t>ComStage Commerzbank Bund-Future Double Short TR UCITS ETF</t>
  </si>
  <si>
    <t>ComStage Commerzbank Bund-Future Leveraged TR UCITS ETF</t>
  </si>
  <si>
    <t>ComStage Commerzbank Bund-Future Short TR UCITS ETF</t>
  </si>
  <si>
    <t>ComStage Commerzbank Bund-Future TR UCITS ETF</t>
  </si>
  <si>
    <t>ComStage Commerzbank Commodity ex-Agriculture EW Index TR UCITS ETF</t>
  </si>
  <si>
    <t>ComStage Commerzbank EONIA Index TR UCITS ETF</t>
  </si>
  <si>
    <t>ComStage Commerzbank FED Funds Effective Rate TR UCITS ETF</t>
  </si>
  <si>
    <t>ComStage DAX TR UCITS ETF</t>
  </si>
  <si>
    <t>ComStage Dow Jones Industrial Average UCITS ETF</t>
  </si>
  <si>
    <t>ComStage EURO STOXX 50 Daily Leverage UCITS ETF</t>
  </si>
  <si>
    <t>ComStage EURO STOXX 50 Daily Short GR UCITS ETF</t>
  </si>
  <si>
    <t>ComStage EURO STOXX 50 NR UCITS ETF</t>
  </si>
  <si>
    <t>ComStage EURO STOXX Select Dividend 30 NR UCITS ETF</t>
  </si>
  <si>
    <t>ComStage F.A.Z. Index UCITS ETF</t>
  </si>
  <si>
    <t>ComStage FR DAX UCITS ETF</t>
  </si>
  <si>
    <t>ComStage FR EURO STOXX 50 UCITS ETF</t>
  </si>
  <si>
    <t>ComStage FTSE 100 TR UCITS ETF</t>
  </si>
  <si>
    <t>ComStage FTSE China A50 UCITS ETF</t>
  </si>
  <si>
    <t>ComStage HSCEI UCITS ETF</t>
  </si>
  <si>
    <t>ComStage HSI UCITS ETF</t>
  </si>
  <si>
    <t>ComStage iBoxx € Germany Covered Capped 3-5 TR UCITS ETF</t>
  </si>
  <si>
    <t>ComStage iBoxx € Germany Covered Capped 5-7 TR UCITS ETF</t>
  </si>
  <si>
    <t>ComStage iBoxx € Germany Covered Capped 7-10 TR UCITS ETF</t>
  </si>
  <si>
    <t>ComStage iBoxx € Germany Covered Capped Overall TR UCITS ETF</t>
  </si>
  <si>
    <t>ComStage iBoxx € Liquid Sovereigns Diversified 10-15 TR UCITS ETF</t>
  </si>
  <si>
    <t>ComStage iBoxx € Liquid Sovereigns Diversified 1-3 TR UCITS ETF</t>
  </si>
  <si>
    <t>ComStage iBoxx € Liquid Sovereigns Diversified 15+ TR UCITS ETF</t>
  </si>
  <si>
    <t>ComStage iBoxx € Liquid Sovereigns Diversified 25+ TR UCITS ETF</t>
  </si>
  <si>
    <t>ComStage iBoxx € Liquid Sovereigns Diversified 3-5 TR UCITS ETF</t>
  </si>
  <si>
    <t>ComStage iBoxx € Liquid Sovereigns Diversified 3m-1 TR UCITS ETF</t>
  </si>
  <si>
    <t>ComStage iBoxx € Liquid Sovereigns Diversified 5-7 TR UCITS ETF</t>
  </si>
  <si>
    <t>ComStage iBoxx € Liquid Sovereigns Diversified 7-10 TR UCITS ETF</t>
  </si>
  <si>
    <t>ComStage iBoxx € Liquid Sovereigns Diversified Overall TR UCITS ETF</t>
  </si>
  <si>
    <t>ComStage iBoxx € Sovereigns Germany Capped 10+ TR UCITS ETF</t>
  </si>
  <si>
    <t>ComStage iBoxx € Sovereigns Germany Capped 1-5 TR UCITS ETF</t>
  </si>
  <si>
    <t>ComStage iBoxx € Sovereigns Germany Capped 3m-2 TR UCITS ETF</t>
  </si>
  <si>
    <t>ComStage iBoxx € Sovereigns Germany Capped 5-10 TR UCITS ETF</t>
  </si>
  <si>
    <t>ComStage iBoxx € Sovereigns Inflation-Linked Euro-Inflation TR UCITS ETF</t>
  </si>
  <si>
    <t>ComStage MSCI EM Eastern Europe TRN UCITS ETF</t>
  </si>
  <si>
    <t>ComStage MSCI Emerging Markets Leveraged 2x Daily TRN UCITS ETF</t>
  </si>
  <si>
    <t>ComStage MSCI Emerging Markets TRN UCITS ETF</t>
  </si>
  <si>
    <t>ComStage MSCI EMU TRN UCITS ETF</t>
  </si>
  <si>
    <t>ComStage MSCI Europe Large Cap TRN UCITS ETF</t>
  </si>
  <si>
    <t>ComStage MSCI Europe Mid Cap TRN UCITS ETF</t>
  </si>
  <si>
    <t>ComStage MSCI Europe Small Cap TRN UCITS ETF</t>
  </si>
  <si>
    <t>ComStage MSCI Europe TRN UCITS ETF</t>
  </si>
  <si>
    <t>ComStage MSCI Japan TRN UCITS ETF</t>
  </si>
  <si>
    <t>ComStage MSCI North America TRN UCITS ETF</t>
  </si>
  <si>
    <t>ComStage MSCI Pacific ex Japan TRN UCITS ETF</t>
  </si>
  <si>
    <t>ComStage MSCI Pacific TRN UCITS ETF</t>
  </si>
  <si>
    <t>ComStage MSCI Russia 30% Capped TRN UCITS ETF</t>
  </si>
  <si>
    <t>ComStage MSCI Taiwan TRN UCITS ETF</t>
  </si>
  <si>
    <t>ComStage MSCI USA Large Cap TRN UCITS ETF</t>
  </si>
  <si>
    <t>ComStage MSCI USA Mid Cap TRN UCITS ETF</t>
  </si>
  <si>
    <t>ComStage MSCI USA Small Cap TRN UCITS ETF</t>
  </si>
  <si>
    <t>ComStage MSCI USA TRN UCITS ETF</t>
  </si>
  <si>
    <t>ComStage MSCI World TRN UCITS ETF</t>
  </si>
  <si>
    <t>ComStage MSCI World with EM Exposure Net UCITS ETF</t>
  </si>
  <si>
    <t>ComStage Nikkei 225 UCITS ETF</t>
  </si>
  <si>
    <t>ComStage NYSE Arca Gold BUGS UCITS ETF</t>
  </si>
  <si>
    <t>ComStage PSI 20 Leverage UCITS ETF</t>
  </si>
  <si>
    <t>ComStage PSI 20 UCITS ETF</t>
  </si>
  <si>
    <t>ComStage S&amp;P 500 UCITS ETF</t>
  </si>
  <si>
    <t>ComStage S&amp;P SMIT 40 Index TRN UCITS ETF</t>
  </si>
  <si>
    <t>ComStage SPI TR UCITS ETF</t>
  </si>
  <si>
    <t>ComStage STOXX Europe 600 Automobiles &amp; Parts NR UCITS ETF</t>
  </si>
  <si>
    <t>ComStage STOXX Europe 600 Banks NR UCITS ETF</t>
  </si>
  <si>
    <t>ComStage STOXX Europe 600 Basic Resources NR UCITS ETF</t>
  </si>
  <si>
    <t>ComStage STOXX Europe 600 Chemicals NR UCITS ETF</t>
  </si>
  <si>
    <t>ComStage STOXX Europe 600 Construction &amp; Materials NR UCITS ETF</t>
  </si>
  <si>
    <t>ComStage STOXX Europe 600 Financial Services NR UCITS ETF</t>
  </si>
  <si>
    <t>ComStage STOXX Europe 600 Food &amp; Beverage NR UCITS ETF</t>
  </si>
  <si>
    <t>ComStage STOXX Europe 600 Health Care NR UCITS ETF</t>
  </si>
  <si>
    <t>ComStage STOXX Europe 600 Industrial Goods &amp; Services NR UCITS ETF</t>
  </si>
  <si>
    <t>ComStage STOXX Europe 600 Insurance NR UCITS ETF</t>
  </si>
  <si>
    <t>ComStage STOXX Europe 600 Media NR UCITS ETF</t>
  </si>
  <si>
    <t>ComStage STOXX Europe 600 NR UCITS ETF</t>
  </si>
  <si>
    <t>ComStage STOXX Europe 600 Oil &amp; Gas NR UCITS ETF</t>
  </si>
  <si>
    <t>ComStage STOXX Europe 600 Personal &amp; Household Goods NR UCITS ETF</t>
  </si>
  <si>
    <t>ComStage STOXX Europe 600 Real Estate NR UCITS ETF</t>
  </si>
  <si>
    <t>ComStage STOXX Europe 600 Retail NR UCITS ETF</t>
  </si>
  <si>
    <t>ComStage STOXX Europe 600 Technology NR UCITS ETF</t>
  </si>
  <si>
    <t>ComStage STOXX Europe 600 Telecommunications NR UCITS ETF</t>
  </si>
  <si>
    <t>ComStage STOXX Europe 600 Travel &amp; Leisure NR UCITS ETF</t>
  </si>
  <si>
    <t>ComStage STOXX Europe 600 Utilities NR UCITS ETF</t>
  </si>
  <si>
    <t>ComStage TOPIX UCITS ETF</t>
  </si>
  <si>
    <t>db x-trackers II iBoxx Germany Covered UCITS ETF (1C)</t>
  </si>
  <si>
    <t>db x-trackers II iBoxx Sovereigns Eurozone AAA UCITS ETF (1C)</t>
  </si>
  <si>
    <t>db x-trackers II iBoxx Sovereigns Eurozone Yield Plus UCITS ETF (1C)</t>
  </si>
  <si>
    <t>Active ETFs</t>
  </si>
  <si>
    <t>UBS(Irl) ETF plc - MSCI USA 100% hedged to EUR UCITS ETF (EUR) A-acc</t>
  </si>
  <si>
    <t>IE00BD4TYG73</t>
  </si>
  <si>
    <t>LU0875160326</t>
  </si>
  <si>
    <t>db x-trackers Mittelstand &amp; MidCap Germany UCITS ETF (DR)</t>
  </si>
  <si>
    <t>IE00B9MRJJ36</t>
  </si>
  <si>
    <t>PIMCO Covered Bond Source UCITS ETF</t>
  </si>
  <si>
    <t>IE00BF8HV717</t>
  </si>
  <si>
    <t xml:space="preserve">KCG EUROPE LIMITED                      </t>
  </si>
  <si>
    <t>db x-trackers FTSE 100 UCITS ETF (DR) – Income</t>
  </si>
  <si>
    <t>db x-trackers FTSE 250 UCITS ETF (DR)</t>
  </si>
  <si>
    <t>db x-trackers FTSE MIB UCITS ETF (DR)</t>
  </si>
  <si>
    <t>iShares ATX UCITS ETF (DE)</t>
  </si>
  <si>
    <t>iShares Dow Jones Asia Pacific Select Dividend 30 UCITS ETF (DE)</t>
  </si>
  <si>
    <t>iShares Dow Jones China Offshore 50 UCITS ETF (DE)</t>
  </si>
  <si>
    <t>iShares Dow Jones Eurozone Sustainability Screened UCITS ETF (DE)</t>
  </si>
  <si>
    <t>iShares Dow Jones Global Titans 50 UCITS ETF (DE)</t>
  </si>
  <si>
    <t>iShares Dow Jones Industrial Average UCITS ETF (DE)</t>
  </si>
  <si>
    <t>iShares Dow Jones U.S. Select Dividend UCITS ETF (DE)</t>
  </si>
  <si>
    <t>iShares Euro Government Bond Capped 1.5-10.5yr UCITS ETF (DE)</t>
  </si>
  <si>
    <t>iShares Euro Government Bond Capped 1.5-2.5yr UCITS ETF (DE)</t>
  </si>
  <si>
    <t>iShares Euro Government Bond Capped 10.5+yr UCITS ETF (DE)</t>
  </si>
  <si>
    <t>iShares Euro Government Bond Capped 2.5-5.5yr UCITS ETF (DE)</t>
  </si>
  <si>
    <t>iShares Euro Government Bond Capped 5.5-10.5yr UCITS ETF (DE)</t>
  </si>
  <si>
    <t>iShares EURO STOXX 50 UCITS ETF (DE)</t>
  </si>
  <si>
    <t>iShares EURO STOXX Select Dividend 30 UCITS ETF (DE)</t>
  </si>
  <si>
    <t>iShares EURO STOXX UCITS ETF (DE)</t>
  </si>
  <si>
    <t>iShares FTSE 100 UCITS ETF (DE)</t>
  </si>
  <si>
    <t>iShares Pfandbriefe UCITS ETF (DE)</t>
  </si>
  <si>
    <t>iShares STOXX Asia Pacific 600 Real Estate Cap UCITS ETF (DE)</t>
  </si>
  <si>
    <t>iShares STOXX EU Enlarged 15 UCITS ETF (DE)</t>
  </si>
  <si>
    <t>iShares STOXX Europe 50 UCITS ETF (DE)</t>
  </si>
  <si>
    <t>iShares STOXX Europe 600 Automobiles &amp; Parts UCITS ETF (DE)</t>
  </si>
  <si>
    <t>iShares STOXX Europe 600 Banks UCITS ETF (DE)</t>
  </si>
  <si>
    <t>iShares STOXX Europe 600 Basic Resources UCITS ETF (DE)</t>
  </si>
  <si>
    <t>iShares STOXX Europe 600 Chemicals UCITS ETF (DE)</t>
  </si>
  <si>
    <t>iShares STOXX Europe 600 Construction &amp; Materials UCITS ETF (DE)</t>
  </si>
  <si>
    <t>iShares STOXX Europe 600 Financial Services UCITS ETF (DE)</t>
  </si>
  <si>
    <t>iShares STOXX Europe 600 Food &amp; Beverage UCITS ETF (DE)</t>
  </si>
  <si>
    <t>iShares STOXX Europe 600 Health Care UCITS ETF (DE)</t>
  </si>
  <si>
    <t>iShares STOXX Europe 600 Industrial Goods &amp; Services UCITS ETF (DE)</t>
  </si>
  <si>
    <t>iShares STOXX Europe 600 Insurance UCITS ETF (DE)</t>
  </si>
  <si>
    <t>iShares STOXX Europe 600 Media UCITS ETF (DE)</t>
  </si>
  <si>
    <t>iShares STOXX Europe 600 Oil &amp; Gas UCITS ETF (DE)</t>
  </si>
  <si>
    <t>iShares STOXX Europe 600 Personal &amp; Household Goods UCITS ETF (DE)</t>
  </si>
  <si>
    <t>iShares STOXX Europe 600 Real Estate UCITS ETF (DE)</t>
  </si>
  <si>
    <t>iShares STOXX Europe 600 Retail UCITS ETF (DE)</t>
  </si>
  <si>
    <t>iShares STOXX Europe 600 Technology UCITS ETF (DE)</t>
  </si>
  <si>
    <t>iShares STOXX Europe 600 Telecommunications UCITS ETF (DE)</t>
  </si>
  <si>
    <t>iShares STOXX Europe 600 Travel &amp; Leisure UCITS ETF (DE)</t>
  </si>
  <si>
    <t>iShares STOXX Europe 600 UCITS ETF (DE)</t>
  </si>
  <si>
    <t>iShares STOXX Europe 600 Utilities UCITS ETF (DE)</t>
  </si>
  <si>
    <t>iShares STOXX Europe Large 200 UCITS ETF (DE)</t>
  </si>
  <si>
    <t>iShares STOXX Europe Mid 200 UCITS ETF (DE)</t>
  </si>
  <si>
    <t>iShares STOXX Europe Select Dividend 30 UCITS ETF (DE)</t>
  </si>
  <si>
    <t>iShares STOXX Europe Small 200 UCITS ETF (DE)</t>
  </si>
  <si>
    <t>iShares STOXX Global Select Dividend 100 UCITS ETF (DE)</t>
  </si>
  <si>
    <t>iShares STOXX North America 600 Real Estate Cap UCITS ETF (DE)</t>
  </si>
  <si>
    <t>SPDR Barclays 0-5 Year Sterling Corporate Bond UCITS ETF</t>
  </si>
  <si>
    <t>IE00BCBJF711</t>
  </si>
  <si>
    <t>db x-trackers MSCI North America High Dividend Yield Index UCITs ETF (DR)</t>
  </si>
  <si>
    <t>IE00BH361H73</t>
  </si>
  <si>
    <t>LU0952581402</t>
  </si>
  <si>
    <t>LU0967438234</t>
  </si>
  <si>
    <t>LU0967515593</t>
  </si>
  <si>
    <t>LU0967515676</t>
  </si>
  <si>
    <t>db x-trackers MSCI AC World Index UCITS ETF (DR)</t>
  </si>
  <si>
    <t>IE00BGHQ0G80</t>
  </si>
  <si>
    <t xml:space="preserve">Source MAN GLG Europe Plus UCITS ETF </t>
  </si>
  <si>
    <t>Product Family</t>
  </si>
  <si>
    <t>Deka DAX UCITS ETF</t>
  </si>
  <si>
    <t>db x-trackers DAX UCITS ETF (DR)</t>
  </si>
  <si>
    <t xml:space="preserve">iShares MDAX UCITS ETF (DE) </t>
  </si>
  <si>
    <t>Deka EURO STOXX 50 UCITS ETF</t>
  </si>
  <si>
    <t>Source STOXX Europe 600 Optimised Industrial Goods &amp; Services UCITS ETF</t>
  </si>
  <si>
    <t>db x-trackers ShortDAX Daily UCITS ETF</t>
  </si>
  <si>
    <t>Deka DAX (ausschüttend) UCITS ETF</t>
  </si>
  <si>
    <t>db x-trackers MSCI Europe Index UCITS ETF (DR)</t>
  </si>
  <si>
    <t>iShares eb.rexx Government Germany 2.5-5.5yr UCITS ETF (DE)</t>
  </si>
  <si>
    <t>db x-trackers ShortDAX x2 Daily UCITS ETF</t>
  </si>
  <si>
    <t>iShares Nikkei 225 UCITS ETF (DE)</t>
  </si>
  <si>
    <t>iShares DivDAX UCITS ETF (DE)</t>
  </si>
  <si>
    <t>db x-trackers STOXX Europe 600 UCITS ETF (DR)</t>
  </si>
  <si>
    <t>iShares eb.rexx Government Germany UCITS ETF (DE)</t>
  </si>
  <si>
    <t>db x-trackers LevDAX Daily UCITS ETF</t>
  </si>
  <si>
    <t>iShares TecDAX UCITS ETF (DE)</t>
  </si>
  <si>
    <t>Deka Deutsche Börse EUROGOV Germany 5-10 UCITS ETF</t>
  </si>
  <si>
    <t>iShares eb.rexx Government Germany 1.5-2.5yr UCITS ETF (DE)</t>
  </si>
  <si>
    <t>iShares NASDAQ-100 UCITS ETF (DE)</t>
  </si>
  <si>
    <t>Source STOXX Europe 600 Optimised Oil &amp; Gas UCITS ETF</t>
  </si>
  <si>
    <t>iShares eb.rexx Government Germany 5.5-10.5yr UCITS ETF (DE)</t>
  </si>
  <si>
    <t>Source STOXX Europe 600 Optimised Automobiles &amp; Parts UCITS ETF</t>
  </si>
  <si>
    <t>Source STOXX Europe 600 Optimised Basic Resources UCITS ETF</t>
  </si>
  <si>
    <t xml:space="preserve">iShares eb.rexx Money Market UCITS ETF (DE) </t>
  </si>
  <si>
    <t xml:space="preserve">Source EURO STOXX Optimised Banks UCITS ETF </t>
  </si>
  <si>
    <t>db x-trackers STOXX Europe 600 Banks UCITS ETF</t>
  </si>
  <si>
    <t>Source STOXX Europe 600 Optimised Chemicals UCITS ETF</t>
  </si>
  <si>
    <t>db x-trackers EURO STOXX 50 Short Daily UCITS ETF</t>
  </si>
  <si>
    <t>db x-trackers STOXX Europe 600 Basic Resources UCITS ETF</t>
  </si>
  <si>
    <t>Deka Deutsche Börse EUROGOV Germany 3-5 UCITS ETF</t>
  </si>
  <si>
    <t>Source STOXX Europe 600 Optimised Construction &amp; Materials UCITS ETF</t>
  </si>
  <si>
    <t xml:space="preserve">Source EURO STOXX 50 UCITS ETF </t>
  </si>
  <si>
    <t>Deka DAXplus Maximum Dividend UCITS ETF</t>
  </si>
  <si>
    <t>UBS ETFs plc - MSCI USA Growth SF UCITS ETF (USD) A-acc</t>
  </si>
  <si>
    <t>db x-trackers STOXX Global Select Dividend 100 UCITS ETF</t>
  </si>
  <si>
    <t>Source STOXX Europe 600 UCITS ETF</t>
  </si>
  <si>
    <t>db x-trackers LPX MM Private Equity UCITS ETF</t>
  </si>
  <si>
    <t>iShares NASDAQ-100 UCITS ETF</t>
  </si>
  <si>
    <t>iShares eb.rexx Government Germany 10.5+yr UCITS ETF (DE)</t>
  </si>
  <si>
    <t>db x-trackers ATX UCITS ETF (DR)</t>
  </si>
  <si>
    <t>Source STOXX Europe 600 Optimised Banks UCITS ETF</t>
  </si>
  <si>
    <t>ComStage SDAX TR UCITS ETF</t>
  </si>
  <si>
    <t>db x-trackers EURO STOXX 50 Leveraged Daily UCITS ETF</t>
  </si>
  <si>
    <t>Source STOXX Europe 600 Optimised Food &amp; Beverage UCITS ETF</t>
  </si>
  <si>
    <t xml:space="preserve">Source MSCI USA UCITS ETF </t>
  </si>
  <si>
    <t>Deka Deutsche Börse EUROGOV Germany UCITS ETF</t>
  </si>
  <si>
    <t>Source MSCI World UCITS ETF</t>
  </si>
  <si>
    <t>PowerShares EQQQ Nasdaq-100 UCITS ETF</t>
  </si>
  <si>
    <t>db x-trackers STOXX Europe 600 Telecommunications UCITS ETF</t>
  </si>
  <si>
    <t>ComStage NASDAQ-100 UCITS ETF</t>
  </si>
  <si>
    <t>db x-trackers II iTraxx Crossover UCITS ETF</t>
  </si>
  <si>
    <t>db x-trackers Harvest CSI300 Index UCITS ETF (DR)</t>
  </si>
  <si>
    <t>RBS Market Access TOPIX EUR Hedged Index ETF</t>
  </si>
  <si>
    <t>db x-trackers STOXX Europe 600 Insurance UCITS ETF</t>
  </si>
  <si>
    <t>db x-trackers STOXX Europe 600 Health Care UCITS ETF</t>
  </si>
  <si>
    <t xml:space="preserve">Source MSCI Europe UCITS ETF </t>
  </si>
  <si>
    <t>UBS ETFs plc - MSCI AC Asia ex Japan SF UCITS ETF (USD) A-acc</t>
  </si>
  <si>
    <t>db x-trackers CAC 40 UCITS ETF (DR)</t>
  </si>
  <si>
    <t>Deka EURO STOXX Select Dividend 30 UCITS ETF</t>
  </si>
  <si>
    <t>db x-trackers SMI UCITS ETF (DR)</t>
  </si>
  <si>
    <t>ComStage DivDAX TR UCITS ETF</t>
  </si>
  <si>
    <t>SPDR MSCI Europe Financials UCITS ETF</t>
  </si>
  <si>
    <t>db x-trackers STOXX Europe 600 Utilities UCITS ETF</t>
  </si>
  <si>
    <t>SPDR MSCI Europe UCITS ETF</t>
  </si>
  <si>
    <t>ComStage ShortDAX TR UCITS ETF</t>
  </si>
  <si>
    <t>db x-trackers FTSE EPRA/NAREIT Developed Europe Real Estate UCITS ETF (DR)</t>
  </si>
  <si>
    <t xml:space="preserve">Source MSCI Japan UCITS ETF </t>
  </si>
  <si>
    <t>PowerShares FTSE RAFI US 1000 UCITS ETF</t>
  </si>
  <si>
    <t>db x-trackers STOXX Europe 600 Food &amp; Beverage UCITS ETF</t>
  </si>
  <si>
    <t xml:space="preserve">Source Russell 2000 UCITS ETF </t>
  </si>
  <si>
    <t>Deka Deutsche Börse EUROGOV Germany 1-3 UCITS ETF</t>
  </si>
  <si>
    <t>PowerShares EuroMTS Cash 3 Months UCITS ETF</t>
  </si>
  <si>
    <t>db x-trackers II iTraxx Europe UCITS ETF</t>
  </si>
  <si>
    <t>Source STOXX Europe Small 200 UCITS ETF</t>
  </si>
  <si>
    <t xml:space="preserve">ETFS BofAML IVSTOXX GO UCITS ETF </t>
  </si>
  <si>
    <t>db x-trackers STOXX Europe 600 Industrial Goods UCITS ETF</t>
  </si>
  <si>
    <t>Source EURO STOXX 50 UCITS ETF</t>
  </si>
  <si>
    <t>Deka Deutsche Börse EUROGOV Germany Money Market UCITS ETF</t>
  </si>
  <si>
    <t xml:space="preserve">Source S&amp;P 500 UCITS ETF </t>
  </si>
  <si>
    <t>db x-trackers EURO STOXX 50 Double Short Daily UCITS ETF</t>
  </si>
  <si>
    <t>SPDR MSCI Europe Small Cap UCITS ETF</t>
  </si>
  <si>
    <t>Source STOXX Europe 600 Optimised Health Care UCITS ETF</t>
  </si>
  <si>
    <t xml:space="preserve">Source MSCI Emerging Markets UCITS ETF </t>
  </si>
  <si>
    <t>db x-trackers EURO STOXX 50 ex Financials UCITS ETF (DR)</t>
  </si>
  <si>
    <t xml:space="preserve">HSBC MSCI Japan UCITS ETF </t>
  </si>
  <si>
    <t>HSBC MSCI AC Far East ex Japan UCITS  ETF</t>
  </si>
  <si>
    <t>db x-trackers SLI UCITS ETF</t>
  </si>
  <si>
    <t>db x-trackers STOXX Europe 600 Banks Short Daily UCITS ETF</t>
  </si>
  <si>
    <t>Source STOXX Europe 600 Optimised Technology UCITS ETF</t>
  </si>
  <si>
    <t xml:space="preserve">HSBC MSCI Brazil UCITS ETF </t>
  </si>
  <si>
    <t>Source STOXX Europe 600 Optimised Utilities UCITS ETF</t>
  </si>
  <si>
    <t>db x-trackers STOXX Europe 600 Technology UCITS ETF</t>
  </si>
  <si>
    <t>PowerShares Global Clean Energy UCITS ETF</t>
  </si>
  <si>
    <t>Source STOXX Europe 600 Optimised Financial Services UCITS ETF</t>
  </si>
  <si>
    <t>db x-trackers STOXX Europe 600 Oil &amp; Gas UCITS ETF</t>
  </si>
  <si>
    <t>SPDR MSCI Europe Industrials UCITS ETF</t>
  </si>
  <si>
    <t xml:space="preserve">HSBC MSCI EM Far East UCITS ETF </t>
  </si>
  <si>
    <t>db x-trackers S&amp;P 500 Equal Weight UCITS ETF</t>
  </si>
  <si>
    <t>db x-trackers STOXX Europe 600 Industrial Goods Short Daily UCITS ETF</t>
  </si>
  <si>
    <t>Deka STOXX Europe 50 UCITS ETF</t>
  </si>
  <si>
    <t>db x-trackers STOXX Europe 600 Basic Resources Short Daily UCITS ETF</t>
  </si>
  <si>
    <t>Source STOXX Europe 600 Optimised Personal &amp; Household Goods UCITS ETF</t>
  </si>
  <si>
    <t>PowerShares Global Listed Private Equity UCITS ETF</t>
  </si>
  <si>
    <t>PowerShares FTSE RAFI Emerging Markets UCITS ETF</t>
  </si>
  <si>
    <t>db x-trackers II iTraxx Crossover 2x Short Daily UCITS ETF</t>
  </si>
  <si>
    <t>Ossiam STOXX Europe 600 Equal Weight NR UCITS ETF 1C-EUR</t>
  </si>
  <si>
    <t>PowerShares Dynamic US Market UCITS ETF</t>
  </si>
  <si>
    <t>db x-trackers SMI Short Daily UCITS ETF</t>
  </si>
  <si>
    <t>SPDR MSCI Europe Telecommunication Services UCITS ETF</t>
  </si>
  <si>
    <t>Source Nomura Voltage Mid-Term UCITS ETF</t>
  </si>
  <si>
    <t>SPDR MSCI Europe Health CareSM UCITS ETF</t>
  </si>
  <si>
    <t>db x-trackers II iTraxx Europe 2x Daily UCITS ETF</t>
  </si>
  <si>
    <t>db x-trackers II iTraxx Crossover 2x Daily UCITS ETF</t>
  </si>
  <si>
    <t>PowerShares FTSE RAFI Europe Mid-Small UCITS ETF</t>
  </si>
  <si>
    <t>db x-trackers CAC 40 Short Daily UCITS ETF</t>
  </si>
  <si>
    <t>db x-trackers FTSE All-Share UCITS ETF (DR)</t>
  </si>
  <si>
    <t>PowerShares FTSE RAFI Europe UCITS ETF</t>
  </si>
  <si>
    <t>PowerShares FTSE RAFI Developed 1000 UCITS ETF</t>
  </si>
  <si>
    <t>Source STOXX Europe Mid 200 UCITS ETF</t>
  </si>
  <si>
    <t>SPDR MSCI Europe Materials UCITS ETF</t>
  </si>
  <si>
    <t>SPDR MSCI Europe Consumer Discretionary UCITS ETF</t>
  </si>
  <si>
    <t>Source STOXX Europe 600 Optimised Insurance UCITS ETF</t>
  </si>
  <si>
    <t>Deka EURO STOXX 50 Daily Short UCITS ETF</t>
  </si>
  <si>
    <t xml:space="preserve">HSBC MSCI Pacific ex Japan UCITS ETF </t>
  </si>
  <si>
    <t>Deka Deutsche Börse EUROGOV Germany 10+ UCITS ETF</t>
  </si>
  <si>
    <t>Source STOXX Europe 600 Optimised Telecommunications UCITS ETF</t>
  </si>
  <si>
    <t xml:space="preserve">Source MSCI Europe Value UCITS ETF </t>
  </si>
  <si>
    <t>UBS ETFs plc - MSCI USA SF UCITS ETF (USD) A-acc</t>
  </si>
  <si>
    <t>Deka STOXX Europe Strong Value 20 UCITS ETF</t>
  </si>
  <si>
    <t xml:space="preserve">HSBC MSCI Europe UCITS ETF </t>
  </si>
  <si>
    <t>db x-trackers II iTraxx Crossover Short Daily UCITS ETF</t>
  </si>
  <si>
    <t>Source STOXX Europe 600 Optimised Media UCITS ETF</t>
  </si>
  <si>
    <t>Deka STOXX Europe Strong Style Composite 40 UCITS ETF</t>
  </si>
  <si>
    <t>UBS ETFs plc - MSCI EMU SF UCITS ETF (EUR) A-acc</t>
  </si>
  <si>
    <t>UBS ETFs plc - MSCI Japan SF UCITS ETF (JPY) A-acc</t>
  </si>
  <si>
    <t>SPDR MSCI Europe Utilities UCITS ETF</t>
  </si>
  <si>
    <t>SPDR MSCI Europe Consumer Staples UCITS ETF</t>
  </si>
  <si>
    <t>UBS ETFs plc - MSCI EMU Growth SF UCITS ETF (EUR) A-acc</t>
  </si>
  <si>
    <t>UBS ETFs plc - FTSE 100 SF UCITS ETF (GBP) A-acc</t>
  </si>
  <si>
    <t>PowerShares Global Water UCITS ETF</t>
  </si>
  <si>
    <t>Deka STOXX Europe Strong Growth 20 UCITS ETF</t>
  </si>
  <si>
    <t>Deka Deutsche Börse EUROGOV France 3-5 UCITS ETF</t>
  </si>
  <si>
    <t>db x-trackers STOXX Europe 600 Oil &amp; Gas Short Daily UCITS ETF</t>
  </si>
  <si>
    <t>db x-trackers II Markit iBoxx Japan Sovereign UCITS ETF</t>
  </si>
  <si>
    <t>UBS ETFs plc - MSCI Emerging Markets SF UCITS ETF (USD) A-acc</t>
  </si>
  <si>
    <t>db x-trackers STOXX Europe 600 Health Care Short Daily UCITS ETF</t>
  </si>
  <si>
    <t>Source STOXX Europe 600 Optimised Travel &amp; Leisure UCITS ETF</t>
  </si>
  <si>
    <t>db x-trackers MSCI Pan-Euro Index UCITS ETF (DR)</t>
  </si>
  <si>
    <t>UBS ETFs plc - MSCI ACWI Risk Weighted SF UCITS ETF (USD) A-acc</t>
  </si>
  <si>
    <t>UBS ETFs plc - HFRX Global Hedge Fund Index SF UCITS ETF (CHF) A-acc</t>
  </si>
  <si>
    <t>PowerShares FTSE RAFI Asia Pacific Ex-Japan UCITS ETF</t>
  </si>
  <si>
    <t>UBS ETFs plc - CMCI Composite SF UCITS ETF (USD) A-acc</t>
  </si>
  <si>
    <t>UBS ETFs plc - MSCI Canada SF UCITS ETF (CAD) A-acc</t>
  </si>
  <si>
    <t>Deka Deutsche Börse EUROGOV France 1-3 UCITS ETF</t>
  </si>
  <si>
    <t>Deka Deutsche Börse EUROGOV France 5-10 UCITS ETF</t>
  </si>
  <si>
    <t>Deka Deutsche Börse EUROGOV France UCITS ETF</t>
  </si>
  <si>
    <t>SPDR MSCI Europe Energy UCITS ETF</t>
  </si>
  <si>
    <t>UBS ETFs plc - S&amp;P 500 SF UCITS ETF (USD) A-acc</t>
  </si>
  <si>
    <t>UBS ETFs plc - HFRX Global Hedge Fund Index SF UCITS ETF (GBP) A-acc</t>
  </si>
  <si>
    <t>UBS ETFs plc - HFRX Global Hedge Fund Index SF UCITS ETF (USD) A-acc</t>
  </si>
  <si>
    <t>Source STOXX Europe 600 Optimised Retail UCITS ETF</t>
  </si>
  <si>
    <t>db x-trackers II iTraxx Europe Short Daily UCITS ETF</t>
  </si>
  <si>
    <t>db x-trackers II iTraxx Europe 2x Short Daily UCITS ETF</t>
  </si>
  <si>
    <t>db x-trackers II Markit iBoxx Japan Sovereign Short Daily UCITS ETF</t>
  </si>
  <si>
    <t>PIMCO Euro Short Maturity Source UCITS ETF</t>
  </si>
  <si>
    <t>UBS ETFs plc - MAP Balanced 7 SF UCITS ETF (USD) A-acc</t>
  </si>
  <si>
    <t>iShares EURO STOXX 50 ex Financials UCITS ETF</t>
  </si>
  <si>
    <t>IE00BD5J2G21</t>
  </si>
  <si>
    <t>UBS ETFs plc - HFRX Global Hedge Fund Index SF UCITS ETF (EUR) A-acc</t>
  </si>
  <si>
    <t>IE00BGDWNL65</t>
  </si>
  <si>
    <t>SPDR EURO STOXX Low Volatility UCITS ETF</t>
  </si>
  <si>
    <t>IE00BFTWP510</t>
  </si>
  <si>
    <t>ComStage MDAX® TR UCITS ETF</t>
  </si>
  <si>
    <t>LU1033693638</t>
  </si>
  <si>
    <t>db x-trackers II Barclays Global Aggregate Bond UCITS ETF</t>
  </si>
  <si>
    <t>LU0942970103</t>
  </si>
  <si>
    <t>LU0942970798</t>
  </si>
  <si>
    <t xml:space="preserve">Source Russell Europe SMID 300 UCITS ETF </t>
  </si>
  <si>
    <t>IE00BJVD4K83</t>
  </si>
  <si>
    <t>Amundi ETF CAC 40 UCITS ETF</t>
  </si>
  <si>
    <t>Amundi ETF Cash 3 Months EuroMTS Investment Grade UCITS ETF</t>
  </si>
  <si>
    <t>Amundi ETF Commodities S&amp;P GSCI Metals UCITS ETF</t>
  </si>
  <si>
    <t>Amundi ETF EURO Corporate ex Financials iBoxx UCITS ETF</t>
  </si>
  <si>
    <t>Amundi ETF EURO Corporate Financials iBoxx UCITS ETF</t>
  </si>
  <si>
    <t>Amundi ETF EURO Inflation UCITS ETF</t>
  </si>
  <si>
    <t>Amundi ETF EURO STOXX 50 UCITS ETF</t>
  </si>
  <si>
    <t>Amundi ETF EURO STOXX Small Cap UCITS ETF</t>
  </si>
  <si>
    <t>Amundi ETF FTSE EPRA Europe Real Estate UCITS ETF</t>
  </si>
  <si>
    <t>Amundi ETF Govt Bond EuroMTS Broad Investment Grade 10-15 UCITS ETF</t>
  </si>
  <si>
    <t>Amundi ETF Govt Bond EuroMTS Broad Investment Grade 1-3 UCITS ETF</t>
  </si>
  <si>
    <t>Amundi ETF Govt Bond EuroMTS Broad Investment Grade 3-5 UCITS ETF</t>
  </si>
  <si>
    <t>Amundi ETF Govt Bond EuroMTS Broad Investment Grade 5-7 UCITS ETF</t>
  </si>
  <si>
    <t>Amundi ETF Govt Bond EuroMTS Broad Investment Grade 7-10 UCITS ETF</t>
  </si>
  <si>
    <t>Amundi ETF Govt Bond EuroMTS Broad Investment Grade UCITS ETF</t>
  </si>
  <si>
    <t>Amundi ETF Govt Bond Highest Rated EuroMTS Investment Grade UCITS ETF</t>
  </si>
  <si>
    <t>Amundi ETF Govt Bond Lowest Rated EuroMTS Investment Grade UCITS ETF</t>
  </si>
  <si>
    <t>Amundi ETF Japan Topix EUR Hedged Daily UCITS ETF</t>
  </si>
  <si>
    <t>Amundi ETF Leveraged EURO STOXX 50 Daily UCITS ETF</t>
  </si>
  <si>
    <t>Amundi ETF Leveraged MSCI Europe Daily UCITS ETF</t>
  </si>
  <si>
    <t>Amundi ETF Leveraged MSCI USA Daily UCITS ETF</t>
  </si>
  <si>
    <t>Amundi ETF MSCI Brazil UCITS ETF</t>
  </si>
  <si>
    <t>Amundi ETF MSCI Emergening Markets UCITS ETF</t>
  </si>
  <si>
    <t>Amundi ETF MSCI EMU HighDividend UCITS ETF</t>
  </si>
  <si>
    <t>Amundi ETF MSCI EMU UCITS ETF</t>
  </si>
  <si>
    <t>Amundi ETF MSCI Europe Banks UCITS ETF</t>
  </si>
  <si>
    <t>Amundi ETF MSCI Europe Consumer Discretionary UCITS ETF</t>
  </si>
  <si>
    <t>Amundi ETF MSCI Europe Consumer Staples UCITS ETF</t>
  </si>
  <si>
    <t>Amundi ETF MSCI Europe Energy UCITS ETF</t>
  </si>
  <si>
    <t>Amundi ETF MSCI Europe ex EMU UCITS ETF</t>
  </si>
  <si>
    <t>Amundi ETF MSCI Europe ex Financials UCITS ETF</t>
  </si>
  <si>
    <t>Amundi ETF MSCI Europe Healthcare UCITS ETF</t>
  </si>
  <si>
    <t>Amundi ETF MSCI Europe High Dividend UCITS ETF</t>
  </si>
  <si>
    <t>Amundi ETF MSCI Europe Industrials UCITS ETF</t>
  </si>
  <si>
    <t>Amundi ETF MSCI Europe Materials UCITS ETF</t>
  </si>
  <si>
    <t>Amundi ETF MSCI Europe Minimum Volatility UCITS ETF</t>
  </si>
  <si>
    <t>Amundi ETF MSCI Europe Telecom Services UCITS ETF</t>
  </si>
  <si>
    <t>Amundi ETF MSCI Europe UCITS ETF</t>
  </si>
  <si>
    <t>Amundi ETF MSCI Europe Utilities UCITS ETF</t>
  </si>
  <si>
    <t>Amundi ETF MSCI Germany UCITS ETF</t>
  </si>
  <si>
    <t>Amundi ETF MSCI Nordic UCITS ETF</t>
  </si>
  <si>
    <t>Amundi ETF MSCI Spain UCITS ETF</t>
  </si>
  <si>
    <t>Amundi ETF MSCI UK UCITS ETF</t>
  </si>
  <si>
    <t>Amundi ETF MSCI World ex EMU UCITS ETF</t>
  </si>
  <si>
    <t>Amundi ETF NASDAQ-100 EUR Hedged Daily UCITS ETF</t>
  </si>
  <si>
    <t>Amundi ETF NASDAQ-100 UCITS ETF</t>
  </si>
  <si>
    <t>Amundi ETF S&amp;P 500 EUR HEDGED DAILY UCITS ETF</t>
  </si>
  <si>
    <t>Amundi ETF Short EURO STOXX 50 Daily UCITS ETF</t>
  </si>
  <si>
    <t>Amundi ETF Short Govt Bond EuroMTS Broad Investment Grade 10-15 Daily UCITS ETF</t>
  </si>
  <si>
    <t>Amundi ETF Short Govt Bond EuroMTS Broad Investment Grade Daily UCITS ETF</t>
  </si>
  <si>
    <t>Amundi ETF STOXX Europe 600 UCITS ETF</t>
  </si>
  <si>
    <t>db x-trackers EURO STOXX Select Dividend 30 UCITS ETF (DR)</t>
  </si>
  <si>
    <t>db x-trackers MSCI Europe Mid Cap Index UCITS ETF (DR)</t>
  </si>
  <si>
    <t>db x-trackers MSCI Europe Small Cap Index UCITS ETF (DR)</t>
  </si>
  <si>
    <t>db x-trackers MSCI Mexico Index UCITS ETF (DR)</t>
  </si>
  <si>
    <t>S&amp;P 500 THEAM Easy UCITS ETF</t>
  </si>
  <si>
    <t>STOXX Europe 600 THEAM Easy UCITS ETF</t>
  </si>
  <si>
    <t>Smart Equity UCITS ETF Asia</t>
  </si>
  <si>
    <t>Smart Equity UCITS ETF Emerging Markets</t>
  </si>
  <si>
    <t>Smart Equity UCITS ETF Europe</t>
  </si>
  <si>
    <t>Smart Equity UCITS ETF World</t>
  </si>
  <si>
    <t>db x-trackers II Markit iBoxx ABF Indonesia Government UCITS ETF</t>
  </si>
  <si>
    <t>LU0378818214</t>
  </si>
  <si>
    <t>FR0011636190</t>
  </si>
  <si>
    <t>Amundi ETF Euro High Yield Liquid Bond iBoxx UCITS ETF</t>
  </si>
  <si>
    <t>FR0011494822</t>
  </si>
  <si>
    <t>ETFS 3x Daily Long DAX 30</t>
  </si>
  <si>
    <t>DE000A1YKTG2</t>
  </si>
  <si>
    <t>ETFS 3x Daily Long EURO STOXX 50</t>
  </si>
  <si>
    <t>DE000A1YKTH0</t>
  </si>
  <si>
    <t>ETFS 3x Daily Short DAX 30</t>
  </si>
  <si>
    <t>DE000A1YKTK4</t>
  </si>
  <si>
    <t>ETFS 3x Daily Short EURO STOXX 50</t>
  </si>
  <si>
    <t>DE000A1YKTL2</t>
  </si>
  <si>
    <t>DE000ETFL441</t>
  </si>
  <si>
    <t>DE000A1XEFE1</t>
  </si>
  <si>
    <t>DE000A1XE2Q3</t>
  </si>
  <si>
    <t>DE000A1XES83</t>
  </si>
  <si>
    <t>DE000A1XES75</t>
  </si>
  <si>
    <t>IE00BJ0KDR00</t>
  </si>
  <si>
    <t>Deka MDAX UCITS ETF</t>
  </si>
  <si>
    <t>ETFS-E Fund MSCI China A GO UCITS ETF</t>
  </si>
  <si>
    <t>ETFS US Energy Infrastructure MLP GO UCITS ETF</t>
  </si>
  <si>
    <t>CSOP Source FTSE China A50 UCITS ETF</t>
  </si>
  <si>
    <t>Source Goldman Sachs Equity Factor World UCITS ETF (GS EFI World ETF)</t>
  </si>
  <si>
    <t>db x-trackers MSCI USA Index UCITS ETF (DR)</t>
  </si>
  <si>
    <t>S&amp;P GSCI Capped Component 35/20 THEMA EASY UCITS ETF</t>
  </si>
  <si>
    <t>JB Special Funds</t>
  </si>
  <si>
    <t>DB ETC</t>
  </si>
  <si>
    <t>Deutsche Börse Commodities GmbH</t>
  </si>
  <si>
    <t>iPath ETNs</t>
  </si>
  <si>
    <t>iShares Core MSCI Emerging Markets IMI UCITS ETF</t>
  </si>
  <si>
    <t>IE00BKM4GZ66</t>
  </si>
  <si>
    <t>iShares MSCI Emerging Markets Consumer Growth UCITS ETF</t>
  </si>
  <si>
    <t>DE000A1131M4</t>
  </si>
  <si>
    <t>iShares MSCI USA Dividend IQ UCITS ETF</t>
  </si>
  <si>
    <t>IE00BKM4H312</t>
  </si>
  <si>
    <t>Amundi ETF STOXX Europe 50 UCITS ETF</t>
  </si>
  <si>
    <t>FR0010790980</t>
  </si>
  <si>
    <t>Amundi ETF Short MSCI USA Daily UCITS ETF</t>
  </si>
  <si>
    <t>FR0010791194</t>
  </si>
  <si>
    <t>Amundi ETF MSCI Italy UCITS ETF</t>
  </si>
  <si>
    <t>FR0010655720</t>
  </si>
  <si>
    <t>UBS ETF - Barclays US Liquid Corporates UCITS ETF (USD) A-dis</t>
  </si>
  <si>
    <t>LU1048316647</t>
  </si>
  <si>
    <t>UBS ETF - Barclays Euro Area Liquid Corporates 1-5 Year UCITS ETF (EUR) A-dis</t>
  </si>
  <si>
    <t>LU1048314196</t>
  </si>
  <si>
    <t>UBS ETF - Barclays US Liquid Corporates UCITS ETF (hedged to EUR) A-dis</t>
  </si>
  <si>
    <t>LU1048317025</t>
  </si>
  <si>
    <t>FR0011857234</t>
  </si>
  <si>
    <t>UBS ETF - FTSE 250 UCITS ETF (GBP) A-dis</t>
  </si>
  <si>
    <t>LU1048312737</t>
  </si>
  <si>
    <t>UBS ETF - MSCI Europe ex UK UCITS ETF (EUR) A-dis</t>
  </si>
  <si>
    <t>LU1048312067</t>
  </si>
  <si>
    <t>iShares Core Euro Corporate Bond UCITS ETF</t>
  </si>
  <si>
    <t>iShares Core Euro Government Bond UCITS ETF</t>
  </si>
  <si>
    <t>iShares Diversified Commodity Swap UCITS ETF (DE)</t>
  </si>
  <si>
    <t xml:space="preserve">iShares EURO STOXX Banks 30-15 UCITS ETF (DE) </t>
  </si>
  <si>
    <t xml:space="preserve">iShares EURO STOXX Telecommunications 30-15 UCITS ETF (DE) </t>
  </si>
  <si>
    <t>iShares SLI UCITS ETF (DE)</t>
  </si>
  <si>
    <t>SPDR Russell 2000 U.S. Small Cap UCITS ETF</t>
  </si>
  <si>
    <t>IE00BJ38QD84</t>
  </si>
  <si>
    <t>SPDR Russell 3000 U.S. Total Market UCITS ETF</t>
  </si>
  <si>
    <t>IE00BKY7WX37</t>
  </si>
  <si>
    <t>Source Morgan Stanley Europe Plus UCITS ETF</t>
  </si>
  <si>
    <t>DE000A1XFCF2</t>
  </si>
  <si>
    <t>ETFS Bearish EUR vs G10 Currency Basket Securities</t>
  </si>
  <si>
    <t>DE000A12Z3Q6</t>
  </si>
  <si>
    <t>ETFS Bearish USD vs Commodity Currency Basket Securities</t>
  </si>
  <si>
    <t>DE000A12Z3S2</t>
  </si>
  <si>
    <t>ETFS Bullish EUR vs G10 Currency Basket Securities</t>
  </si>
  <si>
    <t>DE000A12Z3R4</t>
  </si>
  <si>
    <t>ETFS Bullish USD vs Commodity Currency Basket Securities</t>
  </si>
  <si>
    <t>DE000A12Z3T0</t>
  </si>
  <si>
    <t>ETFS G10 vs USD Multi Strategy FX Basket Security</t>
  </si>
  <si>
    <t>DE000A12Z3U8</t>
  </si>
  <si>
    <t xml:space="preserve">Lyxor UCITS ETF MSCI World </t>
  </si>
  <si>
    <t>Lyxor UCITS ETF Commodities Thomson Reuters/Corecommodity CRB RT</t>
  </si>
  <si>
    <t>Lyxor UCITS ETF Commodities Thomson Reuters/Corecommidity CRB Ex-Energy TR</t>
  </si>
  <si>
    <t xml:space="preserve">Lyxor UCITS ETF LevDAX </t>
  </si>
  <si>
    <t xml:space="preserve">Lyxor UCITS ETF Unleveraged S&amp;P 500 VIX Futures Enhanced  Roll </t>
  </si>
  <si>
    <t xml:space="preserve">Lyxor UCITS ETF EURO STOXX 50 </t>
  </si>
  <si>
    <t>Lyxor UCITS ETF Russia (Dow Jones Russia GDR)</t>
  </si>
  <si>
    <t xml:space="preserve">Lyxor UCITS ETF EURO STOXX 50 Daily Leverage </t>
  </si>
  <si>
    <t xml:space="preserve">Lyxor UCITS ETF Turkey (DJ Turkey Titans 20) </t>
  </si>
  <si>
    <t xml:space="preserve">Lyxor UCITS ETF MSCI Emerging Markets </t>
  </si>
  <si>
    <t xml:space="preserve">Lyxor UCITS ETF MSCI Europe </t>
  </si>
  <si>
    <t xml:space="preserve">Lyxor UCITS ETF DAX </t>
  </si>
  <si>
    <t xml:space="preserve">Lyxor UCITS ETF Brazil (IBOVESPA) </t>
  </si>
  <si>
    <t xml:space="preserve">Lyxor UCITS ETF China Enterprise (HSCEI) </t>
  </si>
  <si>
    <t xml:space="preserve">Lyxor UCITS ETF EURO STOXX 50 Daily Double Short </t>
  </si>
  <si>
    <t xml:space="preserve">Lyxor UCITS ETF Japan (Topix®)  </t>
  </si>
  <si>
    <t>Lyxor UCITS ETF FTSE Athex 20</t>
  </si>
  <si>
    <t>Lyxor UCITS ETF EuroMTS 15+Y Investment Grade (DR)</t>
  </si>
  <si>
    <t xml:space="preserve">Lyxor UCITS ETF S&amp;P 500 </t>
  </si>
  <si>
    <t xml:space="preserve">Lyxor UCITS ETF MSCI Korea </t>
  </si>
  <si>
    <t xml:space="preserve">Lyxor UCITS ETF Daily ShortDAX x2 </t>
  </si>
  <si>
    <t xml:space="preserve">Lyxor UCITS ETF STOXX Europe 600 Banks </t>
  </si>
  <si>
    <t>Lyxor UCITS ETF Euro Cash (EONIA)</t>
  </si>
  <si>
    <t>Lyxor UCITS ETF NASDAQ-100</t>
  </si>
  <si>
    <t>Lyxor UCITS ETF iBoxx € Liquid High Yield 30 Ex-Financial</t>
  </si>
  <si>
    <t xml:space="preserve">Lyxor UCITS ETF Euro Corporate Bond </t>
  </si>
  <si>
    <t xml:space="preserve">Lyxor UCITS ETF STOXX Europe 600 Telecommunications </t>
  </si>
  <si>
    <t xml:space="preserve">Lyxor UCITS ETF Hong Kong (HSI) </t>
  </si>
  <si>
    <t xml:space="preserve">Lyxor UCITS ETF STOXX Europe 600 Chemicals </t>
  </si>
  <si>
    <t xml:space="preserve">Lyxor UCITS ETF Eastern Europe (CECE NTR EUR) </t>
  </si>
  <si>
    <t xml:space="preserve">Lyxor UCITS ETF MSCI USA </t>
  </si>
  <si>
    <t xml:space="preserve">Lyxor UCITS ETF EuroMTS Covered Bond Aggregate </t>
  </si>
  <si>
    <t xml:space="preserve">Lyxor UCITS ETF STOXX Europe 600 Media </t>
  </si>
  <si>
    <t xml:space="preserve">Lyxor UCITS ETF STOXX Europe 600 Healthcare  </t>
  </si>
  <si>
    <t>Lyxor UCITS ETF EuroMTS 7-10Y Investment Grade (DR)</t>
  </si>
  <si>
    <t>Lyxor UCITS ETF EuroMTS 5-7Y Investment Grade (DR)</t>
  </si>
  <si>
    <t xml:space="preserve">Lyxor UCITS ETF MSCI World Utilities TR </t>
  </si>
  <si>
    <t xml:space="preserve">Lyxor UCITS ETF STOXX Europe 600 Automobiles &amp; Parts </t>
  </si>
  <si>
    <t xml:space="preserve">Lyxor UCITS ETF STOXX Europe 600 Construction &amp; Materials </t>
  </si>
  <si>
    <t xml:space="preserve">Lyxor UCITS ETF Pan Africa </t>
  </si>
  <si>
    <t xml:space="preserve">Lyxor UCITS ETF MSCI Malaysia </t>
  </si>
  <si>
    <t xml:space="preserve">Lyxor UCITS ETF World Water </t>
  </si>
  <si>
    <t xml:space="preserve">Lyxor UCITS ETF STOXX Europe 600 Technology </t>
  </si>
  <si>
    <t>Lyxor UCITS ETF EuroMTS 1-3Y Investment Grade (DR)</t>
  </si>
  <si>
    <t>Lyxor UCITS ETF South Africa (FTSE JSE TOP 40)</t>
  </si>
  <si>
    <t xml:space="preserve">Lyxor UCITS ETF STOXX Europe 600 Oil &amp; Gas </t>
  </si>
  <si>
    <t>Lyxor UCITS ETF Japan (TOPIX) - Daily Hedged</t>
  </si>
  <si>
    <t xml:space="preserve">Lyxor UCITS ETF MSCI AC Asia-Pacific Ex Japan </t>
  </si>
  <si>
    <t xml:space="preserve">Lyxor UCITS ETF STOXX Europe 600 Basic Resources </t>
  </si>
  <si>
    <t>Lyxor UCITS ETF MSCI AC Asia Ex Japan</t>
  </si>
  <si>
    <t xml:space="preserve">Lyxor UCITS ETF Thailand (SET50 Net TR) </t>
  </si>
  <si>
    <t xml:space="preserve">Lyxor UCITS ETF MSCI Indonesia </t>
  </si>
  <si>
    <t xml:space="preserve">Lyxor UCITS ETF STOXX Europe 600 Travel &amp; Leisure </t>
  </si>
  <si>
    <t xml:space="preserve">Lyxor UCITS ETF STOXX Europe 600 Insurance </t>
  </si>
  <si>
    <t xml:space="preserve">Lyxor UCITS ETF Daily Double Short Bund </t>
  </si>
  <si>
    <t xml:space="preserve">Lyxor UCITS ETF STOXX Europe Select Dividend 30 </t>
  </si>
  <si>
    <t xml:space="preserve">Lyxor UCITS ETF MSCI EMU </t>
  </si>
  <si>
    <t>Lyxor UCITS ETF EuroMTS Global Investment Grade (DR)</t>
  </si>
  <si>
    <t xml:space="preserve">Lyxor UCITS ETF MSCI World Energy TR </t>
  </si>
  <si>
    <t xml:space="preserve">Lyxor UCITS ETF STOXX Europe 600 Industrial Goods and Services </t>
  </si>
  <si>
    <t xml:space="preserve">Lyxor UCITS ETF Dow Jones Industrial Average </t>
  </si>
  <si>
    <t xml:space="preserve">Lyxor UCITS ETF STOXX Europe 600 Personal &amp; Household </t>
  </si>
  <si>
    <t xml:space="preserve">Lyxor UCITS ETF Euro Corporate Bond Ex Financials </t>
  </si>
  <si>
    <t>Lyxor UCITS ETF EuroMTS Highest Rated Macro-Weighted Government Bond (DR)</t>
  </si>
  <si>
    <t>Lyxor UCITS ETF SG Global Quality Income NTR</t>
  </si>
  <si>
    <t xml:space="preserve">Lyxor UCITS ETF MSCI EMU Small Cap </t>
  </si>
  <si>
    <t xml:space="preserve">Lyxor UCITS ETF Daily Leveraged Bund </t>
  </si>
  <si>
    <t xml:space="preserve">Lyxor ETF UCITS Canada (S&amp;P TSX 60) </t>
  </si>
  <si>
    <t xml:space="preserve">Lyxor UCITS ETF STOXX Europe 600 Utilities </t>
  </si>
  <si>
    <t xml:space="preserve">Lyxor UCITS ETF MSCI EMU Value </t>
  </si>
  <si>
    <t xml:space="preserve">Lyxor UCITS ETF MSCI World Health Care TR </t>
  </si>
  <si>
    <t xml:space="preserve">Lyxor UCITS ETF New Energy </t>
  </si>
  <si>
    <t xml:space="preserve">Lyxor UCITS ETF STOXX Europe 600 Financial Services </t>
  </si>
  <si>
    <t xml:space="preserve">Lyxor UCITS ETF Dynamic Long VIX Futures Index </t>
  </si>
  <si>
    <t xml:space="preserve">Lyxor UCITS ETF MSCI EM Latin America </t>
  </si>
  <si>
    <t xml:space="preserve">Lyxor UCITS ETF EuroMTS Inflation-Linked Investment Grade </t>
  </si>
  <si>
    <t xml:space="preserve">Lyxor UCITS ETF FTSE RAFI US 1000 </t>
  </si>
  <si>
    <t xml:space="preserve">Lyxor UCITS ETF MSCI ACWI </t>
  </si>
  <si>
    <t xml:space="preserve">Lyxor UCITS ETF iBoxx $ Liquid Emerging Markets Sovereigns </t>
  </si>
  <si>
    <t xml:space="preserve">Lyxor UCITS ETF STOXX Europe 600 Food &amp; Beverage </t>
  </si>
  <si>
    <t>Lyxor UCITS ETF FTSE EPRA/NAREIT Global Developed</t>
  </si>
  <si>
    <t>Lyxor UCITS ETF S&amp;P 500 VIX Futures Enhanced Roll</t>
  </si>
  <si>
    <t xml:space="preserve">Lyxor UCITS ETF MSCI Taiwan </t>
  </si>
  <si>
    <t xml:space="preserve">Lyxor UCITS ETF MSCI World Consumer Staples TR </t>
  </si>
  <si>
    <t xml:space="preserve">Lyxor UCITS ETF MSCI World Industrials TR </t>
  </si>
  <si>
    <t>Lyxor UCITS ETF EuroMTS 10-15Y Investment Grade (DR)</t>
  </si>
  <si>
    <t xml:space="preserve">Lyxor ETF EURO STOXX 50 Dividends </t>
  </si>
  <si>
    <t xml:space="preserve">Lyxor UCITS ETF MSCI World Consumer Discretionary TR </t>
  </si>
  <si>
    <t xml:space="preserve">Lyxor UCITS ETF FTSE EPRA/NAREIT United States </t>
  </si>
  <si>
    <t>Lyxor UCITS ETF EuroMTS Highest Rated Macro-Weighted Government Bond 3-5Y (DR)</t>
  </si>
  <si>
    <t>Lyxor UCITS ETF EuroMTS 3-5Y Investment Grade (DR)</t>
  </si>
  <si>
    <t>Lyxor UCITS ETF S&amp;P GSCI Industrial Metals 3 Month Forward</t>
  </si>
  <si>
    <t xml:space="preserve">Lyxor UCITS ETF MSCI World Information Technology TR </t>
  </si>
  <si>
    <t xml:space="preserve">Lyxor UCITS ETF MSCI EMU Growth </t>
  </si>
  <si>
    <t xml:space="preserve">Lyxor UCITS ETF Privex </t>
  </si>
  <si>
    <t>Lyxor UCITS ETF FTSE EPRA/NAREIT Asia ex-Japan</t>
  </si>
  <si>
    <t xml:space="preserve">Lyxor UCITS ETF EURO STOXX 50 Daily Short </t>
  </si>
  <si>
    <t>Lyxor UCITS ETF Broad Commodities Optimix TR</t>
  </si>
  <si>
    <t xml:space="preserve">Lyxor UCITS ETF MSCI World Telecommunication Services TR </t>
  </si>
  <si>
    <t>Lyxor UCITS ETF Germany Mid Cap MDAX</t>
  </si>
  <si>
    <t xml:space="preserve">Lyxor UCITS ETF FTSE RAFI Europe </t>
  </si>
  <si>
    <t xml:space="preserve">Lyxor UCITS ETF Dynamic Short VIX Futures Index </t>
  </si>
  <si>
    <t xml:space="preserve">Lyxor UCITS ETF MSCI World Materials TR </t>
  </si>
  <si>
    <t>Lyxor UCITS ETF FTSE EPRA/NAREIT Developed Europe</t>
  </si>
  <si>
    <t xml:space="preserve">Lyxor UCITS ETF MSCI World Financials TR </t>
  </si>
  <si>
    <t xml:space="preserve">Lyxor UCITS ETF Australia (S&amp;P ASX 200)  </t>
  </si>
  <si>
    <t>Lyxor UCITS ETF Broad Commodities Momentum TR</t>
  </si>
  <si>
    <t>Lyxor UCITS ETF S&amp;P GSCI Aggregate 3 Month Forward</t>
  </si>
  <si>
    <t xml:space="preserve">Lyxor UCITS ETF STOXX Europe 600 Retail </t>
  </si>
  <si>
    <t>Lyxor UCITS ETF EuroMTS Highest Rated Macro-Weighted Government Bond  1-3Y (DR)</t>
  </si>
  <si>
    <t>Lyxor UCITS ETF EuroMTS Highest Rated Macro-Weighted Government Bond 5-7Y (DR)</t>
  </si>
  <si>
    <t xml:space="preserve">Lyxor UCITS ETF MSCI India </t>
  </si>
  <si>
    <t>LU1033694107</t>
  </si>
  <si>
    <t>LU1033694362</t>
  </si>
  <si>
    <t>ComStage MSCI Japan 100% Daily Hedged Euro UCITS ETF</t>
  </si>
  <si>
    <t>ComStage S&amp;P 500 Euro Daily Hedged Net TR UCITS ETF</t>
  </si>
  <si>
    <t>DE000A1VFZ36</t>
  </si>
  <si>
    <t>DE000A1VFZ44</t>
  </si>
  <si>
    <t>DE000A1VFZ51</t>
  </si>
  <si>
    <t>DE000A1VFZ69</t>
  </si>
  <si>
    <t>Boost Short DAX 3x Daily ETP</t>
  </si>
  <si>
    <t>Boost LevDAX 3x Daily ETP</t>
  </si>
  <si>
    <t>Boost EURO STOXX 50 3x Short Daily ETP</t>
  </si>
  <si>
    <t>Boost EURO STOXX 50 3x Leverage Daily ETP</t>
  </si>
  <si>
    <t>db x-trackers Portfolio Income UCITS ETF</t>
  </si>
  <si>
    <t>db x-trackers S&amp;P/ASX 200 UCITS ETF (DR)</t>
  </si>
  <si>
    <t>ETFS DAX® Daily 2x Long GO UCITS ETF</t>
  </si>
  <si>
    <t>ETFS DAX® Daily 2x Short GO UCITS ETF</t>
  </si>
  <si>
    <t>ETFS DAXglobal Gold Mining GO UCITS ETF</t>
  </si>
  <si>
    <t>ETFS Russell 2000 US Small Cap GO UCITS ETF</t>
  </si>
  <si>
    <t>ETFS S-Network Global Agri Business GO UCITS ETF</t>
  </si>
  <si>
    <t>HSBC MSCI EM Latin America UCITS ETF</t>
  </si>
  <si>
    <t>iShares Core DAX UCITS ETF (DE)</t>
  </si>
  <si>
    <t>iShares Core EURO STOXX 50 UCITS ETF</t>
  </si>
  <si>
    <t>iShares Core FTSE 100 UCITS ETF</t>
  </si>
  <si>
    <t>iShares Core MSCI Japan IMI UCITS ETF</t>
  </si>
  <si>
    <t>iShares Core MSCI Pacific ex Japan UCITS ETF</t>
  </si>
  <si>
    <t>iShares Core MSCI World UCITS ETF</t>
  </si>
  <si>
    <t>iShares Core S&amp;P 500 UCITS ETF</t>
  </si>
  <si>
    <t>Boost ETP</t>
  </si>
  <si>
    <t>db x-trackers S&amp;P 500 Equal Weight UCITS ETF (DR)</t>
  </si>
  <si>
    <t>IE00BLNMYC90</t>
  </si>
  <si>
    <t>db x-trackers MSCI World Index UCITS ETF (DR)</t>
  </si>
  <si>
    <t>IE00BJ0KDQ92</t>
  </si>
  <si>
    <t>db x-trackers MSCI Brazil Index UCITS ETF (DR)</t>
  </si>
  <si>
    <t>ETFS Longer Dated All Commodities GO UCITS ETF</t>
  </si>
  <si>
    <t>FTSE EPRA Eurozone THEAM Easy UCITS ETF</t>
  </si>
  <si>
    <t>IE00B4L5Y983</t>
  </si>
  <si>
    <t>IE00B4K48X80</t>
  </si>
  <si>
    <t>IE00B2QWDY88</t>
  </si>
  <si>
    <t>Boost Bund 10Y 3x Short Daily ETP</t>
  </si>
  <si>
    <t>DE000A1ZLZB5</t>
  </si>
  <si>
    <t>Boost US Treasuries 10Y 3x Short Daily ETP</t>
  </si>
  <si>
    <t>DE000A1ZLZC3</t>
  </si>
  <si>
    <t>Source Morningstar US Energy Infrastructure MPL UCITS ETF</t>
  </si>
  <si>
    <t>DE000A119M42</t>
  </si>
  <si>
    <t>DE000A119M34</t>
  </si>
  <si>
    <t>PowerShares Global Agriculture UCITS ETF</t>
  </si>
  <si>
    <t>IE00B3BQ0418</t>
  </si>
  <si>
    <t>PowerShares FTSE RAFI All-World 3000 UCITS ETF</t>
  </si>
  <si>
    <t>IE00B23LNQ02</t>
  </si>
  <si>
    <t>Source JPX-Nikkei 400 UCITS ETF</t>
  </si>
  <si>
    <t>DE000A119T29</t>
  </si>
  <si>
    <t>FR0011829084</t>
  </si>
  <si>
    <t>db x-trackers Equity Quality Factor UCITS ETF (DR)</t>
  </si>
  <si>
    <t>IE00BL25JL35</t>
  </si>
  <si>
    <t>db x-trackers Equity Value Factor UCITS ETF (DR)</t>
  </si>
  <si>
    <t>IE00BL25JM42</t>
  </si>
  <si>
    <t>db x-trackers Equity Low Beta Factor UCITS ETF (DR)</t>
  </si>
  <si>
    <t>IE00BL25JN58</t>
  </si>
  <si>
    <t>db x-trackers Equity Momentum Factor UCITS ETF (DR)</t>
  </si>
  <si>
    <t>IE00BL25JP72</t>
  </si>
  <si>
    <t>db x-trackers FTSE Developed Europe Ex UK Property UCITS ETF (DR)</t>
  </si>
  <si>
    <t>IE00BP8FKB21</t>
  </si>
  <si>
    <t>UBS (Irl) ETF plc - MSCI EMU Cyclical UCITS ETF (EUR)</t>
  </si>
  <si>
    <t>IE00BMP3HJ57</t>
  </si>
  <si>
    <t>UBS (Irl) ETF plc - MSCI EMU Defensive UCITS ETF (EUR)</t>
  </si>
  <si>
    <t>IE00BMP3HL79</t>
  </si>
  <si>
    <t>UBS (Irl) ETF plc - DJ Global Select Dividend UCITS ETF (USD)</t>
  </si>
  <si>
    <t>IE00BMP3HG27</t>
  </si>
  <si>
    <t>UBS ETF - MSCI Emerging Markets Socially Responsible UCITS ETF (USD)</t>
  </si>
  <si>
    <t>LU1048313891</t>
  </si>
  <si>
    <t>iShares MSCI France UCITS ETF</t>
  </si>
  <si>
    <t>DE000A12A4K6</t>
  </si>
  <si>
    <t>Source Man GLG Asia Plus UCITS ETF</t>
  </si>
  <si>
    <t>DE000A119M18</t>
  </si>
  <si>
    <t>Source Man GLG Continental Europe Plus UCITS ETF</t>
  </si>
  <si>
    <t>DE000A119PG3</t>
  </si>
  <si>
    <t>ETFS 5x Long AUD Short EUR</t>
  </si>
  <si>
    <t>DE000A12Z3V6</t>
  </si>
  <si>
    <t>ETFS 5x Short AUD Long EUR</t>
  </si>
  <si>
    <t>DE000A12Z3W4</t>
  </si>
  <si>
    <t>ETFS 5x Long CHF Short EUR</t>
  </si>
  <si>
    <t>DE000A12Z3X2</t>
  </si>
  <si>
    <t>ETFS 5x Long JPY Short EUR</t>
  </si>
  <si>
    <t>DE000A12Z3Z7</t>
  </si>
  <si>
    <t>ETFS 5x Short JPY Long EUR</t>
  </si>
  <si>
    <t>DE000A12Z306</t>
  </si>
  <si>
    <t>ETFS 5x Long USD Short EUR</t>
  </si>
  <si>
    <t>DE000A12Z314</t>
  </si>
  <si>
    <t>ETFS 5x Short USD Long EUR</t>
  </si>
  <si>
    <t>DE000A12Z322</t>
  </si>
  <si>
    <t>db xtrackers S&amp;P 500 UCITS ETF (EUR hedged)</t>
  </si>
  <si>
    <t>db x-trackers Russell Midcap UCITS ETF</t>
  </si>
  <si>
    <t>db x-trackers Russell 2000 UCITS ETF</t>
  </si>
  <si>
    <t>db x-trackers MSCI World Utilities Index UCITS ETF</t>
  </si>
  <si>
    <t>db x-trackers MSCI World Telecom Services Index UCITS ETF</t>
  </si>
  <si>
    <t>db x-trackers MSCI World Materials Index UCITS ETF</t>
  </si>
  <si>
    <t>db x-trackers MSCI World Information Technology Index UCITS ETF</t>
  </si>
  <si>
    <t>db x-trackers MSCI World Industrials Index UCITS ETF</t>
  </si>
  <si>
    <t>db x-trackers MSCI World Index UCITS ETF (EUR hedged)</t>
  </si>
  <si>
    <t>db x-trackers MSCI World Health Care Index UCITS ETF</t>
  </si>
  <si>
    <t>db x-trackers MSCI World Financials Index UCITS ETF</t>
  </si>
  <si>
    <t>db x-trackers MSCI World Energy Index UCITS ETF</t>
  </si>
  <si>
    <t>db x-trackers MSCI World Consumer Staples Index UCITS ETF</t>
  </si>
  <si>
    <t>db x-trackers MSCI World Consumer Discretionary Index UCITS ETF</t>
  </si>
  <si>
    <t>db x-trackers MSCI Singapore IM Index UCITS ETF (DR)</t>
  </si>
  <si>
    <t>db x-trackers MSCI Malaysia Index UCITS ETF (DR)</t>
  </si>
  <si>
    <t>db x-trackers MSCI Korea Index UCITS ETF (DR)</t>
  </si>
  <si>
    <t>db x-trackers MSCI EM Eastern Europe Index UCITS ETF</t>
  </si>
  <si>
    <t>db x-trackers MSCI EFM Africa TOP 50 Capped Index UCITS ETF</t>
  </si>
  <si>
    <t>db x-trackers MSCI Chile Index UCITS ETF</t>
  </si>
  <si>
    <t>db x-trackers MSCI BRIC Index UCITS ETF</t>
  </si>
  <si>
    <t>db x-trackers MSCI AC Far East ex Japan Index UCITS ETF (DR) (EUR hedged)</t>
  </si>
  <si>
    <t>db x-trackers II MTS Italy Aggregate 3-5 Years - ex-Bank of Italy UCITS ETF</t>
  </si>
  <si>
    <t>db x-trackers II MTS Italy Aggregate 1-3 Years - ex Bank of Italy UCITS ETF</t>
  </si>
  <si>
    <t>db x-trackers II iBoxx Sovereigns Eurozone Yield Plus UCITS ETF (Intereste Rate hedged)</t>
  </si>
  <si>
    <t>db x-trackers II iBoxx Sovereigns Eurozone Yield Plus 1-3 UCITS ETF</t>
  </si>
  <si>
    <t>db x-trackers II iBoxx Sovereigns Eurozone UCITS ETF 4%</t>
  </si>
  <si>
    <t>db x-trackers II iBoxx Sovereigns Eurozone AAA UCITS ETF</t>
  </si>
  <si>
    <t>db x-trackers II iBoxx Sovereign Eurozone Yield Plus UCITS ETF</t>
  </si>
  <si>
    <t>db x-trackers II iBoxx Global Inflation-linked UCITS ETF (EUR hedged)</t>
  </si>
  <si>
    <t>db x-trackers II iBoxx Global Inflation-Linked UCITS ETF (EUR hedged)</t>
  </si>
  <si>
    <t>db x-trackers II iBoxx Global Inflation-Linked UCITS ETF</t>
  </si>
  <si>
    <t>db x-trackers II iBoxx Germany UCITS ETF 4%</t>
  </si>
  <si>
    <t>db x-trackers II iBoxx Germany Covered UCITS ETF</t>
  </si>
  <si>
    <t>db x-trackers II iBoxx EUR Liquid Corporate UCITS ETF (Interest Rate hedged)</t>
  </si>
  <si>
    <t>db x-trackers II iBoxx EUR Liquid Corporate Non-Financials UCITS ETF (Interest Rate hedged)</t>
  </si>
  <si>
    <t>db x-trackers II iBoxx EUR Liquid Corporate Financials UCITS ETF (Interest Rate hedged)</t>
  </si>
  <si>
    <t>db x-trackers II Global Sovereign UCITS ETF (EUR hedged)</t>
  </si>
  <si>
    <t>db x-trackers II Emerging Markets Liquid Eurobond UCITS ETF (EUR hedged)</t>
  </si>
  <si>
    <t>db x-trackers II Barclays Global Aggregate Bond UCITS ETF (EUR hedged)</t>
  </si>
  <si>
    <t>db x-trackers EURO STOXX 50 UCITS ETF (DR)</t>
  </si>
  <si>
    <t>db x-trackers DBLCI - OY Balanced UCITS ETF (EUR hedged)</t>
  </si>
  <si>
    <t>db x-trackers db Hedge Fund Index UCITS ETF (EUR hedged)</t>
  </si>
  <si>
    <t>db x-trackers db Equity Strategies Hedge Fund Index UCITS ETF (EUR hedged)</t>
  </si>
  <si>
    <t>db x-trackers db Commodity Booster Light Energy Benchmark UCITS ETF (EUR hedged)</t>
  </si>
  <si>
    <t>db x-trackers db Commodity Booster Bloomberg UCITS ETF (EUR hedged)</t>
  </si>
  <si>
    <t>db x-trackers Currency Returns UCITS ETF</t>
  </si>
  <si>
    <t>db x-trackers CSI 300 UCITS ETF</t>
  </si>
  <si>
    <t>db x-trackers CSI 300 Real Estate UCITS ETF</t>
  </si>
  <si>
    <t>db x-trackers CSI 300 Health Care UCITS ETF</t>
  </si>
  <si>
    <t>db x-trackers CSI 300 Energy UCITS ETF</t>
  </si>
  <si>
    <t>db x-trackers CSI 300 Consumer Discretionary UCITS ETF</t>
  </si>
  <si>
    <t>db x-trackers CNX Nifty UCITS ETF</t>
  </si>
  <si>
    <t xml:space="preserve">J.P.MORGAN SECURITIES PLC               </t>
  </si>
  <si>
    <t>ETFS Agriculture</t>
  </si>
  <si>
    <t>ETFS All Commodities</t>
  </si>
  <si>
    <t xml:space="preserve">ETFS Brent Crude </t>
  </si>
  <si>
    <t>ETFS Daily Leveraged Agriculture</t>
  </si>
  <si>
    <t>ETFS Daily Leveraged All Commodities</t>
  </si>
  <si>
    <t>ETFS Daily Leveraged Aluminium</t>
  </si>
  <si>
    <t>ETFS Daily Leveraged Cocoa</t>
  </si>
  <si>
    <t>ETFS Daily Leveraged Coffee</t>
  </si>
  <si>
    <t>ETFS Daily Leveraged Copper</t>
  </si>
  <si>
    <t>ETFS Daily Leveraged Corn</t>
  </si>
  <si>
    <t>ETFS Daily Leveraged Cotton</t>
  </si>
  <si>
    <t>ETFS Daily Leveraged Gasoline</t>
  </si>
  <si>
    <t>ETFS Daily Leveraged Gold</t>
  </si>
  <si>
    <t>ETFS Daily Leveraged Grains</t>
  </si>
  <si>
    <t>ETFS Daily Leveraged Heating Oil</t>
  </si>
  <si>
    <t>ETFS Daily Leveraged Industrial Metal</t>
  </si>
  <si>
    <t>ETFS Daily Leveraged Lead</t>
  </si>
  <si>
    <t>ETFS Daily Leveraged Lean Hogs</t>
  </si>
  <si>
    <t>ETFS Daily Leveraged Live Cattle</t>
  </si>
  <si>
    <t>ETFS Daily Leveraged Natural Gas</t>
  </si>
  <si>
    <t>ETFS Daily Leveraged Nickel</t>
  </si>
  <si>
    <t>ETFS Daily Leveraged Platinum</t>
  </si>
  <si>
    <t>ETFS Daily Leveraged Precious Metals</t>
  </si>
  <si>
    <t>ETFS Daily Leveraged Silver</t>
  </si>
  <si>
    <t>ETFS Daily Leveraged Softs</t>
  </si>
  <si>
    <t>ETFS Daily Leveraged Soybeans</t>
  </si>
  <si>
    <t>ETFS Daily Leveraged Sugar</t>
  </si>
  <si>
    <t>ETFS Daily Leveraged Tin</t>
  </si>
  <si>
    <t>ETFS Daily Leveraged Wheat</t>
  </si>
  <si>
    <t>ETFS Daily Leveraged WTI Crude Oil</t>
  </si>
  <si>
    <t>ETFS Daily Leveraged Zinc</t>
  </si>
  <si>
    <t>ETFS Daily Short Agriculture</t>
  </si>
  <si>
    <t>ETFS Daily Short All Commodities</t>
  </si>
  <si>
    <t>ETFS Daily Short Cocoa</t>
  </si>
  <si>
    <t>ETFS Daily Short Coffee</t>
  </si>
  <si>
    <t>ETFS Daily Short Copper</t>
  </si>
  <si>
    <t>ETFS Daily Short Corn</t>
  </si>
  <si>
    <t>ETFS Daily Short Cotton</t>
  </si>
  <si>
    <t>ETFS Daily Short Energy</t>
  </si>
  <si>
    <t>ETFS Daily Short Gasoline</t>
  </si>
  <si>
    <t>ETFS Daily Short Gold</t>
  </si>
  <si>
    <t>ETFS Daily Short Grains</t>
  </si>
  <si>
    <t>ETFS Daily Short Industrial Metals</t>
  </si>
  <si>
    <t>ETFS Daily Short Lead</t>
  </si>
  <si>
    <t>ETFS Daily Short Lean Hogs</t>
  </si>
  <si>
    <t>ETFS Daily Short Live Cattle</t>
  </si>
  <si>
    <t>ETFS Daily Short Livestock</t>
  </si>
  <si>
    <t>ETFS Daily Short Natural Gas</t>
  </si>
  <si>
    <t>ETFS Daily Short Nickel</t>
  </si>
  <si>
    <t>ETFS Daily Short Petroleum</t>
  </si>
  <si>
    <t>ETFS Daily Short Platinum</t>
  </si>
  <si>
    <t>ETFS Daily Short Precious Metals</t>
  </si>
  <si>
    <t>ETFS Daily Short Silver</t>
  </si>
  <si>
    <t>ETFS Daily Short Soybean Oil</t>
  </si>
  <si>
    <t>ETFS Daily Short Soybeans</t>
  </si>
  <si>
    <t>ETFS Daily Short Sugar</t>
  </si>
  <si>
    <t>ETFS Daily Short Tin</t>
  </si>
  <si>
    <t>ETFS Daily Short Wheat</t>
  </si>
  <si>
    <t>ETFS Daily Short WTI Crude Oil</t>
  </si>
  <si>
    <t>ETFS Energy</t>
  </si>
  <si>
    <t>ETFS EUR Daily Hedged Agriculture</t>
  </si>
  <si>
    <t>ETFS EUR Daily Hedged All Commodities</t>
  </si>
  <si>
    <t>ETFS EUR Daily Hedged Energy</t>
  </si>
  <si>
    <t>ETFS EUR Daily Hedged Precious Metals</t>
  </si>
  <si>
    <t>ETFS Ex-Agriculture and Livestock</t>
  </si>
  <si>
    <t>ETFS Ex-Energy</t>
  </si>
  <si>
    <t>ETFS Grains</t>
  </si>
  <si>
    <t>ETFS Industrial Metals</t>
  </si>
  <si>
    <t>ETFS Livestock</t>
  </si>
  <si>
    <t>ETFS Longer Dated Agriculture</t>
  </si>
  <si>
    <t>ETFS Longer Dated All Commodities</t>
  </si>
  <si>
    <t xml:space="preserve">ETFS Longer Dated Brent Crude </t>
  </si>
  <si>
    <t>ETFS Longer Dated Energy</t>
  </si>
  <si>
    <t>ETFS Longer Dated Ex-Energy</t>
  </si>
  <si>
    <t>ETFS Longer Dated Grains</t>
  </si>
  <si>
    <t>ETFS Longer Dated Industrial Metals</t>
  </si>
  <si>
    <t>ETFS Longer Dated Livestock</t>
  </si>
  <si>
    <t>ETFS Longer Dated Natural Gas</t>
  </si>
  <si>
    <t>ETFS Longer Dated Petroleum</t>
  </si>
  <si>
    <t>ETFS Longer Dated Softs</t>
  </si>
  <si>
    <t>ETFS Petroleum</t>
  </si>
  <si>
    <t>ETFS Precious Metals</t>
  </si>
  <si>
    <t>ETFS Softs</t>
  </si>
  <si>
    <t>ETFS 3x Daily Long Euro Stoxx 50</t>
  </si>
  <si>
    <t>ETFS 3x Daily Short Euro Stoxx 50</t>
  </si>
  <si>
    <t>IE0031442068</t>
  </si>
  <si>
    <t>IE00B0M62Q58</t>
  </si>
  <si>
    <t>IE00B0M63177</t>
  </si>
  <si>
    <t>IE00B1FZSC47</t>
  </si>
  <si>
    <t>IE00BCLWRD08</t>
  </si>
  <si>
    <t>IE00BCLWRF22</t>
  </si>
  <si>
    <t>iShares MSCI World Quality Factor UCITS ETF</t>
  </si>
  <si>
    <t>iShares MSCI World Momentum Factor UCITS ETF</t>
  </si>
  <si>
    <t>iShares MSCI World Value Factor UCITS ETF</t>
  </si>
  <si>
    <t>iShares MSCI World Size Factor UCITS ETF</t>
  </si>
  <si>
    <t>SPDR Thomson Reuters Global Convertible Bond UCITS ETF</t>
  </si>
  <si>
    <t>DE000A12BHE5</t>
  </si>
  <si>
    <t>DE000A12BHH8</t>
  </si>
  <si>
    <t>IE00BNH72088</t>
  </si>
  <si>
    <t>DE000A12BHF2</t>
  </si>
  <si>
    <t>DE000A12BHG0</t>
  </si>
  <si>
    <t>iShares EURO STOXX 50 UCITS ETF (Dist)</t>
  </si>
  <si>
    <t>iShares S&amp;P 500 UCITS ETF (Dist)</t>
  </si>
  <si>
    <t>iShares MSCI World UCITS ETF (Dist)</t>
  </si>
  <si>
    <t>iShares MSCI Emerging Markets UCITS ETF (Dist)</t>
  </si>
  <si>
    <t>iShares MSCI Europe UCITS ETF (Dist)</t>
  </si>
  <si>
    <t>iShares MSCI Japan UCITS ETF (Dist)</t>
  </si>
  <si>
    <t>iShares MSCI Brazil UCITS ETF (Dist)</t>
  </si>
  <si>
    <t>db x-trackers FTSE CHINA 50 UCITS ETF (DR)</t>
  </si>
  <si>
    <t>iShares MSCI EM Latin America UCITS ETF (Dist)</t>
  </si>
  <si>
    <t>Amundi ETF MSCI India UCITS ETF - EUR</t>
  </si>
  <si>
    <t>iShares MSCI Emerging Markets Small Cap UCITS ETF</t>
  </si>
  <si>
    <t>iShares S&amp;P Small Cap 600 UCITS ETF</t>
  </si>
  <si>
    <t>iShares MSCI Korea UCITS ETF (Dist)</t>
  </si>
  <si>
    <t>Amundi ETF MSCI China UCITS ETF - EUR</t>
  </si>
  <si>
    <t>Amundi ETF Russell 2000 UCITS ETF- EUR</t>
  </si>
  <si>
    <t>Amundi ETF MSCI USA UCITS ETF - EUR</t>
  </si>
  <si>
    <t>Amundi ETF MSCI World UCITS ETF - EUR</t>
  </si>
  <si>
    <t>Amundi ETF S&amp;P 500 UCITS ETF - EUR</t>
  </si>
  <si>
    <t>Amundi ETF MSCI Japan UCITS ETF - EUR</t>
  </si>
  <si>
    <t>Amundi ETF MSCI Eastern Europe ex Russia UCITS ETF - EUR</t>
  </si>
  <si>
    <t>Amundi ETF MSCI EM Latin America UCITS ETF - EUR</t>
  </si>
  <si>
    <t>Amundi ETF MSCI EM Asia UCITS ETF - EUR</t>
  </si>
  <si>
    <t>iShares MSCI AC Far East ex-Japan Small Cap UCITS ETF</t>
  </si>
  <si>
    <t>iShares MSCI Pacific ex-Japan UCITS ETF (Dist)</t>
  </si>
  <si>
    <t>Amundi ETF MSCI Switzerland UCITS ETF - EUR</t>
  </si>
  <si>
    <t>Amundi ETF MSCI Pacific ex Japan UCITS ETF - EUR</t>
  </si>
  <si>
    <t>Amundi ETF MSCI World Energy UCITS ETF - EUR</t>
  </si>
  <si>
    <t>Amundi ETF MSCI World ex Europe UCITS ETF - EUR</t>
  </si>
  <si>
    <t>iShares MSCI Japan Small Cap UCITS ETF (Dist)</t>
  </si>
  <si>
    <t>iShares MSCI Japan UCITS ETF (Acc)</t>
  </si>
  <si>
    <t>Amundi ETF Euro Corporates UCITS ETF</t>
  </si>
  <si>
    <t>Amundi ETF S&amp;P Global Luxury UCITS ETF - EUR</t>
  </si>
  <si>
    <t>Amundi ETF Global Equity Multi Smart Allocation Scientific Beta UCITS ETF - EUR</t>
  </si>
  <si>
    <t>Amundi ETF MSCI World Financials UCITS ETF - EUR</t>
  </si>
  <si>
    <t>db x-trackers MSCI Japan EUR Hedged Index UCITS ETF (DR)</t>
  </si>
  <si>
    <t>db x-trackers MSCI Japan Index UCITS ETF (DR)</t>
  </si>
  <si>
    <t>db x-trackers MSCI Pacific ex Japan Index UCITS ETF (DR)</t>
  </si>
  <si>
    <t>db x-trackers MSCI Philippines IM Index UCITS ETF (DR)</t>
  </si>
  <si>
    <t>db x-trackers MSCI Thailand Index UCITS ETF (DR)</t>
  </si>
  <si>
    <t>IE00B4PY7Y77</t>
  </si>
  <si>
    <t>IE00B3F81R35</t>
  </si>
  <si>
    <t>IE00B66F4759</t>
  </si>
  <si>
    <t>IE00B0M62X26</t>
  </si>
  <si>
    <t>IE00B5377D42</t>
  </si>
  <si>
    <t>IE00B1YZSC51</t>
  </si>
  <si>
    <t>SPDR BofA Merrill Lynch 0-5 Year EM USD Government Bond UCITS ETF</t>
  </si>
  <si>
    <t>IE00BP46NG52</t>
  </si>
  <si>
    <t>PIMCO Low Duration Euro Corporate Bond Source UCITS ETF</t>
  </si>
  <si>
    <t>IE00BP9F2J32</t>
  </si>
  <si>
    <t>IE00BKWQ0H23</t>
  </si>
  <si>
    <t>IE00BKWQ0Q14</t>
  </si>
  <si>
    <t>IE00BKWQ0M75</t>
  </si>
  <si>
    <t>IE00BKWQ0F09</t>
  </si>
  <si>
    <t>IE00BKWQ0G16</t>
  </si>
  <si>
    <t>IE00BKWQ0J47</t>
  </si>
  <si>
    <t>IE00BKWQ0D84</t>
  </si>
  <si>
    <t>IE00BKWQ0L68</t>
  </si>
  <si>
    <t>IE00BKWQ0C77</t>
  </si>
  <si>
    <t>IE00BKWQ0P07</t>
  </si>
  <si>
    <t>IE00BKWQ0K51</t>
  </si>
  <si>
    <t>IE00BKWQ0N82</t>
  </si>
  <si>
    <t>PowerShares Global Buyback Achievers UCITS ETF</t>
  </si>
  <si>
    <t>IE00BLSNMW37</t>
  </si>
  <si>
    <t>SPDR MSCI Europe Technology UCITS ETF</t>
  </si>
  <si>
    <t>db x-trackers MSCI EMU INDEX UCITS ETF (DR)</t>
  </si>
  <si>
    <t>db x-trackers MSCI Taiwan Index UCITS ETF (DR)</t>
  </si>
  <si>
    <t>Boost Silver 3x Short Daily ETP</t>
  </si>
  <si>
    <t>DE000A1ZK3V1</t>
  </si>
  <si>
    <t>Boost Silver 3x Leverage Daily ETP</t>
  </si>
  <si>
    <t>DE000A1ZK3W9</t>
  </si>
  <si>
    <t>Boost Gold 3x Short Daily ETP</t>
  </si>
  <si>
    <t>DE000A1ZLCP4</t>
  </si>
  <si>
    <t>Boost Gold 3x Leverage Daily ETP</t>
  </si>
  <si>
    <t>DE000A1ZLCQ2</t>
  </si>
  <si>
    <t>Boost WTI Oil 3x Leverage Daily ETP</t>
  </si>
  <si>
    <t>DE000A133ZT6</t>
  </si>
  <si>
    <t>Boost WTI Oil 3x Short Daily ETP</t>
  </si>
  <si>
    <t>DE000A133ZV2</t>
  </si>
  <si>
    <t>Boost Natural Gas 3x Leverage Daily ETP</t>
  </si>
  <si>
    <t>DE000A133ZU4</t>
  </si>
  <si>
    <t>Boost Natural Gas 3x Short Daily ETP</t>
  </si>
  <si>
    <t>DE000A133ZW0</t>
  </si>
  <si>
    <t>Boost NASDAQ 100 3x Leverage Daily ETP</t>
  </si>
  <si>
    <t>DE000A133ZY6</t>
  </si>
  <si>
    <t>Boost NASDAQ 100 3x Short Daily ETP</t>
  </si>
  <si>
    <t>DE000A133ZR0</t>
  </si>
  <si>
    <t>Boost US Large Cap 3x Leverage Daily ETP</t>
  </si>
  <si>
    <t>DE000A133ZS8</t>
  </si>
  <si>
    <t>Boost US Large Cap 3x Short Daily ETP</t>
  </si>
  <si>
    <t>DE000A133ZX8</t>
  </si>
  <si>
    <t>Lyxor UCITS ETF iBoxx Germany 1-3Y (DR)</t>
  </si>
  <si>
    <t>FR0012283398</t>
  </si>
  <si>
    <t>SPDR Barclays 3-5 Year Euro Government Bond UCITS ETF</t>
  </si>
  <si>
    <t>IE00BS7K8821</t>
  </si>
  <si>
    <t>UBS ETF - Barclays US Liquid Corporates 1-5 Year UCITS ETF</t>
  </si>
  <si>
    <t>LU1048314949</t>
  </si>
  <si>
    <t>Source S&amp;P 500 UCITS ETF - EUR Hedged</t>
  </si>
  <si>
    <t>IE00BRKWGL70</t>
  </si>
  <si>
    <t>db x-trackers MSCI China Index UCITS ETF (DR)</t>
  </si>
  <si>
    <t>Acc / Distr</t>
  </si>
  <si>
    <t xml:space="preserve">LANG &amp; SCHWARZ TRADECENTER AG &amp; CO. KG  </t>
  </si>
  <si>
    <t>ROBO-STOX Global Robotics and Automation GO UCITS ETF</t>
  </si>
  <si>
    <t>DE000A12GJD2</t>
  </si>
  <si>
    <t>db x-trackers II iBoxx EUR High Yield Bond UCITS ETF</t>
  </si>
  <si>
    <t>LU1109942653</t>
  </si>
  <si>
    <t>db x-trackers II iBoxx EUR High Yield 1-3 Bond UCITS ETF</t>
  </si>
  <si>
    <t>LU1109939865</t>
  </si>
  <si>
    <t>db x-trackers II iBoxx EUR High Yield Bond Short Daily UCITS ETF</t>
  </si>
  <si>
    <t>LU1109944352</t>
  </si>
  <si>
    <t>iShares MSCI Target US Real Estate UCITS ETF</t>
  </si>
  <si>
    <t>DE000A12HP18</t>
  </si>
  <si>
    <t>Source R Equal-Risk European Equity UCITS ETF</t>
  </si>
  <si>
    <t>DE000A12D253</t>
  </si>
  <si>
    <t>iShares MSCI Europe Quality Factor UCITS ETF</t>
  </si>
  <si>
    <t>DE000A12GXQ5</t>
  </si>
  <si>
    <t>iShares MSCI Europe Momentum Factor UCITS ETF</t>
  </si>
  <si>
    <t>DE000A12GXR3</t>
  </si>
  <si>
    <t>iShares MSCI Europe Value Factor UCITS ETF</t>
  </si>
  <si>
    <t>DE000A12GXS1</t>
  </si>
  <si>
    <t>iShares MSCI Europe Size Factor UCITS ETF</t>
  </si>
  <si>
    <t>DE000A12GXT9</t>
  </si>
  <si>
    <t>Amundi ETF Govt Bond Lowest Rated EuroMTS Investment Grade 1-3 UCITS ETF</t>
  </si>
  <si>
    <t>FR0011807015</t>
  </si>
  <si>
    <t>Amundi ETF Floating Rate Euro Corporate 1-3 UCITS ETF</t>
  </si>
  <si>
    <t>FR0012005734</t>
  </si>
  <si>
    <t>iShares $ Treasury Bond 20+yr UCITS ETF</t>
  </si>
  <si>
    <t>iShares Euro Government Bond 20yr Target Duration UCITS ETF</t>
  </si>
  <si>
    <t>DE000A12HST7</t>
  </si>
  <si>
    <t>Source Goldman Sachs Equity Factor Index Europe UCITS ETF (GS EFI Europe ETF)</t>
  </si>
  <si>
    <t>DE000A1161M1</t>
  </si>
  <si>
    <t>Amundi ETF JPX-Nikkei 400 UCITS ETF (EUR)</t>
  </si>
  <si>
    <t>FR0012205631</t>
  </si>
  <si>
    <t>DE000A12HSS9</t>
  </si>
  <si>
    <t>iShares Euro Corporate Bond BBB-BB UCITS ETF</t>
  </si>
  <si>
    <t>DE000A12HUB1</t>
  </si>
  <si>
    <t>iShares US Equity Buyback Achievers UCITS ETF</t>
  </si>
  <si>
    <t>DE000A14MBJ0</t>
  </si>
  <si>
    <t>UBS ETF - MSCI EMU Hedged USD UCITS ETF (USD) A-dis</t>
  </si>
  <si>
    <t>LU0937835576</t>
  </si>
  <si>
    <t>Ossiam Shiller Barclays Cape Europe Sector Value TR - UCITS ETF 1C (EUR)</t>
  </si>
  <si>
    <t>LU1079842321</t>
  </si>
  <si>
    <t>SPDR MSCI Europe Small Cap Value Weighted UCITS ETF</t>
  </si>
  <si>
    <t>IE00BSPLC298</t>
  </si>
  <si>
    <t>SPDR MSCI Europe Value Weighted UCITS ETF</t>
  </si>
  <si>
    <t>IE00BSPLC306</t>
  </si>
  <si>
    <t>SPDR MSCI USA Small Cap Value Weighted UCITS ETF</t>
  </si>
  <si>
    <t>IE00BSPLC413</t>
  </si>
  <si>
    <t>SPDR MSCI USA Value Weighted Index</t>
  </si>
  <si>
    <t>IE00BSPLC520</t>
  </si>
  <si>
    <t>db x-trackers MSCI GCC Select Index UCITS ETF</t>
  </si>
  <si>
    <t>IE00BQXKVQ19</t>
  </si>
  <si>
    <t>Deka MSCI Europe ex EMU UCITS ETF</t>
  </si>
  <si>
    <t>DE000ETFL458</t>
  </si>
  <si>
    <t>ComStage MSCI Italy TRN UCITS ETF</t>
  </si>
  <si>
    <t>LU1104574725</t>
  </si>
  <si>
    <t>ComStage MSCI Spain TRN UCITS ETF</t>
  </si>
  <si>
    <t>LU1104577314</t>
  </si>
  <si>
    <t>ComStage LevDAX x2 UCITS ETF</t>
  </si>
  <si>
    <t>LU1104579369</t>
  </si>
  <si>
    <t>ComStage ShortMDAX UCITS ETF</t>
  </si>
  <si>
    <t>LU1104582231</t>
  </si>
  <si>
    <t>WisdomTree Europe Equity Income UCITS ETF</t>
  </si>
  <si>
    <t>DE000A14ND38</t>
  </si>
  <si>
    <t>WisdomTree Europe SmallCap Dividend UCITS ETF</t>
  </si>
  <si>
    <t>DE000A14ND46</t>
  </si>
  <si>
    <t>WisdomTree US Equity Income UCITS ETF</t>
  </si>
  <si>
    <t>DE000A14ND12</t>
  </si>
  <si>
    <t>WisdomTree US SmallCap Dividend UCITS ETF</t>
  </si>
  <si>
    <t>DE000A14ND20</t>
  </si>
  <si>
    <t>WisdomTree Emerging Markets Equity Income UCITS ETF</t>
  </si>
  <si>
    <t>DE000A14NDZ0</t>
  </si>
  <si>
    <t>WisdomTree Emerging Markets SmallCap Dividend UCITS ETF</t>
  </si>
  <si>
    <t>DE000A14ND04</t>
  </si>
  <si>
    <t>WisdomTree ETFs</t>
  </si>
  <si>
    <t>ComStage Dow Jones Switzerland Titans 30 Net TR UCITS ETF</t>
  </si>
  <si>
    <t>UBS ETFs plc - MAP Balanced 7 SF UCITS ETF (EUR) A-acc</t>
  </si>
  <si>
    <t>IE00BTFR5140</t>
  </si>
  <si>
    <t>Amundi ETF CAC 40 UCITS ETF (C)</t>
  </si>
  <si>
    <t>Amundi ETF Cash 3 Months EuroMTS Investment Grade UCITS ETF (C)</t>
  </si>
  <si>
    <t>Amundi ETF EURO Corporate ex Financials iBoxx UCITS ETF (C)</t>
  </si>
  <si>
    <t>Amundi ETF EURO Corporate Financials iBoxx UCITS ETF (C)</t>
  </si>
  <si>
    <t>Amundi ETF EURO Corporates UCITS ETF (C)</t>
  </si>
  <si>
    <t>Amundi ETF EURO High Yield Liquid Bond iBoxx UCITS ETF (C)</t>
  </si>
  <si>
    <t>Amundi ETF EURO Inflation UCITS ETF (C)</t>
  </si>
  <si>
    <t>Amundi ETF EURO STOXX 50 UCITS ETF (C)</t>
  </si>
  <si>
    <t>Amundi ETF Floating Rate EURO Corporate 1-3 UCITS ETF (C)</t>
  </si>
  <si>
    <t>Amundi ETF Govt Bond EuroMTS Broad Investment Grade 10-15 UCITS ETF (C)</t>
  </si>
  <si>
    <t>Amundi ETF Govt Bond EuroMTS Broad Investment Grade 1-3 UCITS ETF (C)</t>
  </si>
  <si>
    <t>Amundi ETF Govt Bond EuroMTS Broad Investment Grade 3-5 UCITS ETF (C)</t>
  </si>
  <si>
    <t>Amundi ETF Govt Bond EuroMTS Broad Investment Grade 5-7 UCITS ETF (C)</t>
  </si>
  <si>
    <t>Amundi ETF Govt Bond EuroMTS Broad Investment Grade 7-10 UCITS ETF (C)</t>
  </si>
  <si>
    <t>Amundi ETF Govt Bond EuroMTS Broad Investment Grade UCITS ETF (C)</t>
  </si>
  <si>
    <t>Amundi ETF Govt Bond Highest Rated EuroMTS Investment Grade UCITS ETF (C)</t>
  </si>
  <si>
    <t>Amundi ETF Govt Bond Lowest Rated EuroMTS Investment Grade 1-3 UCITS ETF (C)</t>
  </si>
  <si>
    <t>Amundi ETF Govt Bond Lowest Rated EuroMTS Investment Grade UCITS ETF (C)</t>
  </si>
  <si>
    <t>Amundi ETF JPX-Nikkei 400 UCITS ETF - EUR</t>
  </si>
  <si>
    <t>Amundi ETF Leveraged MSCI USA Daily UCITS ETF - EUR</t>
  </si>
  <si>
    <t>Amundi ETF MSCI Emerging Markets UCITS ETF - EUR</t>
  </si>
  <si>
    <t>Amundi ETF MSCI EMU High Dividend UCITS ETF</t>
  </si>
  <si>
    <t>Amundi ETF NASDAQ-100 UCITS ETF - EUR</t>
  </si>
  <si>
    <t>Amundi ETF Russell 2000 UCITS ETF - EUR</t>
  </si>
  <si>
    <t>Amundi ETF Short Govt Bond EuroMTS Broad Investment Grade 10-15 Daily UCITS ETF (C)</t>
  </si>
  <si>
    <t>Amundi ETF Short Govt Bond EuroMTS Broad Investment Grade Daily UCITS ETF (C)</t>
  </si>
  <si>
    <t>ComStage MDAX TR UCITS ETF</t>
  </si>
  <si>
    <t xml:space="preserve">db x-trackers ATX UCITS ETF (DR) 1C </t>
  </si>
  <si>
    <t xml:space="preserve">db x-trackers CAC 40 UCITS ETF (DR) 1D </t>
  </si>
  <si>
    <t xml:space="preserve">db x-trackers CNX Nifty UCITS ETF  1C </t>
  </si>
  <si>
    <t xml:space="preserve">db x-trackers CSI300 Banks UCITS ETF 1C </t>
  </si>
  <si>
    <t xml:space="preserve">db x-trackers CSI300 Consumer Discretionary UCITS ETF 1C </t>
  </si>
  <si>
    <t xml:space="preserve">db x-trackers CSI300 Energy UCITS ETF 1C </t>
  </si>
  <si>
    <t xml:space="preserve">db x-trackers CSI300 Health Care UCITS ETF 1C </t>
  </si>
  <si>
    <t xml:space="preserve">db x-trackers CSI300 Real Estate UCITS ETF 1C </t>
  </si>
  <si>
    <t xml:space="preserve">db x-trackers CSI300 UCITS ETF 1C </t>
  </si>
  <si>
    <t xml:space="preserve">db x-trackers DAX UCITS ETF (DR) - Income 1D </t>
  </si>
  <si>
    <t xml:space="preserve">db x-trackers DAX UCITS ETF (DR) 1C </t>
  </si>
  <si>
    <t>db x-trackers db Commodity Booster Bloomberg UCITS ETF 2C (EUR hedged)</t>
  </si>
  <si>
    <t>db x-trackers db Commodity Booster Light Energy Benchmark UCITS ETF 1C (EUR hedged)</t>
  </si>
  <si>
    <t>db x-trackers db Equity Strategies Hedge Fund Index UCITS ETF 1C (EUR hedged)</t>
  </si>
  <si>
    <t>db x-trackers db Hedge Fund Index UCITS ETF 1C (EUR hedged)</t>
  </si>
  <si>
    <t>db x-trackers DBLCI - OY Balanced UCITS ETF 1C (EUR hedged)</t>
  </si>
  <si>
    <t xml:space="preserve">db x-trackers DJ Islamic Market Titans 100 UCITS ETF 1C </t>
  </si>
  <si>
    <t xml:space="preserve">db x-trackers Equity Low Beta Factor UCITS ETF (DR) 1C </t>
  </si>
  <si>
    <t xml:space="preserve">db x-trackers Equity Momentum Factor UCITS ETF (DR) 1C </t>
  </si>
  <si>
    <t xml:space="preserve">db x-trackers Equity Quality Factor UCITS ETF (DR) 1C </t>
  </si>
  <si>
    <t xml:space="preserve">db x-trackers Equity Value Factor UCITS ETF (DR) 1C </t>
  </si>
  <si>
    <t>db x-trackers EUR Liquid Corporate 12.5 UCITS ETF 1C</t>
  </si>
  <si>
    <t xml:space="preserve">db x-trackers EURO STOXX 50 ex Financials UCITS ETF (DR) 1D </t>
  </si>
  <si>
    <t xml:space="preserve">db x-trackers EURO STOXX 50 Short Daily UCITS ETF 1C </t>
  </si>
  <si>
    <t xml:space="preserve">db x-trackers EURO STOXX 50 UCITS ETF (DR) 1C </t>
  </si>
  <si>
    <t xml:space="preserve">db x-trackers EURO STOXX 50 UCITS ETF (DR) 1D </t>
  </si>
  <si>
    <t xml:space="preserve">db x-trackers EURO STOXX Select Dividend 30 UCITS ETF (DR) 1D </t>
  </si>
  <si>
    <t xml:space="preserve">db x-trackers FTSE 100 Short Daily UCITS ETF 1C </t>
  </si>
  <si>
    <t xml:space="preserve">db x-trackers FTSE 100 UCITS ETF (DR) - Income 1D </t>
  </si>
  <si>
    <t xml:space="preserve">db x-trackers FTSE 100 UCITS ETF (DR) 1C </t>
  </si>
  <si>
    <t xml:space="preserve">db x-trackers FTSE 250 UCITS ETF (DR) 1D </t>
  </si>
  <si>
    <t xml:space="preserve">db x-trackers FTSE All-Share UCITS ETF (DR) 1D </t>
  </si>
  <si>
    <t xml:space="preserve">db x-trackers FTSE China 50 UCITS ETF (DR) 1C </t>
  </si>
  <si>
    <t xml:space="preserve">db x-trackers FTSE Developed Europe Ex UK Property UCITS ETF (DR) 1C </t>
  </si>
  <si>
    <t xml:space="preserve">db x-trackers FTSE EPRA/NAREIT Developed Europe Real Estate UCITS ETF (DR) 1C </t>
  </si>
  <si>
    <t xml:space="preserve">db x-trackers FTSE MIB UCITS ETF (DR) 1D </t>
  </si>
  <si>
    <t xml:space="preserve">db x-trackers FTSE Vietnam UCITS ETF 1C </t>
  </si>
  <si>
    <t xml:space="preserve">db x-trackers Harvest CSI300 INDEX UCITS ETF (DR) 1D </t>
  </si>
  <si>
    <t xml:space="preserve">db x-trackers HSI Short Daily UCITS ETF 2C </t>
  </si>
  <si>
    <t xml:space="preserve">db x-trackers II Australia SSA Bonds UCITS ETF 1C </t>
  </si>
  <si>
    <t xml:space="preserve">db x-trackers II Australian Dollar Cash UCITS ETF 1C </t>
  </si>
  <si>
    <t>db x-trackers II Barclays Global Aggregate Bond UCITS ETF 1C</t>
  </si>
  <si>
    <t>db x-trackers II Barclays Global Aggregate Bond UCITS ETF 5C (EUR hedged)</t>
  </si>
  <si>
    <t xml:space="preserve">db x-trackers II Canadian Dollar Cash UCITS ETF 1C </t>
  </si>
  <si>
    <t>db x-trackers II Emerging Markets Liquid Eurobond UCITS ETF 1C (EUR hedged)</t>
  </si>
  <si>
    <t xml:space="preserve">db x-trackers II EONIA UCITS ETF 1C </t>
  </si>
  <si>
    <t xml:space="preserve">db x-trackers II EONIA UCITS ETF 1D </t>
  </si>
  <si>
    <t xml:space="preserve">db x-trackers II Eurozone Sovereigns Double Short Daily UCITS ETF 1C </t>
  </si>
  <si>
    <t xml:space="preserve">db x-trackers II Fed Funds Effective Rate UCITS ETF 1C </t>
  </si>
  <si>
    <t>db x-trackers II Global Sovereign UCITS ETF 1C (EUR hedged)</t>
  </si>
  <si>
    <t>db x-trackers II Global Sovereign UCITS ETF 1D (EUR hedged)</t>
  </si>
  <si>
    <t xml:space="preserve">db x-trackers II Global Sovereign UCITS ETF 5C </t>
  </si>
  <si>
    <t xml:space="preserve">db x-trackers II iBoxx EUR High Yield Bond 1-3 UCITS ETF 1C </t>
  </si>
  <si>
    <t xml:space="preserve">db x-trackers II iBoxx EUR High Yield Bond Short Daily UCITS ETF 1C </t>
  </si>
  <si>
    <t xml:space="preserve">db x-trackers II iBoxx EUR High Yield Bond UCITS ETF 1C </t>
  </si>
  <si>
    <t xml:space="preserve">db x-trackers II iBoxx EUR Liquid Corporate Financials UCITS ETF 1C </t>
  </si>
  <si>
    <t>db x-trackers II iBoxx EUR Liquid Corporate Financials UCITS ETF 2C (Interest Rate Hedged)</t>
  </si>
  <si>
    <t xml:space="preserve">db x-trackers II iBoxx EUR Liquid Corporate Non-Financials UCITS ETF 1C </t>
  </si>
  <si>
    <t>db x-trackers II iBoxx EUR Liquid Corporate Non-Financials UCITS ETF 2C (Interest Rate Hedged)</t>
  </si>
  <si>
    <t xml:space="preserve">db x-trackers II iBoxx EUR Liquid Corporate UCITS ETF 1C </t>
  </si>
  <si>
    <t>db x-trackers II iBoxx EUR Liquid Corporate UCITS ETF 2C (Interest Rate Hedged)</t>
  </si>
  <si>
    <t xml:space="preserve">db x-trackers II iBoxx EUR Liquid Covered UCITS ETF 1C </t>
  </si>
  <si>
    <t xml:space="preserve">db x-trackers II iBoxx Euro Inflation-Linked UCITS ETF 1C </t>
  </si>
  <si>
    <t xml:space="preserve">db x-trackers II iBoxx Germany 1-3 UCITS ETF 1D </t>
  </si>
  <si>
    <t xml:space="preserve">db x-trackers II iBoxx Germany 3-5 UCITS ETF 1D </t>
  </si>
  <si>
    <t xml:space="preserve">db x-trackers II iBoxx Germany 7-10 UCITS ETF 1D </t>
  </si>
  <si>
    <t xml:space="preserve">db x-trackers II iBoxx Germany Covered 1-3 UCITS ETF 1C </t>
  </si>
  <si>
    <t xml:space="preserve">db x-trackers II iBoxx Germany Covered UCITS ETF 1C </t>
  </si>
  <si>
    <t xml:space="preserve">db x-trackers II iBoxx Germany Covered UCITS ETF 1D </t>
  </si>
  <si>
    <t xml:space="preserve">db x-trackers II iBoxx Germany UCITS ETF 1D </t>
  </si>
  <si>
    <t xml:space="preserve">db x-trackers II iBoxx Germany UCITS ETF 4% - D </t>
  </si>
  <si>
    <t>db x-trackers II iBoxx Global Inflation-Linked UCITS ETF 1C (EUR hedged)</t>
  </si>
  <si>
    <t>db x-trackers II iBoxx Global Inflation-Linked UCITS ETF 1D (EUR hedged)</t>
  </si>
  <si>
    <t xml:space="preserve">db x-trackers II iBoxx Global Inflation-Linked UCITS ETF 5C </t>
  </si>
  <si>
    <t xml:space="preserve">db x-trackers II iBoxx Sovereigns Eurozone 10-15 UCITS ETF 1C </t>
  </si>
  <si>
    <t xml:space="preserve">db x-trackers II iBoxx Sovereigns Eurozone 1-3 UCITS ETF 1C </t>
  </si>
  <si>
    <t xml:space="preserve">db x-trackers II iBoxx Sovereigns Eurozone 1-3 UCITS ETF 1D </t>
  </si>
  <si>
    <t xml:space="preserve">db x-trackers II iBoxx Sovereigns Eurozone 15+ UCITS ETF 1C </t>
  </si>
  <si>
    <t xml:space="preserve">db x-trackers II iBoxx Sovereigns Eurozone 25+ UCITS ETF 1C </t>
  </si>
  <si>
    <t xml:space="preserve">db x-trackers II iBoxx Sovereigns Eurozone 3-5 UCITS ETF 1C </t>
  </si>
  <si>
    <t xml:space="preserve">db x-trackers II iBoxx Sovereigns Eurozone 3-5 UCITS ETF 1D </t>
  </si>
  <si>
    <t xml:space="preserve">db x-trackers II iBoxx Sovereigns Eurozone 5-7 UCITS ETF 1C </t>
  </si>
  <si>
    <t xml:space="preserve">db x-trackers II iBoxx Sovereigns Eurozone 7-10 UCITS ETF 1C </t>
  </si>
  <si>
    <t xml:space="preserve">db x-trackers II iBoxx Sovereigns Eurozone AAA 1-3 UCITS ETF 1C </t>
  </si>
  <si>
    <t xml:space="preserve">db x-trackers II iBoxx Sovereigns Eurozone AAA UCITS ETF 1C </t>
  </si>
  <si>
    <t xml:space="preserve">db x-trackers II iBoxx Sovereigns Eurozone AAA UCITS ETF 1D </t>
  </si>
  <si>
    <t xml:space="preserve">db x-trackers II iBoxx Sovereigns Eurozone UCITS ETF 1C </t>
  </si>
  <si>
    <t xml:space="preserve">db x-trackers II iBoxx Sovereigns Eurozone UCITS ETF 4% - D </t>
  </si>
  <si>
    <t xml:space="preserve">db x-trackers II iBoxx Sovereigns Eurozone Yield Plus 1-3 UCITS ETF 1C </t>
  </si>
  <si>
    <t xml:space="preserve">db x-trackers II iBoxx Sovereigns Eurozone Yield Plus 1-3 UCITS ETF 1D </t>
  </si>
  <si>
    <t xml:space="preserve">db x-trackers II iBoxx Sovereigns Eurozone Yield Plus UCITS ETF 1C </t>
  </si>
  <si>
    <t xml:space="preserve">db x-trackers II iBoxx Sovereigns Eurozone Yield Plus UCITS ETF 1D </t>
  </si>
  <si>
    <t>db x-trackers II iBoxx Sovereigns Eurozone Yield Plus UCITS ETF 2C (Interest Rate Hedged)</t>
  </si>
  <si>
    <t xml:space="preserve">db x-trackers II iBoxx Spain 1-3 UCITS ETF 1C </t>
  </si>
  <si>
    <t xml:space="preserve">db x-trackers II iBoxx Spain UCITS ETF 1C </t>
  </si>
  <si>
    <t xml:space="preserve">db x-trackers II iTraxx Crossover 2x Daily UCITS ETF 1C </t>
  </si>
  <si>
    <t xml:space="preserve">db x-trackers II iTraxx Crossover 2x Short Daily UCITS ETF 1C </t>
  </si>
  <si>
    <t xml:space="preserve">db x-trackers II iTraxx Crossover Short Daily UCITS ETF 1C </t>
  </si>
  <si>
    <t xml:space="preserve">db x-trackers II iTraxx Crossover UCITS ETF 1C </t>
  </si>
  <si>
    <t xml:space="preserve">db x-trackers II iTraxx Europe 2x Daily UCITS ETF 1C </t>
  </si>
  <si>
    <t xml:space="preserve">db x-trackers II iTraxx Europe 2x Short Daily UCITS ETF 1C </t>
  </si>
  <si>
    <t xml:space="preserve">db x-trackers II iTraxx Europe Short Daily UCITS ETF 1C </t>
  </si>
  <si>
    <t xml:space="preserve">db x-trackers II iTraxx Europe UCITS ETF 1C </t>
  </si>
  <si>
    <t xml:space="preserve">db x-trackers II Markit iBoxx ABF Indonesia Government UCITS ETF 1C </t>
  </si>
  <si>
    <t>db x-trackers II Markit iBoxx Japan Sovereign Short Daily UCITS ETF 1C</t>
  </si>
  <si>
    <t>db x-trackers II Markit iBoxx Japan Sovereign UCITS ETF 1C</t>
  </si>
  <si>
    <t xml:space="preserve">db x-trackers II MTS Ex-Bank of Italy Aggregate UCITS ETF 1D </t>
  </si>
  <si>
    <t xml:space="preserve">db x-trackers II MTS Ex-Bank of Italy BOT UCITS ETF 1C </t>
  </si>
  <si>
    <t xml:space="preserve">db x-trackers II MTS Ex-Bank of Italy BTP UCITS ETF 1D </t>
  </si>
  <si>
    <t xml:space="preserve">db x-trackers II MTS Italy Aggregate 1-3 Years - Ex-Bank of Italy UCITS ETF 1D </t>
  </si>
  <si>
    <t xml:space="preserve">db x-trackers II MTS Italy Aggregate 3-5 Years - Ex-Bank of Italy UCITS ETF 1D </t>
  </si>
  <si>
    <t xml:space="preserve">db x-trackers II Short iBoxx € Sovereigns Eurozone Daily UCITS ETF 1C </t>
  </si>
  <si>
    <t xml:space="preserve">db x-trackers II Sterling Cash UCITS ETF 1D </t>
  </si>
  <si>
    <t xml:space="preserve">db x-trackers LevDAX Daily UCITS ETF 1C </t>
  </si>
  <si>
    <t xml:space="preserve">db x-trackers LPX MM Private Equity UCITS ETF 1C </t>
  </si>
  <si>
    <t xml:space="preserve">db x-trackers Mittelstand &amp; MidCap Germany UCITS ETF (DR) 1D </t>
  </si>
  <si>
    <t xml:space="preserve">db x-trackers MSCI AC Asia ex Japan Index UCITS ETF 1C </t>
  </si>
  <si>
    <t>db x-trackers MSCI AC Far East ex Japan Index UCITS ETF (DR) 2C (EUR hedged)</t>
  </si>
  <si>
    <t xml:space="preserve">db x-trackers MSCI AC World Index UCITS ETF (DR) 1C </t>
  </si>
  <si>
    <t xml:space="preserve">db x-trackers MSCI Bangladesh IM Index UCITS ETF 1C </t>
  </si>
  <si>
    <t xml:space="preserve">db x-trackers MSCI Brazil Index UCITS ETF (DR) 1C </t>
  </si>
  <si>
    <t xml:space="preserve">db x-trackers MSCI BRIC Index UCITS ETF 1C </t>
  </si>
  <si>
    <t xml:space="preserve">db x-trackers MSCI Canada Index UCITS ETF 1C </t>
  </si>
  <si>
    <t xml:space="preserve">db x-trackers MSCI Chile Index UCITS ETF 1C </t>
  </si>
  <si>
    <t xml:space="preserve">db x-trackers MSCI China Index UCITS ETF (DR) 1C </t>
  </si>
  <si>
    <t xml:space="preserve">db x-trackers MSCI EFM Africa TOP 50 Capped Index UCITS ETF 1C </t>
  </si>
  <si>
    <t xml:space="preserve">db x-trackers MSCI EM Asia Index UCITS ETF 1C </t>
  </si>
  <si>
    <t xml:space="preserve">db x-trackers MSCI EM Consumer Discretionary Index UCITS ETF 1C </t>
  </si>
  <si>
    <t xml:space="preserve">db x-trackers MSCI EM Consumer Staples Index UCITS ETF 1C </t>
  </si>
  <si>
    <t xml:space="preserve">db x-trackers MSCI EM Eastern Europe Index UCITS ETF 1C </t>
  </si>
  <si>
    <t xml:space="preserve">db x-trackers MSCI EM EMEA Index UCITS ETF 1C </t>
  </si>
  <si>
    <t xml:space="preserve">db x-trackers MSCI EM Energy Index UCITS ETF 1C </t>
  </si>
  <si>
    <t xml:space="preserve">db x-trackers MSCI EM Financials Index UCITS ETF 1C </t>
  </si>
  <si>
    <t xml:space="preserve">db x-trackers MSCI EM Healthcare Index UCITS ETF 1C </t>
  </si>
  <si>
    <t xml:space="preserve">db x-trackers MSCI EM Industrials Index UCITS ETF 1C </t>
  </si>
  <si>
    <t xml:space="preserve">db x-trackers MSCI EM Information Technology Index UCITS ETF 1C </t>
  </si>
  <si>
    <t xml:space="preserve">db x-trackers MSCI EM LatAm Index UCITS ETF 1C </t>
  </si>
  <si>
    <t xml:space="preserve">db x-trackers MSCI EM Materials Index UCITS ETF 1C </t>
  </si>
  <si>
    <t xml:space="preserve">db x-trackers MSCI EM Short Daily Index UCITS ETF 1C </t>
  </si>
  <si>
    <t xml:space="preserve">db x-trackers MSCI EM Telecommunication Services Index UCITS ETF 1C </t>
  </si>
  <si>
    <t xml:space="preserve">db x-trackers MSCI EM Utilities Index UCITS ETF 1C </t>
  </si>
  <si>
    <t xml:space="preserve">db x-trackers MSCI Emerging Markets Index UCITS ETF 1C </t>
  </si>
  <si>
    <t xml:space="preserve">db x-trackers MSCI EMU Index UCITS ETF (DR) 1D </t>
  </si>
  <si>
    <t xml:space="preserve">db x-trackers MSCI Europe Index UCITS ETF (DR) 1C </t>
  </si>
  <si>
    <t xml:space="preserve">db x-trackers MSCI Europe Mid Cap Index UCITS ETF (DR) 1C </t>
  </si>
  <si>
    <t xml:space="preserve">db x-trackers MSCI Europe Small Cap Index UCITS ETF (DR) 1C </t>
  </si>
  <si>
    <t xml:space="preserve">db x-trackers MSCI Europe Value Index UCITS ETF 1C </t>
  </si>
  <si>
    <t xml:space="preserve">db x-trackers MSCI India Index UCITS ETF 1C </t>
  </si>
  <si>
    <t xml:space="preserve">db x-trackers MSCI Indonesia Index UCITS ETF 1C </t>
  </si>
  <si>
    <t xml:space="preserve">db x-trackers MSCI Japan Index UCITS ETF (DR) 1C </t>
  </si>
  <si>
    <t>db x-trackers MSCI Japan Index UCITS ETF (DR) 4C (EUR hedged)</t>
  </si>
  <si>
    <t xml:space="preserve">db x-trackers MSCI Korea Index UCITS ETF (DR) 1C </t>
  </si>
  <si>
    <t xml:space="preserve">db x-trackers MSCI Malaysia Index UCITS ETF (DR) 1C </t>
  </si>
  <si>
    <t xml:space="preserve">db x-trackers MSCI Mexico Index UCITS ETF (DR) 1C </t>
  </si>
  <si>
    <t xml:space="preserve">db x-trackers MSCI Nordic Index UCITS ETF (DR) 1D </t>
  </si>
  <si>
    <t xml:space="preserve">db x-trackers MSCI North America High Dividend Yield Index UCITS ETF (DR) 1C </t>
  </si>
  <si>
    <t xml:space="preserve">db x-trackers MSCI Pacific ex Japan Index UCITS ETF (DR) 1C </t>
  </si>
  <si>
    <t xml:space="preserve">db x-trackers MSCI Pakistan IM Index UCITS ETF 1C </t>
  </si>
  <si>
    <t xml:space="preserve">db x-trackers MSCI Pan-Euro Index UCITS ETF (DR) 1C </t>
  </si>
  <si>
    <t xml:space="preserve">db x-trackers MSCI Philippines IM Index UCITS ETF (DR) 1C </t>
  </si>
  <si>
    <t xml:space="preserve">db x-trackers MSCI Russia Capped Index UCITS ETF 1C </t>
  </si>
  <si>
    <t xml:space="preserve">db x-trackers MSCI Singapore IM Index UCITS ETF (DR) 1C </t>
  </si>
  <si>
    <t xml:space="preserve">db x-trackers MSCI Taiwan Index UCITS ETF (DR) 1C </t>
  </si>
  <si>
    <t xml:space="preserve">db x-trackers MSCI Thailand Index UCITS ETF (DR) 1C </t>
  </si>
  <si>
    <t xml:space="preserve">db x-trackers MSCI Turkey Index UCITS ETF (DR) 1D </t>
  </si>
  <si>
    <t xml:space="preserve">db x-trackers MSCI USA Index UCITS ETF (DR) 1C </t>
  </si>
  <si>
    <t xml:space="preserve">db x-trackers MSCI USA Index UCITS ETF 1C </t>
  </si>
  <si>
    <t xml:space="preserve">db x-trackers MSCI World Consumer Discretionary Index UCITS ETF 1C </t>
  </si>
  <si>
    <t xml:space="preserve">db x-trackers MSCI World Consumer Staples Index UCITS ETF 1C </t>
  </si>
  <si>
    <t xml:space="preserve">db x-trackers MSCI World Energy Index UCITS ETF 1C </t>
  </si>
  <si>
    <t xml:space="preserve">db x-trackers MSCI World Financials Index UCITS ETF 1C </t>
  </si>
  <si>
    <t xml:space="preserve">db x-trackers MSCI World Health Care Index UCITS ETF 1C </t>
  </si>
  <si>
    <t xml:space="preserve">db x-trackers MSCI World Index UCITS ETF (DR) 1C </t>
  </si>
  <si>
    <t xml:space="preserve">db x-trackers MSCI World Index UCITS ETF 1C </t>
  </si>
  <si>
    <t>db x-trackers MSCI World Index UCITS ETF 4C (EUR hedged)</t>
  </si>
  <si>
    <t xml:space="preserve">db x-trackers MSCI World Industrials Index UCITS ETF 1C </t>
  </si>
  <si>
    <t xml:space="preserve">db x-trackers MSCI World Information Technology Index UCITS ETF 1C </t>
  </si>
  <si>
    <t xml:space="preserve">db x-trackers MSCI World Materials Index UCITS ETF 1C </t>
  </si>
  <si>
    <t xml:space="preserve">db x-trackers MSCI World Telecom Services Index UCITS ETF 1C </t>
  </si>
  <si>
    <t xml:space="preserve">db x-trackers MSCI World Utilities Index UCITS ETF 1C </t>
  </si>
  <si>
    <t xml:space="preserve">db x-trackers Nikkei 225 UCITS ETF (DR) 1D </t>
  </si>
  <si>
    <t>db x-trackers Portfolio Income UCITS ETF 1D</t>
  </si>
  <si>
    <t xml:space="preserve">db x-trackers Portfolio Total Return UCITS ETF 1C </t>
  </si>
  <si>
    <t xml:space="preserve">db x-trackers Russell 2000 UCITS ETF 1C </t>
  </si>
  <si>
    <t xml:space="preserve">db x-trackers Russell Midcap UCITS ETF 1C </t>
  </si>
  <si>
    <t xml:space="preserve">db x-trackers S&amp;P 500 2x Inverse Daily UCITS ETF 1C </t>
  </si>
  <si>
    <t xml:space="preserve">db x-trackers S&amp;P 500 2x Leveraged Daily UCITS ETF 1C </t>
  </si>
  <si>
    <t xml:space="preserve">db x-trackers S&amp;P 500 Equal Weight UCITS ETF (DR) 1C </t>
  </si>
  <si>
    <t xml:space="preserve">db x-trackers S&amp;P 500 Equal Weight UCITS ETF 1C </t>
  </si>
  <si>
    <t xml:space="preserve">db x-trackers S&amp;P 500 Inverse Daily UCITS ETF 1C </t>
  </si>
  <si>
    <t xml:space="preserve">db x-trackers S&amp;P 500 UCITS ETF 1C </t>
  </si>
  <si>
    <t>db x-trackers S&amp;P 500 UCITS ETF 3C (EUR hedged)</t>
  </si>
  <si>
    <t xml:space="preserve">db x-trackers S&amp;P Global Infrastructure UCITS ETF 1C </t>
  </si>
  <si>
    <t xml:space="preserve">db x-trackers S&amp;P Select Frontier UCITS ETF 1C </t>
  </si>
  <si>
    <t xml:space="preserve">db x-trackers S&amp;P/ASX 200 UCITS ETF (DR) 1C </t>
  </si>
  <si>
    <t xml:space="preserve">db x-trackers ShortDAX Daily UCITS ETF 1C </t>
  </si>
  <si>
    <t xml:space="preserve">db x-trackers ShortDAX x2 Daily UCITS ETF 1C </t>
  </si>
  <si>
    <t xml:space="preserve">db x-trackers SLI UCITS ETF 1D </t>
  </si>
  <si>
    <t xml:space="preserve">db x-trackers SMI UCITS ETF (DR) 1D </t>
  </si>
  <si>
    <t>db x-trackers Stiftungs-UCITS ETF Stabilität 1D</t>
  </si>
  <si>
    <t xml:space="preserve">db x-trackers STOXX Europe 600 Banks Short Daily UCITS ETF 1C </t>
  </si>
  <si>
    <t xml:space="preserve">db x-trackers STOXX Europe 600 Banks UCITS ETF 1C </t>
  </si>
  <si>
    <t xml:space="preserve">db x-trackers STOXX Europe 600 Basic Resources Short Daily UCITS ETF 1C </t>
  </si>
  <si>
    <t xml:space="preserve">db x-trackers STOXX Europe 600 Basic Resources UCITS ETF 1C </t>
  </si>
  <si>
    <t xml:space="preserve">db x-trackers STOXX Europe 600 Food &amp; Beverage UCITS ETF 1C </t>
  </si>
  <si>
    <t xml:space="preserve">db x-trackers STOXX Europe 600 Health Care Short Daily UCITS ETF 1C </t>
  </si>
  <si>
    <t xml:space="preserve">db x-trackers STOXX Europe 600 Health Care UCITS ETF 1C </t>
  </si>
  <si>
    <t xml:space="preserve">db x-trackers STOXX Europe 600 Industrial Goods Short Daily UCITS ETF 1C </t>
  </si>
  <si>
    <t xml:space="preserve">db x-trackers STOXX Europe 600 Industrial Goods UCITS ETF 1C </t>
  </si>
  <si>
    <t xml:space="preserve">db x-trackers STOXX Europe 600 Insurance UCITS ETF 1C </t>
  </si>
  <si>
    <t xml:space="preserve">db x-trackers STOXX Europe 600 Oil &amp; Gas Short Daily UCITS ETF 1C </t>
  </si>
  <si>
    <t xml:space="preserve">db x-trackers STOXX Europe 600 Oil &amp; Gas UCITS ETF 1C </t>
  </si>
  <si>
    <t xml:space="preserve">db x-trackers STOXX Europe 600 Technology UCITS ETF 1C </t>
  </si>
  <si>
    <t xml:space="preserve">db x-trackers STOXX Europe 600 Telecommunications UCITS ETF 1C </t>
  </si>
  <si>
    <t xml:space="preserve">db x-trackers STOXX Europe 600 UCITS ETF (DR) 1C </t>
  </si>
  <si>
    <t xml:space="preserve">db x-trackers STOXX Europe 600 Utilities UCITS ETF 1C </t>
  </si>
  <si>
    <t xml:space="preserve">db x-trackers STOXX Global Select Dividend 100 UCITS ETF 1D </t>
  </si>
  <si>
    <t>UBS ETF - MSCI Canada UCITS ETF (hedged to EUR) A-acc</t>
  </si>
  <si>
    <t>UBS ETFs plc - CMCI Composite SF UCITS ETF (GBP) A-acc</t>
  </si>
  <si>
    <t>Source JPX-Nikkei 400 UCITS ETF Euro Hedged</t>
  </si>
  <si>
    <t>iShares MSCI Target UK Real Estate UCITS ETF</t>
  </si>
  <si>
    <t>db x-trackers S&amp;P 500 UCITS ETF (Prospective DR)</t>
  </si>
  <si>
    <t>db x-trackers Russell 2000 UCITS ETF (Prospective DR)</t>
  </si>
  <si>
    <t>db x-trackers Russell Midcap UCITS ETF (Prospective DR)</t>
  </si>
  <si>
    <t>LU1130155606</t>
  </si>
  <si>
    <t>IE00B50XJX92</t>
  </si>
  <si>
    <t>IE00BVGC6645</t>
  </si>
  <si>
    <t>DE000A14PKP1</t>
  </si>
  <si>
    <t>IE00BM67HW99</t>
  </si>
  <si>
    <t>IE00BJZ2DD79</t>
  </si>
  <si>
    <t>IE00BJZ2DC62</t>
  </si>
  <si>
    <t>03/2015</t>
  </si>
  <si>
    <t/>
  </si>
  <si>
    <t>iShares MSCI China A UCITS ETF</t>
  </si>
  <si>
    <t>IE00BQT3WG13</t>
  </si>
  <si>
    <t>Amundi ETF S&amp;P 500 Buyback UCITS ETF</t>
  </si>
  <si>
    <t>FR0012395473</t>
  </si>
  <si>
    <t>SPDR Morningstar Multi-Asset Global Infrastructure UCITS ETF</t>
  </si>
  <si>
    <t>IE00BQWJFQ70</t>
  </si>
  <si>
    <t>IE00BK1PV551</t>
  </si>
  <si>
    <t>db x-trackers JPX-Nikkei 400 UCITS ETF (DR)</t>
  </si>
  <si>
    <t>IE00BPVLQD13</t>
  </si>
  <si>
    <t>IE00BRB36B93</t>
  </si>
  <si>
    <t>iShares JPX-Nikkei 400 EUR Hedged UCITS ETF</t>
  </si>
  <si>
    <t>IE00BQT3W831</t>
  </si>
  <si>
    <t>UBS ETF - Barclays US Liquid Corporates 1-5 Year UCITS ETF (hedged to EUR) A-acc</t>
  </si>
  <si>
    <t>LU1048315243</t>
  </si>
  <si>
    <t>04/2015</t>
  </si>
  <si>
    <t>Turnover Report: April 2015</t>
  </si>
  <si>
    <t>Designated Sponsor Report: April 2015</t>
  </si>
  <si>
    <t>n.a.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</si>
</sst>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%"/>
    <numFmt numFmtId="165" formatCode="#,##0.00;\(#,##0.00\)"/>
    <numFmt numFmtId="166" formatCode="0.0000000000"/>
  </numFmts>
  <fonts count="2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</borders>
  <cellStyleXfs count="18">
    <xf numFmtId="0" fontId="0" fillId="0" borderId="0">
      <alignment horizontal="left" wrapText="1"/>
    </xf>
    <xf numFmtId="0" fontId="1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6" fillId="0" borderId="0">
      <alignment vertical="center"/>
    </xf>
    <xf numFmtId="9" fontId="17" fillId="0" borderId="0" applyFont="0" applyFill="0" applyBorder="0" applyAlignment="0" applyProtection="0"/>
    <xf numFmtId="0" fontId="19" fillId="0" borderId="0">
      <alignment horizontal="left" wrapText="1"/>
    </xf>
    <xf numFmtId="0" fontId="19" fillId="0" borderId="0">
      <alignment vertical="center"/>
    </xf>
    <xf numFmtId="0" fontId="19" fillId="0" borderId="0">
      <alignment horizontal="left" wrapText="1"/>
    </xf>
    <xf numFmtId="0" fontId="1" fillId="0" borderId="0">
      <alignment horizontal="left" wrapText="1"/>
    </xf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</cellStyleXfs>
  <cellXfs count="191">
    <xf numFmtId="0" fontId="0" fillId="0" borderId="0" xfId="0" applyAlignment="1"/>
    <xf numFmtId="0" fontId="11" fillId="3" borderId="0" xfId="1" applyFont="1" applyFill="1" applyBorder="1" applyAlignment="1">
      <alignment horizontal="center" vertical="center"/>
    </xf>
    <xf numFmtId="0" fontId="12" fillId="0" borderId="0" xfId="1" applyFont="1" applyFill="1" applyAlignment="1">
      <alignment vertical="center"/>
    </xf>
    <xf numFmtId="0" fontId="13" fillId="0" borderId="0" xfId="1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9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1" fillId="0" borderId="0" xfId="4" applyFont="1" applyAlignment="1"/>
    <xf numFmtId="0" fontId="8" fillId="0" borderId="0" xfId="4" applyFont="1" applyFill="1" applyAlignment="1"/>
    <xf numFmtId="0" fontId="1" fillId="0" borderId="0" xfId="4" applyFont="1" applyFill="1" applyAlignment="1"/>
    <xf numFmtId="0" fontId="9" fillId="5" borderId="12" xfId="4" applyFont="1" applyFill="1" applyBorder="1" applyAlignment="1"/>
    <xf numFmtId="0" fontId="9" fillId="5" borderId="12" xfId="4" applyFont="1" applyFill="1" applyBorder="1" applyAlignment="1">
      <alignment horizontal="left"/>
    </xf>
    <xf numFmtId="0" fontId="9" fillId="5" borderId="13" xfId="4" applyFont="1" applyFill="1" applyBorder="1" applyAlignment="1">
      <alignment horizontal="left"/>
    </xf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17" xfId="4" applyFont="1" applyBorder="1" applyAlignment="1"/>
    <xf numFmtId="0" fontId="2" fillId="0" borderId="18" xfId="4" applyFont="1" applyBorder="1" applyAlignment="1"/>
    <xf numFmtId="0" fontId="2" fillId="0" borderId="0" xfId="4" applyFont="1" applyAlignment="1"/>
    <xf numFmtId="0" fontId="14" fillId="3" borderId="0" xfId="1" applyFont="1" applyFill="1" applyBorder="1" applyAlignment="1">
      <alignment horizontal="center" vertical="center"/>
    </xf>
    <xf numFmtId="0" fontId="15" fillId="2" borderId="19" xfId="1" applyFont="1" applyFill="1" applyBorder="1" applyAlignment="1">
      <alignment vertical="center"/>
    </xf>
    <xf numFmtId="0" fontId="15" fillId="2" borderId="20" xfId="1" applyFont="1" applyFill="1" applyBorder="1" applyAlignment="1">
      <alignment vertical="center"/>
    </xf>
    <xf numFmtId="0" fontId="4" fillId="2" borderId="21" xfId="1" applyFont="1" applyFill="1" applyBorder="1" applyAlignment="1">
      <alignment horizontal="right"/>
    </xf>
    <xf numFmtId="0" fontId="14" fillId="2" borderId="22" xfId="1" applyFont="1" applyFill="1" applyBorder="1" applyAlignment="1">
      <alignment horizontal="right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0" xfId="4" applyFont="1" applyBorder="1" applyAlignment="1"/>
    <xf numFmtId="4" fontId="18" fillId="0" borderId="0" xfId="0" applyNumberFormat="1" applyFont="1" applyAlignment="1"/>
    <xf numFmtId="0" fontId="14" fillId="2" borderId="19" xfId="2" applyFont="1" applyFill="1" applyBorder="1" applyAlignment="1">
      <alignment vertical="center"/>
    </xf>
    <xf numFmtId="0" fontId="14" fillId="2" borderId="22" xfId="2" applyFont="1" applyFill="1" applyBorder="1" applyAlignment="1">
      <alignment horizontal="right" vertical="center"/>
    </xf>
    <xf numFmtId="0" fontId="14" fillId="2" borderId="20" xfId="2" applyFont="1" applyFill="1" applyBorder="1" applyAlignment="1">
      <alignment horizontal="center" vertical="center"/>
    </xf>
    <xf numFmtId="0" fontId="2" fillId="2" borderId="21" xfId="2" applyFont="1" applyFill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2" fillId="0" borderId="10" xfId="1" applyNumberFormat="1" applyFont="1" applyFill="1" applyBorder="1" applyAlignment="1">
      <alignment horizontal="right" vertical="center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4" fontId="2" fillId="0" borderId="6" xfId="1" applyNumberFormat="1" applyFont="1" applyFill="1" applyBorder="1" applyAlignment="1">
      <alignment vertical="center"/>
    </xf>
    <xf numFmtId="0" fontId="9" fillId="5" borderId="14" xfId="4" applyFont="1" applyFill="1" applyBorder="1" applyAlignment="1"/>
    <xf numFmtId="0" fontId="9" fillId="5" borderId="14" xfId="4" applyFont="1" applyFill="1" applyBorder="1" applyAlignment="1">
      <alignment horizontal="left"/>
    </xf>
    <xf numFmtId="0" fontId="9" fillId="5" borderId="28" xfId="4" applyFont="1" applyFill="1" applyBorder="1" applyAlignment="1">
      <alignment horizontal="left"/>
    </xf>
    <xf numFmtId="10" fontId="2" fillId="2" borderId="5" xfId="1" applyNumberFormat="1" applyFont="1" applyFill="1" applyBorder="1" applyAlignment="1"/>
    <xf numFmtId="10" fontId="2" fillId="0" borderId="0" xfId="1" applyNumberFormat="1" applyFont="1" applyFill="1" applyBorder="1" applyAlignment="1">
      <alignment vertical="center"/>
    </xf>
    <xf numFmtId="0" fontId="7" fillId="0" borderId="0" xfId="9" applyFont="1" applyFill="1" applyAlignment="1">
      <alignment vertical="center"/>
    </xf>
    <xf numFmtId="0" fontId="2" fillId="0" borderId="0" xfId="9" applyFont="1" applyAlignment="1">
      <alignment vertical="center"/>
    </xf>
    <xf numFmtId="0" fontId="6" fillId="0" borderId="0" xfId="9" applyFont="1" applyAlignment="1">
      <alignment vertical="center"/>
    </xf>
    <xf numFmtId="0" fontId="9" fillId="4" borderId="12" xfId="9" applyFont="1" applyFill="1" applyBorder="1" applyAlignment="1">
      <alignment vertical="center"/>
    </xf>
    <xf numFmtId="49" fontId="3" fillId="2" borderId="2" xfId="9" applyNumberFormat="1" applyFont="1" applyFill="1" applyBorder="1" applyAlignment="1">
      <alignment vertical="top" wrapText="1"/>
    </xf>
    <xf numFmtId="49" fontId="3" fillId="2" borderId="3" xfId="9" applyNumberFormat="1" applyFont="1" applyFill="1" applyBorder="1" applyAlignment="1">
      <alignment horizontal="right" vertical="top" wrapText="1"/>
    </xf>
    <xf numFmtId="0" fontId="2" fillId="0" borderId="6" xfId="9" applyNumberFormat="1" applyFont="1" applyBorder="1" applyAlignment="1">
      <alignment horizontal="left" vertical="top"/>
    </xf>
    <xf numFmtId="164" fontId="2" fillId="0" borderId="11" xfId="11" applyNumberFormat="1" applyFont="1" applyBorder="1"/>
    <xf numFmtId="0" fontId="3" fillId="2" borderId="7" xfId="9" applyFont="1" applyFill="1" applyBorder="1" applyAlignment="1">
      <alignment vertical="center"/>
    </xf>
    <xf numFmtId="0" fontId="2" fillId="2" borderId="7" xfId="9" applyFont="1" applyFill="1" applyBorder="1" applyAlignment="1">
      <alignment vertical="center"/>
    </xf>
    <xf numFmtId="4" fontId="2" fillId="2" borderId="4" xfId="11" applyNumberFormat="1" applyFont="1" applyFill="1" applyBorder="1"/>
    <xf numFmtId="10" fontId="2" fillId="2" borderId="5" xfId="11" applyNumberFormat="1" applyFont="1" applyFill="1" applyBorder="1" applyAlignment="1">
      <alignment vertical="center"/>
    </xf>
    <xf numFmtId="4" fontId="2" fillId="2" borderId="7" xfId="9" applyNumberFormat="1" applyFont="1" applyFill="1" applyBorder="1" applyAlignment="1">
      <alignment vertical="center"/>
    </xf>
    <xf numFmtId="0" fontId="2" fillId="2" borderId="5" xfId="9" applyFont="1" applyFill="1" applyBorder="1" applyAlignment="1">
      <alignment vertical="center"/>
    </xf>
    <xf numFmtId="0" fontId="2" fillId="0" borderId="0" xfId="9" applyFont="1" applyFill="1" applyAlignment="1">
      <alignment vertical="center"/>
    </xf>
    <xf numFmtId="2" fontId="6" fillId="0" borderId="0" xfId="9" applyNumberFormat="1" applyFont="1" applyFill="1" applyAlignment="1">
      <alignment vertical="center"/>
    </xf>
    <xf numFmtId="10" fontId="2" fillId="0" borderId="0" xfId="9" applyNumberFormat="1" applyFont="1" applyFill="1" applyAlignment="1">
      <alignment vertical="center"/>
    </xf>
    <xf numFmtId="0" fontId="2" fillId="0" borderId="0" xfId="9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10" fontId="3" fillId="2" borderId="5" xfId="11" applyNumberFormat="1" applyFont="1" applyFill="1" applyBorder="1"/>
    <xf numFmtId="4" fontId="2" fillId="0" borderId="16" xfId="9" applyNumberFormat="1" applyFont="1" applyFill="1" applyBorder="1" applyAlignment="1">
      <alignment vertical="center"/>
    </xf>
    <xf numFmtId="164" fontId="2" fillId="0" borderId="30" xfId="11" applyNumberFormat="1" applyFont="1" applyBorder="1"/>
    <xf numFmtId="0" fontId="2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9" fontId="3" fillId="2" borderId="6" xfId="9" applyNumberFormat="1" applyFont="1" applyFill="1" applyBorder="1" applyAlignment="1">
      <alignment vertical="top" wrapText="1"/>
    </xf>
    <xf numFmtId="49" fontId="3" fillId="2" borderId="16" xfId="9" quotePrefix="1" applyNumberFormat="1" applyFont="1" applyFill="1" applyBorder="1" applyAlignment="1">
      <alignment horizontal="right" vertical="top" wrapText="1"/>
    </xf>
    <xf numFmtId="49" fontId="3" fillId="2" borderId="30" xfId="9" applyNumberFormat="1" applyFont="1" applyFill="1" applyBorder="1" applyAlignment="1">
      <alignment horizontal="right" vertical="top" wrapText="1"/>
    </xf>
    <xf numFmtId="49" fontId="3" fillId="2" borderId="11" xfId="9" applyNumberFormat="1" applyFont="1" applyFill="1" applyBorder="1" applyAlignment="1">
      <alignment horizontal="right" vertical="top" wrapText="1"/>
    </xf>
    <xf numFmtId="49" fontId="3" fillId="2" borderId="6" xfId="9" applyNumberFormat="1" applyFont="1" applyFill="1" applyBorder="1" applyAlignment="1">
      <alignment horizontal="right" vertical="top" wrapText="1"/>
    </xf>
    <xf numFmtId="4" fontId="2" fillId="2" borderId="15" xfId="11" applyNumberFormat="1" applyFont="1" applyFill="1" applyBorder="1"/>
    <xf numFmtId="10" fontId="2" fillId="2" borderId="5" xfId="11" applyNumberFormat="1" applyFont="1" applyFill="1" applyBorder="1"/>
    <xf numFmtId="4" fontId="2" fillId="2" borderId="7" xfId="11" applyNumberFormat="1" applyFont="1" applyFill="1" applyBorder="1"/>
    <xf numFmtId="4" fontId="2" fillId="0" borderId="0" xfId="9" applyNumberFormat="1" applyFont="1" applyFill="1" applyBorder="1" applyAlignment="1">
      <alignment vertical="center"/>
    </xf>
    <xf numFmtId="164" fontId="2" fillId="0" borderId="0" xfId="11" applyNumberFormat="1" applyFont="1" applyBorder="1"/>
    <xf numFmtId="4" fontId="18" fillId="0" borderId="0" xfId="13" applyNumberFormat="1" applyFont="1" applyAlignment="1"/>
    <xf numFmtId="0" fontId="1" fillId="0" borderId="0" xfId="13" applyAlignment="1"/>
    <xf numFmtId="0" fontId="7" fillId="0" borderId="0" xfId="12" applyFont="1" applyFill="1" applyAlignment="1">
      <alignment vertical="center"/>
    </xf>
    <xf numFmtId="0" fontId="2" fillId="0" borderId="0" xfId="12" applyFont="1" applyAlignment="1">
      <alignment vertical="center"/>
    </xf>
    <xf numFmtId="0" fontId="6" fillId="0" borderId="0" xfId="12" applyFont="1" applyAlignment="1">
      <alignment vertical="center"/>
    </xf>
    <xf numFmtId="0" fontId="6" fillId="0" borderId="0" xfId="12" applyFont="1" applyAlignment="1">
      <alignment horizontal="right" vertical="center"/>
    </xf>
    <xf numFmtId="0" fontId="2" fillId="0" borderId="29" xfId="12" applyNumberFormat="1" applyFont="1" applyBorder="1" applyAlignment="1">
      <alignment horizontal="left" vertical="top" wrapText="1"/>
    </xf>
    <xf numFmtId="10" fontId="2" fillId="0" borderId="11" xfId="14" applyNumberFormat="1" applyFont="1" applyBorder="1"/>
    <xf numFmtId="0" fontId="3" fillId="2" borderId="7" xfId="12" applyFont="1" applyFill="1" applyBorder="1" applyAlignment="1">
      <alignment vertical="center"/>
    </xf>
    <xf numFmtId="10" fontId="2" fillId="2" borderId="5" xfId="14" applyNumberFormat="1" applyFont="1" applyFill="1" applyBorder="1"/>
    <xf numFmtId="0" fontId="2" fillId="0" borderId="0" xfId="12" applyFont="1" applyFill="1" applyAlignment="1">
      <alignment vertical="center"/>
    </xf>
    <xf numFmtId="10" fontId="2" fillId="0" borderId="0" xfId="12" applyNumberFormat="1" applyFont="1" applyFill="1" applyAlignment="1">
      <alignment vertical="center"/>
    </xf>
    <xf numFmtId="0" fontId="2" fillId="0" borderId="0" xfId="12" applyFont="1" applyBorder="1" applyAlignment="1">
      <alignment vertical="center"/>
    </xf>
    <xf numFmtId="0" fontId="9" fillId="4" borderId="12" xfId="9" applyFont="1" applyFill="1" applyBorder="1" applyAlignment="1">
      <alignment vertical="center" wrapText="1"/>
    </xf>
    <xf numFmtId="49" fontId="3" fillId="2" borderId="29" xfId="9" applyNumberFormat="1" applyFont="1" applyFill="1" applyBorder="1" applyAlignment="1">
      <alignment vertical="top" wrapText="1"/>
    </xf>
    <xf numFmtId="0" fontId="2" fillId="0" borderId="29" xfId="9" applyNumberFormat="1" applyFont="1" applyBorder="1" applyAlignment="1">
      <alignment horizontal="left" vertical="top"/>
    </xf>
    <xf numFmtId="49" fontId="3" fillId="2" borderId="31" xfId="9" applyNumberFormat="1" applyFont="1" applyFill="1" applyBorder="1" applyAlignment="1">
      <alignment vertical="top" wrapText="1"/>
    </xf>
    <xf numFmtId="49" fontId="3" fillId="2" borderId="27" xfId="9" quotePrefix="1" applyNumberFormat="1" applyFont="1" applyFill="1" applyBorder="1" applyAlignment="1">
      <alignment horizontal="right" vertical="top" wrapText="1"/>
    </xf>
    <xf numFmtId="49" fontId="3" fillId="2" borderId="32" xfId="9" applyNumberFormat="1" applyFont="1" applyFill="1" applyBorder="1" applyAlignment="1">
      <alignment horizontal="right" vertical="top" wrapText="1"/>
    </xf>
    <xf numFmtId="49" fontId="3" fillId="2" borderId="31" xfId="9" applyNumberFormat="1" applyFont="1" applyFill="1" applyBorder="1" applyAlignment="1">
      <alignment horizontal="right" vertical="top" wrapText="1"/>
    </xf>
    <xf numFmtId="4" fontId="2" fillId="0" borderId="0" xfId="9" applyNumberFormat="1" applyFont="1" applyFill="1" applyAlignment="1">
      <alignment vertical="center"/>
    </xf>
    <xf numFmtId="4" fontId="6" fillId="2" borderId="5" xfId="1" applyNumberFormat="1" applyFont="1" applyFill="1" applyBorder="1" applyAlignment="1">
      <alignment vertical="center"/>
    </xf>
    <xf numFmtId="4" fontId="2" fillId="2" borderId="5" xfId="9" applyNumberFormat="1" applyFont="1" applyFill="1" applyBorder="1" applyAlignment="1">
      <alignment vertical="center"/>
    </xf>
    <xf numFmtId="4" fontId="6" fillId="2" borderId="7" xfId="12" applyNumberFormat="1" applyFont="1" applyFill="1" applyBorder="1" applyAlignment="1">
      <alignment horizontal="right" vertical="center"/>
    </xf>
    <xf numFmtId="49" fontId="3" fillId="2" borderId="14" xfId="1" applyNumberFormat="1" applyFont="1" applyFill="1" applyBorder="1" applyAlignment="1">
      <alignment horizontal="right" vertical="top" wrapText="1"/>
    </xf>
    <xf numFmtId="0" fontId="0" fillId="4" borderId="26" xfId="1" applyFont="1" applyFill="1" applyBorder="1" applyAlignment="1"/>
    <xf numFmtId="49" fontId="3" fillId="2" borderId="29" xfId="9" quotePrefix="1" applyNumberFormat="1" applyFont="1" applyFill="1" applyBorder="1" applyAlignment="1">
      <alignment horizontal="right" vertical="top" wrapText="1"/>
    </xf>
    <xf numFmtId="49" fontId="3" fillId="2" borderId="14" xfId="9" quotePrefix="1" applyNumberFormat="1" applyFont="1" applyFill="1" applyBorder="1" applyAlignment="1">
      <alignment horizontal="right" vertical="top" wrapText="1"/>
    </xf>
    <xf numFmtId="49" fontId="3" fillId="2" borderId="26" xfId="1" applyNumberFormat="1" applyFont="1" applyFill="1" applyBorder="1" applyAlignment="1">
      <alignment horizontal="right" vertical="top" wrapText="1"/>
    </xf>
    <xf numFmtId="0" fontId="2" fillId="6" borderId="6" xfId="9" applyNumberFormat="1" applyFont="1" applyFill="1" applyBorder="1" applyAlignment="1">
      <alignment horizontal="left" vertical="top"/>
    </xf>
    <xf numFmtId="4" fontId="2" fillId="6" borderId="16" xfId="9" applyNumberFormat="1" applyFont="1" applyFill="1" applyBorder="1" applyAlignment="1">
      <alignment vertical="center"/>
    </xf>
    <xf numFmtId="164" fontId="2" fillId="6" borderId="11" xfId="11" applyNumberFormat="1" applyFont="1" applyFill="1" applyBorder="1"/>
    <xf numFmtId="4" fontId="2" fillId="6" borderId="6" xfId="9" applyNumberFormat="1" applyFont="1" applyFill="1" applyBorder="1" applyAlignment="1">
      <alignment vertical="center"/>
    </xf>
    <xf numFmtId="0" fontId="6" fillId="6" borderId="0" xfId="9" applyFont="1" applyFill="1" applyAlignment="1">
      <alignment vertical="center"/>
    </xf>
    <xf numFmtId="0" fontId="1" fillId="6" borderId="0" xfId="13" applyFill="1" applyAlignment="1"/>
    <xf numFmtId="4" fontId="2" fillId="6" borderId="29" xfId="12" applyNumberFormat="1" applyFont="1" applyFill="1" applyBorder="1" applyAlignment="1">
      <alignment vertical="center"/>
    </xf>
    <xf numFmtId="0" fontId="11" fillId="6" borderId="0" xfId="1" applyFont="1" applyFill="1" applyBorder="1" applyAlignment="1">
      <alignment horizontal="center" vertical="center"/>
    </xf>
    <xf numFmtId="0" fontId="6" fillId="6" borderId="0" xfId="1" applyFont="1" applyFill="1" applyAlignment="1">
      <alignment vertical="center"/>
    </xf>
    <xf numFmtId="4" fontId="2" fillId="0" borderId="14" xfId="1" applyNumberFormat="1" applyFont="1" applyFill="1" applyBorder="1" applyAlignment="1">
      <alignment vertical="center"/>
    </xf>
    <xf numFmtId="4" fontId="6" fillId="0" borderId="0" xfId="9" applyNumberFormat="1" applyFont="1" applyAlignment="1">
      <alignment vertical="center"/>
    </xf>
    <xf numFmtId="0" fontId="6" fillId="0" borderId="0" xfId="1" applyFont="1" applyFill="1" applyBorder="1" applyAlignment="1">
      <alignment vertical="center"/>
    </xf>
    <xf numFmtId="49" fontId="3" fillId="0" borderId="28" xfId="1" applyNumberFormat="1" applyFont="1" applyFill="1" applyBorder="1" applyAlignment="1">
      <alignment horizontal="right" vertical="top" wrapText="1"/>
    </xf>
    <xf numFmtId="0" fontId="6" fillId="3" borderId="28" xfId="1" applyFont="1" applyFill="1" applyBorder="1" applyAlignment="1">
      <alignment vertical="center"/>
    </xf>
    <xf numFmtId="0" fontId="2" fillId="6" borderId="0" xfId="1" applyFont="1" applyFill="1" applyAlignment="1">
      <alignment vertical="center"/>
    </xf>
    <xf numFmtId="4" fontId="2" fillId="7" borderId="4" xfId="11" applyNumberFormat="1" applyFont="1" applyFill="1" applyBorder="1"/>
    <xf numFmtId="0" fontId="6" fillId="6" borderId="0" xfId="1" applyFont="1" applyFill="1" applyBorder="1" applyAlignment="1">
      <alignment vertical="center"/>
    </xf>
    <xf numFmtId="49" fontId="3" fillId="2" borderId="34" xfId="9" quotePrefix="1" applyNumberFormat="1" applyFont="1" applyFill="1" applyBorder="1" applyAlignment="1">
      <alignment horizontal="right" vertical="top" wrapText="1"/>
    </xf>
    <xf numFmtId="4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horizontal="left" vertical="center"/>
    </xf>
    <xf numFmtId="2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vertical="center"/>
    </xf>
    <xf numFmtId="0" fontId="6" fillId="6" borderId="0" xfId="12" applyFont="1" applyFill="1" applyAlignment="1">
      <alignment vertical="center"/>
    </xf>
    <xf numFmtId="0" fontId="12" fillId="6" borderId="0" xfId="1" applyFont="1" applyFill="1" applyAlignment="1">
      <alignment vertical="center"/>
    </xf>
    <xf numFmtId="166" fontId="6" fillId="0" borderId="0" xfId="12" applyNumberFormat="1" applyFont="1" applyAlignment="1">
      <alignment horizontal="right" vertical="center"/>
    </xf>
    <xf numFmtId="0" fontId="6" fillId="6" borderId="0" xfId="12" applyFont="1" applyFill="1" applyAlignment="1">
      <alignment horizontal="right" vertical="center"/>
    </xf>
    <xf numFmtId="0" fontId="7" fillId="6" borderId="0" xfId="1" applyFont="1" applyFill="1" applyAlignment="1">
      <alignment vertical="center"/>
    </xf>
    <xf numFmtId="0" fontId="7" fillId="6" borderId="0" xfId="12" applyFont="1" applyFill="1" applyAlignment="1">
      <alignment vertical="center"/>
    </xf>
    <xf numFmtId="164" fontId="2" fillId="0" borderId="31" xfId="11" applyNumberFormat="1" applyFont="1" applyBorder="1"/>
    <xf numFmtId="49" fontId="3" fillId="2" borderId="33" xfId="1" applyNumberFormat="1" applyFont="1" applyFill="1" applyBorder="1" applyAlignment="1">
      <alignment horizontal="right" vertical="top" wrapText="1"/>
    </xf>
    <xf numFmtId="0" fontId="2" fillId="0" borderId="35" xfId="4" applyFont="1" applyBorder="1" applyAlignment="1"/>
    <xf numFmtId="0" fontId="2" fillId="2" borderId="7" xfId="12" applyFont="1" applyFill="1" applyBorder="1" applyAlignment="1">
      <alignment vertical="center"/>
    </xf>
    <xf numFmtId="4" fontId="2" fillId="0" borderId="36" xfId="9" applyNumberFormat="1" applyFont="1" applyFill="1" applyBorder="1" applyAlignment="1">
      <alignment vertical="center"/>
    </xf>
    <xf numFmtId="0" fontId="9" fillId="4" borderId="3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0" fillId="4" borderId="33" xfId="1" applyFont="1" applyFill="1" applyBorder="1" applyAlignment="1">
      <alignment vertical="center"/>
    </xf>
    <xf numFmtId="0" fontId="9" fillId="4" borderId="28" xfId="1" applyFont="1" applyFill="1" applyBorder="1" applyAlignment="1">
      <alignment horizontal="left" vertical="center"/>
    </xf>
    <xf numFmtId="0" fontId="9" fillId="0" borderId="33" xfId="1" applyFont="1" applyFill="1" applyBorder="1" applyAlignment="1">
      <alignment horizontal="left" vertical="center"/>
    </xf>
    <xf numFmtId="0" fontId="0" fillId="4" borderId="3" xfId="1" applyFont="1" applyFill="1" applyBorder="1" applyAlignment="1">
      <alignment vertical="center"/>
    </xf>
    <xf numFmtId="0" fontId="0" fillId="4" borderId="26" xfId="1" applyFont="1" applyFill="1" applyBorder="1" applyAlignment="1">
      <alignment vertical="center"/>
    </xf>
    <xf numFmtId="4" fontId="2" fillId="0" borderId="0" xfId="9" applyNumberFormat="1" applyFont="1" applyAlignment="1">
      <alignment vertical="center"/>
    </xf>
    <xf numFmtId="4" fontId="3" fillId="2" borderId="16" xfId="9" quotePrefix="1" applyNumberFormat="1" applyFont="1" applyFill="1" applyBorder="1" applyAlignment="1">
      <alignment horizontal="right" vertical="top" wrapText="1"/>
    </xf>
    <xf numFmtId="49" fontId="3" fillId="2" borderId="2" xfId="1" applyNumberFormat="1" applyFont="1" applyFill="1" applyBorder="1" applyAlignment="1">
      <alignment horizontal="right" vertical="top" wrapText="1"/>
    </xf>
    <xf numFmtId="0" fontId="6" fillId="0" borderId="0" xfId="9" applyFont="1" applyFill="1" applyAlignment="1">
      <alignment vertical="center"/>
    </xf>
    <xf numFmtId="49" fontId="2" fillId="0" borderId="0" xfId="9" applyNumberFormat="1" applyFont="1" applyFill="1" applyAlignment="1">
      <alignment vertical="top" wrapText="1"/>
    </xf>
    <xf numFmtId="0" fontId="2" fillId="0" borderId="37" xfId="1" applyFont="1" applyBorder="1" applyAlignment="1">
      <alignment vertical="center"/>
    </xf>
    <xf numFmtId="4" fontId="2" fillId="0" borderId="9" xfId="1" applyNumberFormat="1" applyFont="1" applyFill="1" applyBorder="1" applyAlignment="1">
      <alignment horizontal="right" vertical="center"/>
    </xf>
    <xf numFmtId="4" fontId="6" fillId="0" borderId="0" xfId="1" applyNumberFormat="1" applyFont="1" applyAlignment="1">
      <alignment vertical="center"/>
    </xf>
    <xf numFmtId="4" fontId="6" fillId="0" borderId="0" xfId="9" applyNumberFormat="1" applyFont="1" applyFill="1" applyAlignment="1">
      <alignment vertical="center"/>
    </xf>
    <xf numFmtId="0" fontId="2" fillId="0" borderId="38" xfId="4" applyFont="1" applyBorder="1" applyAlignment="1"/>
    <xf numFmtId="2" fontId="2" fillId="0" borderId="0" xfId="1" applyNumberFormat="1" applyFont="1" applyAlignment="1">
      <alignment vertical="center"/>
    </xf>
    <xf numFmtId="0" fontId="2" fillId="0" borderId="25" xfId="4" applyFont="1" applyBorder="1" applyAlignment="1"/>
    <xf numFmtId="4" fontId="2" fillId="0" borderId="39" xfId="9" applyNumberFormat="1" applyFont="1" applyFill="1" applyBorder="1" applyAlignment="1">
      <alignment vertical="center"/>
    </xf>
    <xf numFmtId="4" fontId="2" fillId="0" borderId="40" xfId="9" applyNumberFormat="1" applyFont="1" applyFill="1" applyBorder="1" applyAlignment="1">
      <alignment vertical="center"/>
    </xf>
    <xf numFmtId="0" fontId="9" fillId="4" borderId="14" xfId="1" applyFont="1" applyFill="1" applyBorder="1" applyAlignment="1">
      <alignment horizontal="right" vertical="center"/>
    </xf>
    <xf numFmtId="4" fontId="2" fillId="0" borderId="6" xfId="1" applyNumberFormat="1" applyFont="1" applyFill="1" applyBorder="1" applyAlignment="1">
      <alignment horizontal="right" vertical="center"/>
    </xf>
    <xf numFmtId="4" fontId="2" fillId="2" borderId="7" xfId="12" applyNumberFormat="1" applyFont="1" applyFill="1" applyBorder="1" applyAlignment="1">
      <alignment horizontal="right" vertical="center"/>
    </xf>
    <xf numFmtId="3" fontId="2" fillId="0" borderId="0" xfId="12" applyNumberFormat="1" applyFont="1" applyBorder="1" applyAlignment="1">
      <alignment horizontal="right"/>
    </xf>
    <xf numFmtId="4" fontId="3" fillId="2" borderId="34" xfId="9" quotePrefix="1" applyNumberFormat="1" applyFont="1" applyFill="1" applyBorder="1" applyAlignment="1">
      <alignment horizontal="right" vertical="top" wrapText="1"/>
    </xf>
    <xf numFmtId="0" fontId="14" fillId="2" borderId="23" xfId="1" applyFont="1" applyFill="1" applyBorder="1" applyAlignment="1">
      <alignment horizontal="left" vertical="center"/>
    </xf>
    <xf numFmtId="0" fontId="14" fillId="2" borderId="24" xfId="1" applyFont="1" applyFill="1" applyBorder="1" applyAlignment="1">
      <alignment horizontal="left" vertical="center"/>
    </xf>
    <xf numFmtId="0" fontId="14" fillId="2" borderId="23" xfId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 vertical="center"/>
    </xf>
    <xf numFmtId="0" fontId="9" fillId="4" borderId="13" xfId="9" applyFont="1" applyFill="1" applyBorder="1" applyAlignment="1">
      <alignment horizontal="center" vertical="center"/>
    </xf>
    <xf numFmtId="0" fontId="9" fillId="4" borderId="25" xfId="9" applyFont="1" applyFill="1" applyBorder="1" applyAlignment="1">
      <alignment horizontal="center" vertical="center"/>
    </xf>
    <xf numFmtId="0" fontId="9" fillId="4" borderId="26" xfId="9" applyFont="1" applyFill="1" applyBorder="1" applyAlignment="1">
      <alignment horizontal="center" vertical="center"/>
    </xf>
    <xf numFmtId="0" fontId="9" fillId="4" borderId="28" xfId="9" applyFont="1" applyFill="1" applyBorder="1" applyAlignment="1">
      <alignment horizontal="center" vertical="center"/>
    </xf>
    <xf numFmtId="0" fontId="9" fillId="4" borderId="0" xfId="9" applyFont="1" applyFill="1" applyBorder="1" applyAlignment="1">
      <alignment horizontal="center" vertical="center"/>
    </xf>
    <xf numFmtId="0" fontId="9" fillId="4" borderId="33" xfId="9" applyFont="1" applyFill="1" applyBorder="1" applyAlignment="1">
      <alignment horizontal="center" vertical="center"/>
    </xf>
    <xf numFmtId="0" fontId="10" fillId="4" borderId="0" xfId="9" applyFont="1" applyFill="1" applyBorder="1" applyAlignment="1">
      <alignment horizontal="center" vertical="center"/>
    </xf>
    <xf numFmtId="0" fontId="10" fillId="4" borderId="33" xfId="9" applyFont="1" applyFill="1" applyBorder="1" applyAlignment="1">
      <alignment horizontal="center" vertical="center"/>
    </xf>
    <xf numFmtId="0" fontId="9" fillId="4" borderId="13" xfId="1" applyFont="1" applyFill="1" applyBorder="1" applyAlignment="1">
      <alignment horizontal="center" vertical="center"/>
    </xf>
    <xf numFmtId="0" fontId="9" fillId="4" borderId="25" xfId="1" applyFont="1" applyFill="1" applyBorder="1" applyAlignment="1">
      <alignment horizontal="center" vertical="center"/>
    </xf>
    <xf numFmtId="0" fontId="9" fillId="4" borderId="26" xfId="1" applyFont="1" applyFill="1" applyBorder="1" applyAlignment="1">
      <alignment horizontal="center" vertical="center"/>
    </xf>
    <xf numFmtId="49" fontId="3" fillId="2" borderId="1" xfId="9" quotePrefix="1" applyNumberFormat="1" applyFont="1" applyFill="1" applyBorder="1" applyAlignment="1">
      <alignment horizontal="right" vertical="top" wrapText="1"/>
    </xf>
  </cellXfs>
  <cellStyles count="18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 2" xfId="3"/>
    <cellStyle name="Normal 3" xfId="7"/>
    <cellStyle name="Normal 4" xfId="13"/>
    <cellStyle name="Normal 4 2" xfId="15"/>
    <cellStyle name="Normal 5" xfId="16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andard" xfId="0" builtinId="0"/>
    <cellStyle name="Style 1" xfId="8"/>
    <cellStyle name="Style 1 2" xfId="17"/>
  </cellStyles>
  <dxfs count="25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v>Jul 13 Aug 13 Sep 13 Okt 13 Nov 13 Dez 13 Jan 14 Feb 14 Mrz 14 Apr 14 Mai 14 Jun 14 Jul 14 Aug 14</c:v>
          </c:tx>
          <c:spPr>
            <a:solidFill>
              <a:srgbClr val="0033CC"/>
            </a:solidFill>
          </c:spPr>
          <c:invertIfNegative val="0"/>
          <c:cat>
            <c:numLit>
              <c:formatCode>General</c:formatCode>
              <c:ptCount val="13"/>
              <c:pt idx="0">
                <c:v>41730</c:v>
              </c:pt>
              <c:pt idx="1">
                <c:v>41760</c:v>
              </c:pt>
              <c:pt idx="2">
                <c:v>41791</c:v>
              </c:pt>
              <c:pt idx="3">
                <c:v>41821</c:v>
              </c:pt>
              <c:pt idx="4">
                <c:v>41852</c:v>
              </c:pt>
              <c:pt idx="5">
                <c:v>41883</c:v>
              </c:pt>
              <c:pt idx="6">
                <c:v>41913</c:v>
              </c:pt>
              <c:pt idx="7">
                <c:v>41944</c:v>
              </c:pt>
              <c:pt idx="8">
                <c:v>41974</c:v>
              </c:pt>
              <c:pt idx="9">
                <c:v>42005</c:v>
              </c:pt>
              <c:pt idx="10">
                <c:v>42036</c:v>
              </c:pt>
              <c:pt idx="11">
                <c:v>42064</c:v>
              </c:pt>
              <c:pt idx="12">
                <c:v>42095</c:v>
              </c:pt>
            </c:numLit>
          </c:cat>
          <c:val>
            <c:numLit>
              <c:formatCode>General</c:formatCode>
              <c:ptCount val="13"/>
              <c:pt idx="0">
                <c:v>9208.1300333986474</c:v>
              </c:pt>
              <c:pt idx="1">
                <c:v>9199.6302304036981</c:v>
              </c:pt>
              <c:pt idx="2">
                <c:v>8511.6469280971196</c:v>
              </c:pt>
              <c:pt idx="3">
                <c:v>9948.5509704069118</c:v>
              </c:pt>
              <c:pt idx="4">
                <c:v>10968.876612848549</c:v>
              </c:pt>
              <c:pt idx="5">
                <c:v>10189.796363623273</c:v>
              </c:pt>
              <c:pt idx="6">
                <c:v>18201.12131161596</c:v>
              </c:pt>
              <c:pt idx="7">
                <c:v>10984.758402362926</c:v>
              </c:pt>
              <c:pt idx="8">
                <c:v>14602.322402893202</c:v>
              </c:pt>
              <c:pt idx="9">
                <c:v>18646.841223585041</c:v>
              </c:pt>
              <c:pt idx="10">
                <c:v>14647.169583364237</c:v>
              </c:pt>
              <c:pt idx="11">
                <c:v>17795.490834950659</c:v>
              </c:pt>
              <c:pt idx="12">
                <c:v>15306.075078856116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3152640"/>
        <c:axId val="333154944"/>
      </c:barChart>
      <c:catAx>
        <c:axId val="33315264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3154944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333154944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3152640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2994816"/>
        <c:axId val="333021184"/>
        <c:axId val="0"/>
      </c:bar3DChart>
      <c:catAx>
        <c:axId val="3329948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3021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33021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2994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2021504"/>
        <c:axId val="140067584"/>
        <c:axId val="0"/>
      </c:bar3DChart>
      <c:catAx>
        <c:axId val="37202150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67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067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2021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100352"/>
        <c:axId val="140101888"/>
        <c:axId val="0"/>
      </c:bar3DChart>
      <c:catAx>
        <c:axId val="14010035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01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101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00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2626944"/>
        <c:axId val="332628736"/>
        <c:axId val="0"/>
      </c:bar3DChart>
      <c:catAx>
        <c:axId val="33262694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2628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32628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2626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2636928"/>
        <c:axId val="332638464"/>
        <c:axId val="0"/>
      </c:bar3DChart>
      <c:catAx>
        <c:axId val="33263692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2638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32638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2636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2658944"/>
        <c:axId val="332726272"/>
        <c:axId val="0"/>
      </c:bar3DChart>
      <c:catAx>
        <c:axId val="33265894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2726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32726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2658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2772096"/>
        <c:axId val="332773632"/>
        <c:axId val="0"/>
      </c:bar3DChart>
      <c:catAx>
        <c:axId val="33277209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2773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32773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2772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2790016"/>
        <c:axId val="332922880"/>
        <c:axId val="0"/>
      </c:bar3DChart>
      <c:catAx>
        <c:axId val="3327900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292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32922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2790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2980992"/>
        <c:axId val="332982528"/>
        <c:axId val="0"/>
      </c:bar3DChart>
      <c:catAx>
        <c:axId val="33298099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2982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32982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29809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1781175</xdr:colOff>
      <xdr:row>0</xdr:row>
      <xdr:rowOff>38100</xdr:rowOff>
    </xdr:from>
    <xdr:to>
      <xdr:col>7</xdr:col>
      <xdr:colOff>0</xdr:colOff>
      <xdr:row>2</xdr:row>
      <xdr:rowOff>9525</xdr:rowOff>
    </xdr:to>
    <xdr:pic>
      <xdr:nvPicPr>
        <xdr:cNvPr id="3181" name="Picture 6" descr="Xetra_DBG2009_sch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8100"/>
          <a:ext cx="3028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266"/>
  <sheetViews>
    <sheetView showGridLines="0" tabSelected="1" zoomScaleNormal="100" workbookViewId="0">
      <selection activeCell="A32" sqref="A32"/>
    </sheetView>
  </sheetViews>
  <sheetFormatPr baseColWidth="10" defaultColWidth="9.140625" defaultRowHeight="12" x14ac:dyDescent="0.2"/>
  <cols>
    <col min="1" max="1" width="60.7109375" style="7" bestFit="1" customWidth="1"/>
    <col min="2" max="2" width="12.7109375" style="7" customWidth="1"/>
    <col min="3" max="3" width="16" style="7" customWidth="1"/>
    <col min="4" max="4" width="6.42578125" style="7" customWidth="1"/>
    <col min="5" max="5" width="46.7109375" style="5" customWidth="1"/>
    <col min="6" max="6" width="11.85546875" style="5" customWidth="1"/>
    <col min="7" max="7" width="13.5703125" style="5" customWidth="1"/>
    <col min="8" max="16384" width="9.140625" style="5"/>
  </cols>
  <sheetData>
    <row r="1" spans="1:7" ht="32.25" customHeight="1" x14ac:dyDescent="0.2">
      <c r="A1" s="142" t="s">
        <v>285</v>
      </c>
      <c r="B1" s="139"/>
      <c r="C1" s="2"/>
      <c r="D1" s="2"/>
      <c r="E1" s="3"/>
      <c r="F1" s="4"/>
      <c r="G1" s="4"/>
    </row>
    <row r="2" spans="1:7" ht="24.75" customHeight="1" x14ac:dyDescent="0.2">
      <c r="A2" s="6" t="s">
        <v>3333</v>
      </c>
      <c r="B2" s="2"/>
      <c r="C2" s="2"/>
      <c r="D2" s="2"/>
      <c r="E2" s="3"/>
      <c r="F2" s="4"/>
      <c r="G2" s="4"/>
    </row>
    <row r="3" spans="1:7" ht="24.75" customHeight="1" x14ac:dyDescent="0.2">
      <c r="A3" s="2"/>
      <c r="B3" s="2"/>
      <c r="C3" s="2"/>
      <c r="D3" s="2"/>
      <c r="E3" s="3"/>
      <c r="F3" s="4"/>
      <c r="G3" s="4"/>
    </row>
    <row r="4" spans="1:7" ht="24.75" customHeight="1" x14ac:dyDescent="0.2">
      <c r="A4" s="130"/>
      <c r="D4" s="5"/>
    </row>
    <row r="5" spans="1:7" ht="24.75" customHeight="1" x14ac:dyDescent="0.2"/>
    <row r="6" spans="1:7" ht="24.75" customHeight="1" x14ac:dyDescent="0.2">
      <c r="F6" s="8">
        <v>40756</v>
      </c>
      <c r="G6" s="8"/>
    </row>
    <row r="7" spans="1:7" x14ac:dyDescent="0.2">
      <c r="F7" s="5" t="e">
        <v>#N/A</v>
      </c>
    </row>
    <row r="8" spans="1:7" x14ac:dyDescent="0.2">
      <c r="F8" s="5" t="e">
        <v>#N/A</v>
      </c>
    </row>
    <row r="9" spans="1:7" x14ac:dyDescent="0.2">
      <c r="F9" s="5" t="e">
        <v>#N/A</v>
      </c>
    </row>
    <row r="10" spans="1:7" x14ac:dyDescent="0.2">
      <c r="F10" s="5" t="e">
        <v>#N/A</v>
      </c>
    </row>
    <row r="11" spans="1:7" x14ac:dyDescent="0.2">
      <c r="F11" s="5" t="e">
        <v>#N/A</v>
      </c>
    </row>
    <row r="12" spans="1:7" x14ac:dyDescent="0.2">
      <c r="F12" s="5" t="e">
        <v>#N/A</v>
      </c>
    </row>
    <row r="13" spans="1:7" x14ac:dyDescent="0.2">
      <c r="F13" s="5" t="e">
        <v>#N/A</v>
      </c>
    </row>
    <row r="14" spans="1:7" x14ac:dyDescent="0.2">
      <c r="F14" s="5" t="e">
        <v>#N/A</v>
      </c>
    </row>
    <row r="15" spans="1:7" x14ac:dyDescent="0.2">
      <c r="F15" s="5" t="e">
        <v>#N/A</v>
      </c>
    </row>
    <row r="16" spans="1:7" x14ac:dyDescent="0.2">
      <c r="F16" s="5" t="e">
        <v>#N/A</v>
      </c>
    </row>
    <row r="17" spans="1:7" x14ac:dyDescent="0.2">
      <c r="F17" s="5" t="e">
        <v>#N/A</v>
      </c>
    </row>
    <row r="18" spans="1:7" x14ac:dyDescent="0.2">
      <c r="F18" s="5" t="e">
        <v>#N/A</v>
      </c>
    </row>
    <row r="19" spans="1:7" x14ac:dyDescent="0.2">
      <c r="F19" s="5" t="e">
        <v>#N/A</v>
      </c>
    </row>
    <row r="20" spans="1:7" x14ac:dyDescent="0.2">
      <c r="F20" s="5" t="e">
        <v>#N/A</v>
      </c>
    </row>
    <row r="21" spans="1:7" x14ac:dyDescent="0.2">
      <c r="F21" s="5" t="e">
        <v>#N/A</v>
      </c>
    </row>
    <row r="22" spans="1:7" x14ac:dyDescent="0.2">
      <c r="F22" s="5" t="e">
        <v>#N/A</v>
      </c>
    </row>
    <row r="23" spans="1:7" x14ac:dyDescent="0.2">
      <c r="F23" s="5" t="e">
        <v>#N/A</v>
      </c>
    </row>
    <row r="24" spans="1:7" x14ac:dyDescent="0.2">
      <c r="F24" s="5" t="e">
        <v>#N/A</v>
      </c>
    </row>
    <row r="25" spans="1:7" x14ac:dyDescent="0.2">
      <c r="F25" s="5" t="e">
        <v>#N/A</v>
      </c>
    </row>
    <row r="26" spans="1:7" x14ac:dyDescent="0.2">
      <c r="A26" s="130"/>
      <c r="B26" s="130"/>
      <c r="C26" s="130"/>
      <c r="D26" s="130"/>
      <c r="E26" s="124"/>
      <c r="F26" s="124" t="e">
        <v>#N/A</v>
      </c>
      <c r="G26" s="124"/>
    </row>
    <row r="27" spans="1:7" ht="12.75" thickBot="1" x14ac:dyDescent="0.25">
      <c r="A27" s="130"/>
      <c r="B27" s="130"/>
      <c r="C27" s="130"/>
      <c r="D27" s="130"/>
      <c r="E27" s="124"/>
      <c r="F27" s="124"/>
      <c r="G27" s="124"/>
    </row>
    <row r="28" spans="1:7" ht="12.75" customHeight="1" x14ac:dyDescent="0.2">
      <c r="A28" s="175" t="s">
        <v>666</v>
      </c>
      <c r="B28" s="31"/>
      <c r="C28" s="34" t="s">
        <v>663</v>
      </c>
      <c r="D28" s="1"/>
      <c r="E28" s="175" t="s">
        <v>669</v>
      </c>
      <c r="F28" s="39"/>
      <c r="G28" s="40" t="s">
        <v>1038</v>
      </c>
    </row>
    <row r="29" spans="1:7" ht="12.75" customHeight="1" thickBot="1" x14ac:dyDescent="0.25">
      <c r="A29" s="176"/>
      <c r="B29" s="32"/>
      <c r="C29" s="33" t="s">
        <v>662</v>
      </c>
      <c r="D29" s="1"/>
      <c r="E29" s="176"/>
      <c r="F29" s="41"/>
      <c r="G29" s="42" t="s">
        <v>1039</v>
      </c>
    </row>
    <row r="30" spans="1:7" ht="17.25" customHeight="1" x14ac:dyDescent="0.2">
      <c r="A30" s="35" t="s">
        <v>2209</v>
      </c>
      <c r="B30" s="12" t="s">
        <v>350</v>
      </c>
      <c r="C30" s="43">
        <v>3.01</v>
      </c>
      <c r="D30"/>
      <c r="E30" s="35" t="s">
        <v>2656</v>
      </c>
      <c r="F30" s="12" t="s">
        <v>590</v>
      </c>
      <c r="G30" s="162">
        <v>1831.6606601379999</v>
      </c>
    </row>
    <row r="31" spans="1:7" ht="17.25" customHeight="1" x14ac:dyDescent="0.2">
      <c r="A31" s="36" t="s">
        <v>2882</v>
      </c>
      <c r="B31" s="13" t="s">
        <v>2865</v>
      </c>
      <c r="C31" s="43">
        <v>3.58</v>
      </c>
      <c r="D31"/>
      <c r="E31" s="36" t="s">
        <v>2189</v>
      </c>
      <c r="F31" s="13" t="s">
        <v>611</v>
      </c>
      <c r="G31" s="43">
        <v>686.51880885499997</v>
      </c>
    </row>
    <row r="32" spans="1:7" ht="17.25" customHeight="1" x14ac:dyDescent="0.2">
      <c r="A32" s="7" t="s">
        <v>2061</v>
      </c>
      <c r="B32" s="7" t="s">
        <v>420</v>
      </c>
      <c r="C32" s="7">
        <v>4.3899999999999997</v>
      </c>
      <c r="D32"/>
      <c r="E32" s="36" t="s">
        <v>2163</v>
      </c>
      <c r="F32" s="13" t="s">
        <v>597</v>
      </c>
      <c r="G32" s="43">
        <v>649.16223537999997</v>
      </c>
    </row>
    <row r="33" spans="1:7" ht="17.25" customHeight="1" x14ac:dyDescent="0.2">
      <c r="A33" s="36" t="s">
        <v>2246</v>
      </c>
      <c r="B33" s="13" t="s">
        <v>173</v>
      </c>
      <c r="C33" s="43">
        <v>5.84</v>
      </c>
      <c r="D33"/>
      <c r="E33" s="36" t="s">
        <v>2214</v>
      </c>
      <c r="F33" s="13" t="s">
        <v>344</v>
      </c>
      <c r="G33" s="43">
        <v>262.42481727000001</v>
      </c>
    </row>
    <row r="34" spans="1:7" ht="17.25" customHeight="1" x14ac:dyDescent="0.2">
      <c r="A34" s="36" t="s">
        <v>2107</v>
      </c>
      <c r="B34" s="13" t="s">
        <v>2000</v>
      </c>
      <c r="C34" s="43">
        <v>6.09</v>
      </c>
      <c r="D34"/>
      <c r="E34" s="36" t="s">
        <v>2505</v>
      </c>
      <c r="F34" s="13" t="s">
        <v>598</v>
      </c>
      <c r="G34" s="43">
        <v>238.07225475999999</v>
      </c>
    </row>
    <row r="35" spans="1:7" ht="17.25" customHeight="1" x14ac:dyDescent="0.2">
      <c r="A35" s="36" t="s">
        <v>2554</v>
      </c>
      <c r="B35" s="13" t="s">
        <v>246</v>
      </c>
      <c r="C35" s="43">
        <v>6.23</v>
      </c>
      <c r="D35"/>
      <c r="E35" s="36" t="s">
        <v>2211</v>
      </c>
      <c r="F35" s="13" t="s">
        <v>935</v>
      </c>
      <c r="G35" s="43">
        <v>214.282313066</v>
      </c>
    </row>
    <row r="36" spans="1:7" ht="17.25" customHeight="1" x14ac:dyDescent="0.2">
      <c r="A36" s="36" t="s">
        <v>2883</v>
      </c>
      <c r="B36" s="13" t="s">
        <v>2866</v>
      </c>
      <c r="C36" s="43">
        <v>6.27</v>
      </c>
      <c r="D36"/>
      <c r="E36" s="36" t="s">
        <v>2883</v>
      </c>
      <c r="F36" s="13" t="s">
        <v>2866</v>
      </c>
      <c r="G36" s="43">
        <v>176.77059032</v>
      </c>
    </row>
    <row r="37" spans="1:7" ht="17.25" customHeight="1" x14ac:dyDescent="0.2">
      <c r="A37" s="36" t="s">
        <v>2214</v>
      </c>
      <c r="B37" s="13" t="s">
        <v>344</v>
      </c>
      <c r="C37" s="43">
        <v>6.89</v>
      </c>
      <c r="D37"/>
      <c r="E37" s="36" t="s">
        <v>2527</v>
      </c>
      <c r="F37" s="13" t="s">
        <v>160</v>
      </c>
      <c r="G37" s="43">
        <v>144.23873216600001</v>
      </c>
    </row>
    <row r="38" spans="1:7" ht="17.25" customHeight="1" x14ac:dyDescent="0.2">
      <c r="A38" s="36" t="s">
        <v>1992</v>
      </c>
      <c r="B38" s="13" t="s">
        <v>92</v>
      </c>
      <c r="C38" s="43">
        <v>7.08</v>
      </c>
      <c r="D38"/>
      <c r="E38" s="36" t="s">
        <v>2882</v>
      </c>
      <c r="F38" s="13" t="s">
        <v>2865</v>
      </c>
      <c r="G38" s="43">
        <v>141.76785813999999</v>
      </c>
    </row>
    <row r="39" spans="1:7" ht="17.25" customHeight="1" thickBot="1" x14ac:dyDescent="0.25">
      <c r="A39" s="16" t="s">
        <v>2095</v>
      </c>
      <c r="B39" s="15" t="s">
        <v>525</v>
      </c>
      <c r="C39" s="44">
        <v>7.53</v>
      </c>
      <c r="D39"/>
      <c r="E39" s="16" t="s">
        <v>2216</v>
      </c>
      <c r="F39" s="15" t="s">
        <v>304</v>
      </c>
      <c r="G39" s="44">
        <v>128.633598393</v>
      </c>
    </row>
    <row r="40" spans="1:7" ht="12.75" customHeight="1" x14ac:dyDescent="0.2">
      <c r="A40" s="5"/>
      <c r="B40" s="5"/>
      <c r="C40" s="5"/>
      <c r="D40"/>
    </row>
    <row r="41" spans="1:7" ht="12.75" thickBot="1" x14ac:dyDescent="0.25">
      <c r="A41" s="130"/>
      <c r="B41" s="130"/>
      <c r="C41" s="130"/>
      <c r="E41" s="124"/>
      <c r="F41" s="124"/>
      <c r="G41" s="124"/>
    </row>
    <row r="42" spans="1:7" ht="12.75" x14ac:dyDescent="0.2">
      <c r="A42" s="175" t="s">
        <v>667</v>
      </c>
      <c r="B42" s="31"/>
      <c r="C42" s="34" t="s">
        <v>663</v>
      </c>
      <c r="D42" s="130"/>
      <c r="E42" s="177" t="s">
        <v>668</v>
      </c>
      <c r="F42" s="39"/>
      <c r="G42" s="40" t="s">
        <v>1038</v>
      </c>
    </row>
    <row r="43" spans="1:7" ht="12.75" customHeight="1" thickBot="1" x14ac:dyDescent="0.25">
      <c r="A43" s="176"/>
      <c r="B43" s="32"/>
      <c r="C43" s="33" t="s">
        <v>662</v>
      </c>
      <c r="D43" s="123"/>
      <c r="E43" s="178"/>
      <c r="F43" s="41"/>
      <c r="G43" s="42" t="s">
        <v>1039</v>
      </c>
    </row>
    <row r="44" spans="1:7" ht="17.25" customHeight="1" x14ac:dyDescent="0.2">
      <c r="A44" s="35" t="s">
        <v>2546</v>
      </c>
      <c r="B44" s="12" t="s">
        <v>573</v>
      </c>
      <c r="C44" s="43">
        <v>0.81</v>
      </c>
      <c r="D44" s="1"/>
      <c r="E44" s="36" t="s">
        <v>1749</v>
      </c>
      <c r="F44" s="12" t="s">
        <v>2922</v>
      </c>
      <c r="G44" s="43">
        <v>64.150025569999997</v>
      </c>
    </row>
    <row r="45" spans="1:7" ht="17.25" customHeight="1" x14ac:dyDescent="0.2">
      <c r="A45" s="36" t="s">
        <v>2217</v>
      </c>
      <c r="B45" s="14" t="s">
        <v>914</v>
      </c>
      <c r="C45" s="43">
        <v>2.85</v>
      </c>
      <c r="E45" s="36" t="s">
        <v>2138</v>
      </c>
      <c r="F45" s="14" t="s">
        <v>256</v>
      </c>
      <c r="G45" s="43">
        <v>63.073933512000004</v>
      </c>
    </row>
    <row r="46" spans="1:7" ht="17.25" customHeight="1" x14ac:dyDescent="0.2">
      <c r="A46" s="36" t="s">
        <v>2222</v>
      </c>
      <c r="B46" s="14" t="s">
        <v>911</v>
      </c>
      <c r="C46" s="43">
        <v>3.7</v>
      </c>
      <c r="E46" s="36" t="s">
        <v>1672</v>
      </c>
      <c r="F46" s="14" t="s">
        <v>139</v>
      </c>
      <c r="G46" s="43">
        <v>57.389777409000004</v>
      </c>
    </row>
    <row r="47" spans="1:7" ht="17.25" customHeight="1" x14ac:dyDescent="0.2">
      <c r="A47" s="36" t="s">
        <v>2226</v>
      </c>
      <c r="B47" s="14" t="s">
        <v>912</v>
      </c>
      <c r="C47" s="43">
        <v>3.72</v>
      </c>
      <c r="E47" s="36" t="s">
        <v>1766</v>
      </c>
      <c r="F47" s="14" t="s">
        <v>357</v>
      </c>
      <c r="G47" s="43">
        <v>54.205990389</v>
      </c>
    </row>
    <row r="48" spans="1:7" ht="17.25" customHeight="1" x14ac:dyDescent="0.2">
      <c r="A48" s="36" t="s">
        <v>1673</v>
      </c>
      <c r="B48" s="14" t="s">
        <v>133</v>
      </c>
      <c r="C48" s="43">
        <v>4.09</v>
      </c>
      <c r="E48" s="36" t="s">
        <v>2225</v>
      </c>
      <c r="F48" s="14" t="s">
        <v>47</v>
      </c>
      <c r="G48" s="43">
        <v>50.780575200000001</v>
      </c>
    </row>
    <row r="49" spans="1:7" ht="17.25" customHeight="1" x14ac:dyDescent="0.2">
      <c r="A49" s="36" t="s">
        <v>1655</v>
      </c>
      <c r="B49" s="14" t="s">
        <v>167</v>
      </c>
      <c r="C49" s="43">
        <v>4.29</v>
      </c>
      <c r="E49" s="36" t="s">
        <v>1676</v>
      </c>
      <c r="F49" s="14" t="s">
        <v>125</v>
      </c>
      <c r="G49" s="43">
        <v>46.266242957999999</v>
      </c>
    </row>
    <row r="50" spans="1:7" ht="17.25" customHeight="1" x14ac:dyDescent="0.2">
      <c r="A50" s="36" t="s">
        <v>2286</v>
      </c>
      <c r="B50" s="14" t="s">
        <v>49</v>
      </c>
      <c r="C50" s="43">
        <v>4.37</v>
      </c>
      <c r="E50" s="36" t="s">
        <v>1746</v>
      </c>
      <c r="F50" s="14" t="s">
        <v>359</v>
      </c>
      <c r="G50" s="43">
        <v>45.318434410999998</v>
      </c>
    </row>
    <row r="51" spans="1:7" ht="17.25" customHeight="1" x14ac:dyDescent="0.2">
      <c r="A51" s="36" t="s">
        <v>2398</v>
      </c>
      <c r="B51" s="14" t="s">
        <v>187</v>
      </c>
      <c r="C51" s="43">
        <v>4.45</v>
      </c>
      <c r="D51" s="5"/>
      <c r="E51" s="36" t="s">
        <v>1796</v>
      </c>
      <c r="F51" s="14" t="s">
        <v>362</v>
      </c>
      <c r="G51" s="43">
        <v>40.421424960000003</v>
      </c>
    </row>
    <row r="52" spans="1:7" ht="17.25" customHeight="1" x14ac:dyDescent="0.2">
      <c r="A52" s="36" t="s">
        <v>2590</v>
      </c>
      <c r="B52" s="14" t="s">
        <v>964</v>
      </c>
      <c r="C52" s="43">
        <v>4.46</v>
      </c>
      <c r="D52" s="5"/>
      <c r="E52" s="36" t="s">
        <v>1764</v>
      </c>
      <c r="F52" s="14" t="s">
        <v>374</v>
      </c>
      <c r="G52" s="43">
        <v>39.208564179</v>
      </c>
    </row>
    <row r="53" spans="1:7" ht="17.25" customHeight="1" thickBot="1" x14ac:dyDescent="0.25">
      <c r="A53" s="16" t="s">
        <v>2389</v>
      </c>
      <c r="B53" s="15" t="s">
        <v>191</v>
      </c>
      <c r="C53" s="44">
        <v>4.74</v>
      </c>
      <c r="D53" s="5"/>
      <c r="E53" s="16" t="s">
        <v>1775</v>
      </c>
      <c r="F53" s="15" t="s">
        <v>358</v>
      </c>
      <c r="G53" s="44">
        <v>33.281641106000002</v>
      </c>
    </row>
    <row r="54" spans="1:7" ht="17.25" customHeight="1" thickBot="1" x14ac:dyDescent="0.25">
      <c r="A54" s="134"/>
      <c r="B54" s="135"/>
      <c r="C54" s="136"/>
      <c r="D54" s="5"/>
      <c r="E54" s="134"/>
      <c r="F54" s="124"/>
      <c r="G54" s="137"/>
    </row>
    <row r="55" spans="1:7" ht="17.25" customHeight="1" x14ac:dyDescent="0.2">
      <c r="A55" s="175" t="s">
        <v>664</v>
      </c>
      <c r="B55" s="31"/>
      <c r="C55" s="34" t="s">
        <v>663</v>
      </c>
      <c r="D55" s="124"/>
      <c r="E55" s="175" t="s">
        <v>665</v>
      </c>
      <c r="F55" s="39"/>
      <c r="G55" s="40" t="s">
        <v>1038</v>
      </c>
    </row>
    <row r="56" spans="1:7" ht="12.75" customHeight="1" thickBot="1" x14ac:dyDescent="0.25">
      <c r="A56" s="176"/>
      <c r="B56" s="32"/>
      <c r="C56" s="33" t="s">
        <v>662</v>
      </c>
      <c r="D56" s="30"/>
      <c r="E56" s="176"/>
      <c r="F56" s="41"/>
      <c r="G56" s="42" t="s">
        <v>1039</v>
      </c>
    </row>
    <row r="57" spans="1:7" ht="18" customHeight="1" x14ac:dyDescent="0.2">
      <c r="A57" s="35" t="s">
        <v>2525</v>
      </c>
      <c r="B57" s="12" t="s">
        <v>518</v>
      </c>
      <c r="C57" s="43">
        <v>17.8</v>
      </c>
      <c r="D57" s="30"/>
      <c r="E57" s="36" t="s">
        <v>2474</v>
      </c>
      <c r="F57" s="12" t="s">
        <v>349</v>
      </c>
      <c r="G57" s="43">
        <v>28.450395445000002</v>
      </c>
    </row>
    <row r="58" spans="1:7" ht="17.25" customHeight="1" x14ac:dyDescent="0.2">
      <c r="A58" s="36" t="s">
        <v>2504</v>
      </c>
      <c r="B58" s="13" t="s">
        <v>910</v>
      </c>
      <c r="C58" s="43">
        <v>17.829999999999998</v>
      </c>
      <c r="E58" s="161" t="s">
        <v>2525</v>
      </c>
      <c r="F58" s="13" t="s">
        <v>518</v>
      </c>
      <c r="G58" s="43">
        <v>13.829986480000001</v>
      </c>
    </row>
    <row r="59" spans="1:7" ht="17.25" customHeight="1" x14ac:dyDescent="0.2">
      <c r="A59" s="36" t="s">
        <v>2526</v>
      </c>
      <c r="B59" s="13" t="s">
        <v>519</v>
      </c>
      <c r="C59" s="43">
        <v>22.99</v>
      </c>
      <c r="E59" s="161" t="s">
        <v>2054</v>
      </c>
      <c r="F59" s="13" t="s">
        <v>22</v>
      </c>
      <c r="G59" s="43">
        <v>9.7718894600000006</v>
      </c>
    </row>
    <row r="60" spans="1:7" ht="17.25" customHeight="1" x14ac:dyDescent="0.2">
      <c r="A60" s="7" t="s">
        <v>2054</v>
      </c>
      <c r="B60" s="7" t="s">
        <v>22</v>
      </c>
      <c r="C60" s="166">
        <v>30.66</v>
      </c>
      <c r="E60" s="161" t="s">
        <v>2504</v>
      </c>
      <c r="F60" s="13" t="s">
        <v>910</v>
      </c>
      <c r="G60" s="43">
        <v>8.5771772090000002</v>
      </c>
    </row>
    <row r="61" spans="1:7" ht="17.25" customHeight="1" thickBot="1" x14ac:dyDescent="0.25">
      <c r="A61" s="16" t="s">
        <v>2615</v>
      </c>
      <c r="B61" s="15" t="s">
        <v>1341</v>
      </c>
      <c r="C61" s="44">
        <v>30.97</v>
      </c>
      <c r="E61" s="16" t="s">
        <v>2767</v>
      </c>
      <c r="F61" s="15" t="s">
        <v>101</v>
      </c>
      <c r="G61" s="44">
        <v>6.5668393639999998</v>
      </c>
    </row>
    <row r="62" spans="1:7" ht="17.25" customHeight="1" x14ac:dyDescent="0.2">
      <c r="E62" s="7"/>
      <c r="F62" s="7"/>
      <c r="G62" s="7"/>
    </row>
    <row r="63" spans="1:7" x14ac:dyDescent="0.2">
      <c r="A63" s="7" t="s">
        <v>1292</v>
      </c>
      <c r="C63" s="5"/>
      <c r="D63" s="5"/>
      <c r="E63" s="7"/>
      <c r="F63" s="7"/>
      <c r="G63" s="7"/>
    </row>
    <row r="64" spans="1:7" x14ac:dyDescent="0.2">
      <c r="C64" s="5"/>
      <c r="D64" s="5"/>
      <c r="E64" s="7"/>
      <c r="F64" s="7"/>
      <c r="G64" s="7"/>
    </row>
    <row r="65" spans="1:7" x14ac:dyDescent="0.2">
      <c r="A65" s="11" t="s">
        <v>63</v>
      </c>
      <c r="B65" s="5"/>
      <c r="C65" s="5"/>
      <c r="D65" s="5"/>
      <c r="E65" s="7"/>
      <c r="F65" s="7"/>
      <c r="G65" s="7"/>
    </row>
    <row r="298" spans="1:5" x14ac:dyDescent="0.2">
      <c r="A298" s="7" t="s">
        <v>1014</v>
      </c>
      <c r="B298" s="7" t="s">
        <v>1015</v>
      </c>
      <c r="C298" s="7" t="s">
        <v>882</v>
      </c>
    </row>
    <row r="299" spans="1:5" x14ac:dyDescent="0.2">
      <c r="A299" s="7" t="s">
        <v>1011</v>
      </c>
      <c r="B299" s="7" t="s">
        <v>1012</v>
      </c>
      <c r="C299" s="7" t="s">
        <v>656</v>
      </c>
      <c r="D299" s="7" t="s">
        <v>212</v>
      </c>
    </row>
    <row r="300" spans="1:5" x14ac:dyDescent="0.2">
      <c r="A300" s="7" t="s">
        <v>1028</v>
      </c>
      <c r="B300" s="7" t="s">
        <v>1018</v>
      </c>
      <c r="C300" s="7" t="s">
        <v>963</v>
      </c>
      <c r="D300" s="7" t="s">
        <v>212</v>
      </c>
    </row>
    <row r="301" spans="1:5" x14ac:dyDescent="0.2">
      <c r="A301" s="7" t="s">
        <v>1029</v>
      </c>
      <c r="B301" s="7" t="s">
        <v>1019</v>
      </c>
      <c r="C301" s="7" t="s">
        <v>963</v>
      </c>
      <c r="D301" s="7" t="s">
        <v>213</v>
      </c>
      <c r="E301" s="5" t="s">
        <v>1010</v>
      </c>
    </row>
    <row r="302" spans="1:5" x14ac:dyDescent="0.2">
      <c r="A302" s="7" t="s">
        <v>1030</v>
      </c>
      <c r="B302" s="7" t="s">
        <v>1020</v>
      </c>
      <c r="C302" s="7" t="s">
        <v>963</v>
      </c>
      <c r="D302" s="7" t="s">
        <v>213</v>
      </c>
      <c r="E302" s="5" t="s">
        <v>1010</v>
      </c>
    </row>
    <row r="303" spans="1:5" x14ac:dyDescent="0.2">
      <c r="A303" s="7" t="s">
        <v>1031</v>
      </c>
      <c r="B303" s="7" t="s">
        <v>1021</v>
      </c>
      <c r="C303" s="7" t="s">
        <v>963</v>
      </c>
      <c r="D303" s="7" t="s">
        <v>213</v>
      </c>
      <c r="E303" s="5" t="s">
        <v>214</v>
      </c>
    </row>
    <row r="304" spans="1:5" x14ac:dyDescent="0.2">
      <c r="A304" s="7" t="s">
        <v>1032</v>
      </c>
      <c r="B304" s="7" t="s">
        <v>1022</v>
      </c>
      <c r="C304" s="7" t="s">
        <v>963</v>
      </c>
      <c r="D304" s="7" t="s">
        <v>213</v>
      </c>
      <c r="E304" s="5" t="s">
        <v>214</v>
      </c>
    </row>
    <row r="305" spans="1:5" x14ac:dyDescent="0.2">
      <c r="A305" s="7" t="s">
        <v>1033</v>
      </c>
      <c r="B305" s="7" t="s">
        <v>1023</v>
      </c>
      <c r="C305" s="7" t="s">
        <v>963</v>
      </c>
      <c r="D305" s="7" t="s">
        <v>213</v>
      </c>
      <c r="E305" s="5" t="s">
        <v>214</v>
      </c>
    </row>
    <row r="306" spans="1:5" x14ac:dyDescent="0.2">
      <c r="A306" s="7" t="s">
        <v>1034</v>
      </c>
      <c r="B306" s="7" t="s">
        <v>1024</v>
      </c>
      <c r="C306" s="7" t="s">
        <v>963</v>
      </c>
      <c r="D306" s="7" t="s">
        <v>213</v>
      </c>
      <c r="E306" s="5" t="s">
        <v>214</v>
      </c>
    </row>
    <row r="307" spans="1:5" x14ac:dyDescent="0.2">
      <c r="A307" s="7" t="s">
        <v>1035</v>
      </c>
      <c r="B307" s="7" t="s">
        <v>1025</v>
      </c>
      <c r="C307" s="7" t="s">
        <v>963</v>
      </c>
      <c r="D307" s="7" t="s">
        <v>213</v>
      </c>
      <c r="E307" s="5" t="s">
        <v>214</v>
      </c>
    </row>
    <row r="308" spans="1:5" x14ac:dyDescent="0.2">
      <c r="A308" s="7" t="s">
        <v>1036</v>
      </c>
      <c r="B308" s="7" t="s">
        <v>1026</v>
      </c>
      <c r="C308" s="7" t="s">
        <v>963</v>
      </c>
      <c r="D308" s="7" t="s">
        <v>213</v>
      </c>
      <c r="E308" s="5" t="s">
        <v>214</v>
      </c>
    </row>
    <row r="309" spans="1:5" x14ac:dyDescent="0.2">
      <c r="A309" s="7" t="s">
        <v>1037</v>
      </c>
      <c r="B309" s="7" t="s">
        <v>1027</v>
      </c>
      <c r="C309" s="7" t="s">
        <v>963</v>
      </c>
      <c r="D309" s="7" t="s">
        <v>213</v>
      </c>
      <c r="E309" s="5" t="s">
        <v>214</v>
      </c>
    </row>
    <row r="310" spans="1:5" x14ac:dyDescent="0.2">
      <c r="D310" s="7" t="s">
        <v>213</v>
      </c>
      <c r="E310" s="5" t="s">
        <v>214</v>
      </c>
    </row>
    <row r="311" spans="1:5" x14ac:dyDescent="0.2">
      <c r="E311" s="5" t="s">
        <v>214</v>
      </c>
    </row>
    <row r="312" spans="1:5" x14ac:dyDescent="0.2">
      <c r="E312" s="5" t="s">
        <v>214</v>
      </c>
    </row>
    <row r="352" spans="1:4" x14ac:dyDescent="0.2">
      <c r="A352" s="5"/>
      <c r="B352" s="5"/>
      <c r="C352" s="5"/>
      <c r="D352" s="7" t="s">
        <v>261</v>
      </c>
    </row>
    <row r="430" spans="1:4" x14ac:dyDescent="0.2">
      <c r="A430" s="5"/>
      <c r="B430" s="5"/>
      <c r="C430" s="5"/>
      <c r="D430" s="7" t="s">
        <v>261</v>
      </c>
    </row>
    <row r="566" spans="1:4" x14ac:dyDescent="0.2">
      <c r="A566" s="5"/>
      <c r="B566" s="5"/>
      <c r="C566" s="5"/>
      <c r="D566" s="7" t="s">
        <v>261</v>
      </c>
    </row>
    <row r="618" spans="1:4" x14ac:dyDescent="0.2">
      <c r="A618" s="5"/>
      <c r="B618" s="5"/>
      <c r="C618" s="5"/>
      <c r="D618" s="7" t="s">
        <v>261</v>
      </c>
    </row>
    <row r="1229" spans="1:4" x14ac:dyDescent="0.2">
      <c r="A1229" s="5"/>
      <c r="B1229" s="5"/>
      <c r="C1229" s="5"/>
      <c r="D1229" s="7" t="s">
        <v>261</v>
      </c>
    </row>
    <row r="1240" spans="1:4" x14ac:dyDescent="0.2">
      <c r="A1240" s="5"/>
      <c r="B1240" s="5"/>
      <c r="C1240" s="5"/>
      <c r="D1240" s="7" t="s">
        <v>261</v>
      </c>
    </row>
    <row r="1243" spans="1:4" x14ac:dyDescent="0.2">
      <c r="A1243" s="5"/>
      <c r="B1243" s="5"/>
      <c r="C1243" s="5"/>
      <c r="D1243" s="7" t="s">
        <v>261</v>
      </c>
    </row>
    <row r="1254" spans="1:4" x14ac:dyDescent="0.2">
      <c r="A1254" s="5"/>
      <c r="B1254" s="5"/>
      <c r="C1254" s="5"/>
      <c r="D1254" s="7" t="s">
        <v>261</v>
      </c>
    </row>
    <row r="1266" spans="1:4" x14ac:dyDescent="0.2">
      <c r="A1266" s="5"/>
      <c r="B1266" s="5"/>
      <c r="C1266" s="5"/>
      <c r="D1266" s="7" t="s">
        <v>261</v>
      </c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0"/>
  <sheetViews>
    <sheetView showGridLines="0" zoomScale="101" zoomScaleNormal="101" workbookViewId="0">
      <pane ySplit="6" topLeftCell="A7" activePane="bottomLeft" state="frozen"/>
      <selection pane="bottomLeft" activeCell="A8" sqref="A8"/>
    </sheetView>
  </sheetViews>
  <sheetFormatPr baseColWidth="10" defaultColWidth="9.140625" defaultRowHeight="12" x14ac:dyDescent="0.2"/>
  <cols>
    <col min="1" max="1" width="56.42578125" style="54" customWidth="1"/>
    <col min="2" max="2" width="13.5703125" style="54" customWidth="1"/>
    <col min="3" max="3" width="19" style="54" customWidth="1"/>
    <col min="4" max="4" width="20" style="54" customWidth="1"/>
    <col min="5" max="5" width="20.42578125" style="54" bestFit="1" customWidth="1"/>
    <col min="6" max="9" width="11.42578125" style="54" customWidth="1"/>
    <col min="10" max="10" width="12.42578125" style="55" customWidth="1"/>
    <col min="11" max="11" width="11.42578125" style="55" customWidth="1"/>
    <col min="12" max="12" width="62.28515625" style="159" customWidth="1"/>
    <col min="13" max="13" width="12.42578125" style="159" bestFit="1" customWidth="1"/>
    <col min="14" max="14" width="19.85546875" style="159" customWidth="1"/>
    <col min="15" max="15" width="16.7109375" style="159" customWidth="1"/>
    <col min="16" max="16384" width="9.140625" style="159"/>
  </cols>
  <sheetData>
    <row r="1" spans="1:14" ht="20.25" x14ac:dyDescent="0.2">
      <c r="A1" s="53" t="s">
        <v>285</v>
      </c>
    </row>
    <row r="2" spans="1:14" ht="15.75" customHeight="1" x14ac:dyDescent="0.2">
      <c r="A2" s="6" t="s">
        <v>3333</v>
      </c>
      <c r="F2" s="38"/>
      <c r="G2" s="38"/>
      <c r="H2" s="38"/>
    </row>
    <row r="4" spans="1:14" x14ac:dyDescent="0.2">
      <c r="A4" s="55"/>
      <c r="B4" s="55"/>
      <c r="C4" s="55"/>
      <c r="D4" s="55"/>
      <c r="E4" s="55"/>
      <c r="F4" s="120"/>
      <c r="G4" s="120"/>
      <c r="H4" s="120"/>
      <c r="I4" s="120"/>
      <c r="J4" s="120"/>
      <c r="K4" s="120"/>
    </row>
    <row r="5" spans="1:14" s="67" customFormat="1" ht="30.75" customHeight="1" x14ac:dyDescent="0.2">
      <c r="A5" s="56" t="s">
        <v>376</v>
      </c>
      <c r="B5" s="56" t="s">
        <v>98</v>
      </c>
      <c r="C5" s="56" t="s">
        <v>2208</v>
      </c>
      <c r="D5" s="56" t="s">
        <v>211</v>
      </c>
      <c r="E5" s="100" t="s">
        <v>1594</v>
      </c>
      <c r="F5" s="56" t="s">
        <v>650</v>
      </c>
      <c r="G5" s="56"/>
      <c r="H5" s="56"/>
      <c r="I5" s="56"/>
      <c r="J5" s="56" t="s">
        <v>282</v>
      </c>
      <c r="K5" s="56" t="s">
        <v>168</v>
      </c>
    </row>
    <row r="6" spans="1:14" ht="22.5" x14ac:dyDescent="0.2">
      <c r="A6" s="77"/>
      <c r="B6" s="77"/>
      <c r="C6" s="77"/>
      <c r="D6" s="77"/>
      <c r="E6" s="101"/>
      <c r="F6" s="78" t="s">
        <v>3332</v>
      </c>
      <c r="G6" s="78" t="s">
        <v>3316</v>
      </c>
      <c r="H6" s="79" t="s">
        <v>95</v>
      </c>
      <c r="I6" s="80" t="s">
        <v>96</v>
      </c>
      <c r="J6" s="81" t="s">
        <v>283</v>
      </c>
      <c r="K6" s="81" t="s">
        <v>897</v>
      </c>
    </row>
    <row r="7" spans="1:14" ht="12.75" x14ac:dyDescent="0.2">
      <c r="A7" s="116" t="s">
        <v>2656</v>
      </c>
      <c r="B7" s="116" t="s">
        <v>590</v>
      </c>
      <c r="C7" s="116" t="s">
        <v>881</v>
      </c>
      <c r="D7" s="116" t="s">
        <v>213</v>
      </c>
      <c r="E7" s="116" t="s">
        <v>1010</v>
      </c>
      <c r="F7" s="117">
        <v>1831.6606601379999</v>
      </c>
      <c r="G7" s="117">
        <v>1888.8033686630001</v>
      </c>
      <c r="H7" s="74">
        <f t="shared" ref="H7:H70" si="0">IF(ISERROR(F7/G7-1),"",IF((F7/G7-1)&gt;10000%,"",F7/G7-1))</f>
        <v>-3.0253391895128323E-2</v>
      </c>
      <c r="I7" s="118">
        <f t="shared" ref="I7:I70" si="1">F7/$F$1068</f>
        <v>0.11990777763986112</v>
      </c>
      <c r="J7" s="119">
        <v>7745.5306137600001</v>
      </c>
      <c r="K7" s="119">
        <v>3.44</v>
      </c>
      <c r="M7"/>
      <c r="N7" s="164" t="s">
        <v>3317</v>
      </c>
    </row>
    <row r="8" spans="1:14" ht="12.75" x14ac:dyDescent="0.2">
      <c r="A8" s="116" t="s">
        <v>2209</v>
      </c>
      <c r="B8" s="116" t="s">
        <v>350</v>
      </c>
      <c r="C8" s="116" t="s">
        <v>1876</v>
      </c>
      <c r="D8" s="116" t="s">
        <v>213</v>
      </c>
      <c r="E8" s="116" t="s">
        <v>1010</v>
      </c>
      <c r="F8" s="117">
        <v>826.56849231700005</v>
      </c>
      <c r="G8" s="117">
        <v>546.87051243099995</v>
      </c>
      <c r="H8" s="74">
        <f t="shared" si="0"/>
        <v>0.51145193154163771</v>
      </c>
      <c r="I8" s="118">
        <f t="shared" si="1"/>
        <v>5.4110454593371486E-2</v>
      </c>
      <c r="J8" s="119">
        <v>1404.8395340999998</v>
      </c>
      <c r="K8" s="119">
        <v>3.01</v>
      </c>
      <c r="M8"/>
      <c r="N8" s="164" t="s">
        <v>3317</v>
      </c>
    </row>
    <row r="9" spans="1:14" ht="12.75" x14ac:dyDescent="0.2">
      <c r="A9" s="116" t="s">
        <v>2189</v>
      </c>
      <c r="B9" s="59" t="s">
        <v>611</v>
      </c>
      <c r="C9" s="59" t="s">
        <v>881</v>
      </c>
      <c r="D9" s="116" t="s">
        <v>213</v>
      </c>
      <c r="E9" s="116" t="s">
        <v>214</v>
      </c>
      <c r="F9" s="117">
        <v>686.51880885499997</v>
      </c>
      <c r="G9" s="117">
        <v>667.85231063100002</v>
      </c>
      <c r="H9" s="74">
        <f t="shared" si="0"/>
        <v>2.7950039143180394E-2</v>
      </c>
      <c r="I9" s="60">
        <f t="shared" si="1"/>
        <v>4.4942246382889302E-2</v>
      </c>
      <c r="J9" s="119">
        <v>4941.9542037800002</v>
      </c>
      <c r="K9" s="119">
        <v>8.44</v>
      </c>
      <c r="M9"/>
      <c r="N9" s="164" t="s">
        <v>3317</v>
      </c>
    </row>
    <row r="10" spans="1:14" ht="12.75" x14ac:dyDescent="0.2">
      <c r="A10" s="116" t="s">
        <v>2163</v>
      </c>
      <c r="B10" s="116" t="s">
        <v>597</v>
      </c>
      <c r="C10" s="116" t="s">
        <v>881</v>
      </c>
      <c r="D10" s="116" t="s">
        <v>213</v>
      </c>
      <c r="E10" s="116" t="s">
        <v>214</v>
      </c>
      <c r="F10" s="117">
        <v>649.16223537999997</v>
      </c>
      <c r="G10" s="117">
        <v>1023.738967158</v>
      </c>
      <c r="H10" s="74">
        <f t="shared" si="0"/>
        <v>-0.36589086065353349</v>
      </c>
      <c r="I10" s="118">
        <f t="shared" si="1"/>
        <v>4.2496736795272806E-2</v>
      </c>
      <c r="J10" s="119">
        <v>6833.3056039799994</v>
      </c>
      <c r="K10" s="119">
        <v>5.54</v>
      </c>
      <c r="M10"/>
      <c r="N10" s="164" t="s">
        <v>3317</v>
      </c>
    </row>
    <row r="11" spans="1:14" ht="12.75" x14ac:dyDescent="0.2">
      <c r="A11" s="116" t="s">
        <v>2210</v>
      </c>
      <c r="B11" s="116" t="s">
        <v>100</v>
      </c>
      <c r="C11" s="116" t="s">
        <v>656</v>
      </c>
      <c r="D11" s="116" t="s">
        <v>213</v>
      </c>
      <c r="E11" s="116" t="s">
        <v>1010</v>
      </c>
      <c r="F11" s="117">
        <v>632.81801255300002</v>
      </c>
      <c r="G11" s="117">
        <v>879.80328387300005</v>
      </c>
      <c r="H11" s="74">
        <f t="shared" si="0"/>
        <v>-0.28072783524146572</v>
      </c>
      <c r="I11" s="118">
        <f t="shared" si="1"/>
        <v>4.1426779090176599E-2</v>
      </c>
      <c r="J11" s="119">
        <v>4081.4030533119999</v>
      </c>
      <c r="K11" s="119">
        <v>4.0999999999999996</v>
      </c>
      <c r="M11"/>
      <c r="N11" s="164" t="s">
        <v>3317</v>
      </c>
    </row>
    <row r="12" spans="1:14" ht="12.75" x14ac:dyDescent="0.2">
      <c r="A12" s="116" t="s">
        <v>2881</v>
      </c>
      <c r="B12" s="116" t="s">
        <v>596</v>
      </c>
      <c r="C12" s="116" t="s">
        <v>881</v>
      </c>
      <c r="D12" s="116" t="s">
        <v>213</v>
      </c>
      <c r="E12" s="116" t="s">
        <v>214</v>
      </c>
      <c r="F12" s="117">
        <v>315.79672097500003</v>
      </c>
      <c r="G12" s="117">
        <v>635.25827835400003</v>
      </c>
      <c r="H12" s="74">
        <f t="shared" si="0"/>
        <v>-0.50288452471134715</v>
      </c>
      <c r="I12" s="118">
        <f t="shared" si="1"/>
        <v>2.0673306918768813E-2</v>
      </c>
      <c r="J12" s="119">
        <v>6406.4929659099998</v>
      </c>
      <c r="K12" s="119">
        <v>4.8600000000000003</v>
      </c>
      <c r="M12"/>
      <c r="N12" s="164" t="s">
        <v>3317</v>
      </c>
    </row>
    <row r="13" spans="1:14" ht="12.75" x14ac:dyDescent="0.2">
      <c r="A13" s="116" t="s">
        <v>2214</v>
      </c>
      <c r="B13" s="116" t="s">
        <v>344</v>
      </c>
      <c r="C13" s="116" t="s">
        <v>656</v>
      </c>
      <c r="D13" s="116" t="s">
        <v>212</v>
      </c>
      <c r="E13" s="116" t="s">
        <v>1010</v>
      </c>
      <c r="F13" s="117">
        <v>262.42481727000001</v>
      </c>
      <c r="G13" s="117">
        <v>316.71819446000001</v>
      </c>
      <c r="H13" s="74">
        <f t="shared" si="0"/>
        <v>-0.1714248759297502</v>
      </c>
      <c r="I13" s="118">
        <f t="shared" si="1"/>
        <v>1.7179370241003918E-2</v>
      </c>
      <c r="J13" s="119">
        <v>456.07685739269999</v>
      </c>
      <c r="K13" s="119">
        <v>6.89</v>
      </c>
      <c r="M13"/>
      <c r="N13" s="164" t="s">
        <v>3317</v>
      </c>
    </row>
    <row r="14" spans="1:14" ht="12.75" x14ac:dyDescent="0.2">
      <c r="A14" s="116" t="s">
        <v>2215</v>
      </c>
      <c r="B14" s="116" t="s">
        <v>364</v>
      </c>
      <c r="C14" s="116" t="s">
        <v>1876</v>
      </c>
      <c r="D14" s="116" t="s">
        <v>213</v>
      </c>
      <c r="E14" s="116" t="s">
        <v>214</v>
      </c>
      <c r="F14" s="117">
        <v>242.78284800600002</v>
      </c>
      <c r="G14" s="117">
        <v>322.24375836900003</v>
      </c>
      <c r="H14" s="74">
        <f t="shared" si="0"/>
        <v>-0.24658634434125992</v>
      </c>
      <c r="I14" s="118">
        <f t="shared" si="1"/>
        <v>1.589352896364676E-2</v>
      </c>
      <c r="J14" s="119">
        <v>418.05833702999996</v>
      </c>
      <c r="K14" s="119">
        <v>5.52</v>
      </c>
      <c r="M14"/>
      <c r="N14" s="164" t="s">
        <v>3317</v>
      </c>
    </row>
    <row r="15" spans="1:14" ht="12.75" x14ac:dyDescent="0.2">
      <c r="A15" s="116" t="s">
        <v>2505</v>
      </c>
      <c r="B15" s="59" t="s">
        <v>598</v>
      </c>
      <c r="C15" s="59" t="s">
        <v>881</v>
      </c>
      <c r="D15" s="116" t="s">
        <v>213</v>
      </c>
      <c r="E15" s="116" t="s">
        <v>214</v>
      </c>
      <c r="F15" s="117">
        <v>238.07225475999999</v>
      </c>
      <c r="G15" s="117">
        <v>289.33671669199998</v>
      </c>
      <c r="H15" s="74">
        <f t="shared" si="0"/>
        <v>-0.1771792481718496</v>
      </c>
      <c r="I15" s="118">
        <f t="shared" si="1"/>
        <v>1.5585154830934511E-2</v>
      </c>
      <c r="J15" s="119">
        <v>1412.8162879500001</v>
      </c>
      <c r="K15" s="119">
        <v>10.97</v>
      </c>
      <c r="M15"/>
      <c r="N15" s="164" t="s">
        <v>3317</v>
      </c>
    </row>
    <row r="16" spans="1:14" ht="12.75" x14ac:dyDescent="0.2">
      <c r="A16" s="116" t="s">
        <v>2211</v>
      </c>
      <c r="B16" s="59" t="s">
        <v>935</v>
      </c>
      <c r="C16" s="59" t="s">
        <v>881</v>
      </c>
      <c r="D16" s="116" t="s">
        <v>213</v>
      </c>
      <c r="E16" s="116" t="s">
        <v>1010</v>
      </c>
      <c r="F16" s="117">
        <v>214.282313066</v>
      </c>
      <c r="G16" s="117">
        <v>292.52319430199998</v>
      </c>
      <c r="H16" s="74">
        <f t="shared" si="0"/>
        <v>-0.26746898283636389</v>
      </c>
      <c r="I16" s="60">
        <f t="shared" si="1"/>
        <v>1.4027770812819227E-2</v>
      </c>
      <c r="J16" s="119">
        <v>1484.30754733</v>
      </c>
      <c r="K16" s="119">
        <v>10.4</v>
      </c>
      <c r="M16"/>
      <c r="N16" s="164" t="s">
        <v>3317</v>
      </c>
    </row>
    <row r="17" spans="1:14" ht="12.75" x14ac:dyDescent="0.2">
      <c r="A17" s="116" t="s">
        <v>2766</v>
      </c>
      <c r="B17" s="116" t="s">
        <v>398</v>
      </c>
      <c r="C17" s="116" t="s">
        <v>656</v>
      </c>
      <c r="D17" s="116" t="s">
        <v>213</v>
      </c>
      <c r="E17" s="116" t="s">
        <v>1010</v>
      </c>
      <c r="F17" s="117">
        <v>210.21950422099999</v>
      </c>
      <c r="G17" s="117">
        <v>251.42239990000002</v>
      </c>
      <c r="H17" s="74">
        <f t="shared" si="0"/>
        <v>-0.16387917582279043</v>
      </c>
      <c r="I17" s="118">
        <f t="shared" si="1"/>
        <v>1.3761803218394385E-2</v>
      </c>
      <c r="J17" s="119">
        <v>1847.7938994705</v>
      </c>
      <c r="K17" s="119">
        <v>6.48</v>
      </c>
      <c r="M17"/>
      <c r="N17" s="164" t="s">
        <v>3317</v>
      </c>
    </row>
    <row r="18" spans="1:14" ht="12.75" x14ac:dyDescent="0.2">
      <c r="A18" s="116" t="s">
        <v>2212</v>
      </c>
      <c r="B18" s="116" t="s">
        <v>351</v>
      </c>
      <c r="C18" s="116" t="s">
        <v>1876</v>
      </c>
      <c r="D18" s="116" t="s">
        <v>213</v>
      </c>
      <c r="E18" s="116" t="s">
        <v>214</v>
      </c>
      <c r="F18" s="117">
        <v>189.001822584</v>
      </c>
      <c r="G18" s="117">
        <v>221.85574399500001</v>
      </c>
      <c r="H18" s="74">
        <f t="shared" si="0"/>
        <v>-0.14808686410093785</v>
      </c>
      <c r="I18" s="118">
        <f t="shared" si="1"/>
        <v>1.2372809554267167E-2</v>
      </c>
      <c r="J18" s="119">
        <v>1380.67479845</v>
      </c>
      <c r="K18" s="119">
        <v>7.23</v>
      </c>
      <c r="M18"/>
      <c r="N18" s="164" t="s">
        <v>3317</v>
      </c>
    </row>
    <row r="19" spans="1:14" ht="12.75" x14ac:dyDescent="0.2">
      <c r="A19" s="116" t="s">
        <v>2883</v>
      </c>
      <c r="B19" s="116" t="s">
        <v>2866</v>
      </c>
      <c r="C19" s="59" t="s">
        <v>881</v>
      </c>
      <c r="D19" s="116" t="s">
        <v>818</v>
      </c>
      <c r="E19" s="116" t="s">
        <v>214</v>
      </c>
      <c r="F19" s="117">
        <v>176.77059032</v>
      </c>
      <c r="G19" s="117">
        <v>234.69861775000001</v>
      </c>
      <c r="H19" s="74">
        <f t="shared" si="0"/>
        <v>-0.24681878395936996</v>
      </c>
      <c r="I19" s="118">
        <f t="shared" si="1"/>
        <v>1.1572104538053787E-2</v>
      </c>
      <c r="J19" s="119">
        <v>6545.7961901718672</v>
      </c>
      <c r="K19" s="119">
        <v>6.27</v>
      </c>
      <c r="M19"/>
      <c r="N19" s="164" t="s">
        <v>3317</v>
      </c>
    </row>
    <row r="20" spans="1:14" ht="12.75" x14ac:dyDescent="0.2">
      <c r="A20" s="116" t="s">
        <v>2766</v>
      </c>
      <c r="B20" s="116" t="s">
        <v>102</v>
      </c>
      <c r="C20" s="116" t="s">
        <v>656</v>
      </c>
      <c r="D20" s="116" t="s">
        <v>213</v>
      </c>
      <c r="E20" s="116" t="s">
        <v>214</v>
      </c>
      <c r="F20" s="117">
        <v>149.03912045199999</v>
      </c>
      <c r="G20" s="117">
        <v>284.529842153</v>
      </c>
      <c r="H20" s="74">
        <f t="shared" si="0"/>
        <v>-0.47619160322783538</v>
      </c>
      <c r="I20" s="118">
        <f t="shared" si="1"/>
        <v>9.7566924396642711E-3</v>
      </c>
      <c r="J20" s="119">
        <v>2266.9326419696004</v>
      </c>
      <c r="K20" s="119">
        <v>6.59</v>
      </c>
      <c r="M20"/>
      <c r="N20" s="164" t="s">
        <v>3317</v>
      </c>
    </row>
    <row r="21" spans="1:14" ht="12.75" x14ac:dyDescent="0.2">
      <c r="A21" s="116" t="s">
        <v>2527</v>
      </c>
      <c r="B21" s="116" t="s">
        <v>160</v>
      </c>
      <c r="C21" s="116" t="s">
        <v>882</v>
      </c>
      <c r="D21" s="116" t="s">
        <v>212</v>
      </c>
      <c r="E21" s="116" t="s">
        <v>1010</v>
      </c>
      <c r="F21" s="117">
        <v>144.23873216600001</v>
      </c>
      <c r="G21" s="117">
        <v>117.37780635199999</v>
      </c>
      <c r="H21" s="74">
        <f t="shared" si="0"/>
        <v>0.22884160684897936</v>
      </c>
      <c r="I21" s="118">
        <f t="shared" si="1"/>
        <v>9.4424399671897506E-3</v>
      </c>
      <c r="J21" s="119">
        <v>247.0602232</v>
      </c>
      <c r="K21" s="119">
        <v>8.5</v>
      </c>
      <c r="M21"/>
      <c r="N21" s="164" t="s">
        <v>3317</v>
      </c>
    </row>
    <row r="22" spans="1:14" ht="12.75" x14ac:dyDescent="0.2">
      <c r="A22" s="116" t="s">
        <v>2882</v>
      </c>
      <c r="B22" s="116" t="s">
        <v>2865</v>
      </c>
      <c r="C22" s="116" t="s">
        <v>881</v>
      </c>
      <c r="D22" s="116" t="s">
        <v>213</v>
      </c>
      <c r="E22" s="116" t="s">
        <v>214</v>
      </c>
      <c r="F22" s="117">
        <v>141.76785813999999</v>
      </c>
      <c r="G22" s="117">
        <v>202.48377042500002</v>
      </c>
      <c r="H22" s="74">
        <f t="shared" si="0"/>
        <v>-0.29985569785450628</v>
      </c>
      <c r="I22" s="118">
        <f t="shared" si="1"/>
        <v>9.2806867452455734E-3</v>
      </c>
      <c r="J22" s="119">
        <v>10079.101445017663</v>
      </c>
      <c r="K22" s="119">
        <v>3.58</v>
      </c>
      <c r="M22"/>
      <c r="N22" s="164" t="s">
        <v>3317</v>
      </c>
    </row>
    <row r="23" spans="1:14" ht="12.75" x14ac:dyDescent="0.2">
      <c r="A23" s="116" t="s">
        <v>2216</v>
      </c>
      <c r="B23" s="116" t="s">
        <v>304</v>
      </c>
      <c r="C23" s="116" t="s">
        <v>656</v>
      </c>
      <c r="D23" s="116" t="s">
        <v>213</v>
      </c>
      <c r="E23" s="116" t="s">
        <v>1010</v>
      </c>
      <c r="F23" s="117">
        <v>128.633598393</v>
      </c>
      <c r="G23" s="117">
        <v>119.24790445900001</v>
      </c>
      <c r="H23" s="74">
        <f t="shared" si="0"/>
        <v>7.8707411896089097E-2</v>
      </c>
      <c r="I23" s="60">
        <f t="shared" si="1"/>
        <v>8.4208659654026533E-3</v>
      </c>
      <c r="J23" s="119">
        <v>2565.1841461707181</v>
      </c>
      <c r="K23" s="119">
        <v>13.23</v>
      </c>
      <c r="M23"/>
      <c r="N23" s="164" t="s">
        <v>3317</v>
      </c>
    </row>
    <row r="24" spans="1:14" ht="12.75" x14ac:dyDescent="0.2">
      <c r="A24" s="116" t="s">
        <v>1679</v>
      </c>
      <c r="B24" s="116" t="s">
        <v>337</v>
      </c>
      <c r="C24" s="116" t="s">
        <v>656</v>
      </c>
      <c r="D24" s="116" t="s">
        <v>212</v>
      </c>
      <c r="E24" s="116" t="s">
        <v>1010</v>
      </c>
      <c r="F24" s="117">
        <v>119.61200108400001</v>
      </c>
      <c r="G24" s="117">
        <v>165.15312445500001</v>
      </c>
      <c r="H24" s="74">
        <f t="shared" si="0"/>
        <v>-0.27575090402488134</v>
      </c>
      <c r="I24" s="118">
        <f t="shared" si="1"/>
        <v>7.8302763940775594E-3</v>
      </c>
      <c r="J24" s="119">
        <v>1963.0028859271715</v>
      </c>
      <c r="K24" s="119">
        <v>8.7799999999999994</v>
      </c>
      <c r="M24"/>
      <c r="N24" s="164" t="s">
        <v>3317</v>
      </c>
    </row>
    <row r="25" spans="1:14" ht="12.75" x14ac:dyDescent="0.2">
      <c r="A25" s="116" t="s">
        <v>2057</v>
      </c>
      <c r="B25" s="116" t="s">
        <v>419</v>
      </c>
      <c r="C25" s="116" t="s">
        <v>877</v>
      </c>
      <c r="D25" s="116" t="s">
        <v>212</v>
      </c>
      <c r="E25" s="116" t="s">
        <v>1010</v>
      </c>
      <c r="F25" s="117">
        <v>117.67921411100001</v>
      </c>
      <c r="G25" s="117">
        <v>133.13314101</v>
      </c>
      <c r="H25" s="74">
        <f t="shared" si="0"/>
        <v>-0.11607873728329754</v>
      </c>
      <c r="I25" s="118">
        <f t="shared" si="1"/>
        <v>7.7037484865740786E-3</v>
      </c>
      <c r="J25" s="119">
        <v>504.77129019</v>
      </c>
      <c r="K25" s="119">
        <v>5.3</v>
      </c>
      <c r="M25"/>
      <c r="N25" s="164" t="s">
        <v>3317</v>
      </c>
    </row>
    <row r="26" spans="1:14" ht="12.75" x14ac:dyDescent="0.2">
      <c r="A26" s="116" t="s">
        <v>1663</v>
      </c>
      <c r="B26" s="59" t="s">
        <v>156</v>
      </c>
      <c r="C26" s="59" t="s">
        <v>656</v>
      </c>
      <c r="D26" s="116" t="s">
        <v>212</v>
      </c>
      <c r="E26" s="116" t="s">
        <v>1010</v>
      </c>
      <c r="F26" s="117">
        <v>108.52480835600001</v>
      </c>
      <c r="G26" s="117">
        <v>119.198170621</v>
      </c>
      <c r="H26" s="74">
        <f t="shared" si="0"/>
        <v>-8.9543003968884705E-2</v>
      </c>
      <c r="I26" s="118">
        <f t="shared" si="1"/>
        <v>7.1044647471870557E-3</v>
      </c>
      <c r="J26" s="119">
        <v>3223.9300207308697</v>
      </c>
      <c r="K26" s="119">
        <v>10.69</v>
      </c>
      <c r="M26"/>
      <c r="N26" s="164" t="s">
        <v>3317</v>
      </c>
    </row>
    <row r="27" spans="1:14" ht="12.75" x14ac:dyDescent="0.2">
      <c r="A27" s="116" t="s">
        <v>2650</v>
      </c>
      <c r="B27" s="59" t="s">
        <v>549</v>
      </c>
      <c r="C27" s="59" t="s">
        <v>880</v>
      </c>
      <c r="D27" s="116" t="s">
        <v>212</v>
      </c>
      <c r="E27" s="116" t="s">
        <v>1010</v>
      </c>
      <c r="F27" s="117">
        <v>98.780435264000005</v>
      </c>
      <c r="G27" s="117">
        <v>97.003348406000001</v>
      </c>
      <c r="H27" s="74">
        <f t="shared" si="0"/>
        <v>1.8319850677340987E-2</v>
      </c>
      <c r="I27" s="118">
        <f t="shared" si="1"/>
        <v>6.4665594040284862E-3</v>
      </c>
      <c r="J27" s="119">
        <v>72.138614400000009</v>
      </c>
      <c r="K27" s="119">
        <v>13.11</v>
      </c>
      <c r="M27"/>
      <c r="N27" s="164" t="s">
        <v>3317</v>
      </c>
    </row>
    <row r="28" spans="1:14" ht="12.75" x14ac:dyDescent="0.2">
      <c r="A28" s="116" t="s">
        <v>2213</v>
      </c>
      <c r="B28" s="59" t="s">
        <v>228</v>
      </c>
      <c r="C28" s="59" t="s">
        <v>878</v>
      </c>
      <c r="D28" s="116" t="s">
        <v>212</v>
      </c>
      <c r="E28" s="116" t="s">
        <v>1010</v>
      </c>
      <c r="F28" s="117">
        <v>91.694734239999988</v>
      </c>
      <c r="G28" s="117">
        <v>81.145515209999999</v>
      </c>
      <c r="H28" s="74">
        <f t="shared" si="0"/>
        <v>0.13000372235852109</v>
      </c>
      <c r="I28" s="118">
        <f t="shared" si="1"/>
        <v>6.0027012881128895E-3</v>
      </c>
      <c r="J28" s="119">
        <v>177.87726053999998</v>
      </c>
      <c r="K28" s="119">
        <v>18.75</v>
      </c>
      <c r="M28"/>
      <c r="N28" s="164" t="s">
        <v>3317</v>
      </c>
    </row>
    <row r="29" spans="1:14" ht="12.75" x14ac:dyDescent="0.2">
      <c r="A29" s="116" t="s">
        <v>2662</v>
      </c>
      <c r="B29" s="59" t="s">
        <v>889</v>
      </c>
      <c r="C29" s="59" t="s">
        <v>881</v>
      </c>
      <c r="D29" s="116" t="s">
        <v>213</v>
      </c>
      <c r="E29" s="116" t="s">
        <v>1010</v>
      </c>
      <c r="F29" s="117">
        <v>91.410393396999993</v>
      </c>
      <c r="G29" s="117">
        <v>208.43332524100001</v>
      </c>
      <c r="H29" s="74">
        <f t="shared" si="0"/>
        <v>-0.56144060316982825</v>
      </c>
      <c r="I29" s="118">
        <f t="shared" si="1"/>
        <v>5.9840872078313354E-3</v>
      </c>
      <c r="J29" s="119">
        <v>10536.149447763626</v>
      </c>
      <c r="K29" s="119">
        <v>5.5</v>
      </c>
      <c r="M29"/>
      <c r="N29" s="164" t="s">
        <v>3317</v>
      </c>
    </row>
    <row r="30" spans="1:14" ht="12.75" x14ac:dyDescent="0.2">
      <c r="A30" s="116" t="s">
        <v>2195</v>
      </c>
      <c r="B30" s="59" t="s">
        <v>16</v>
      </c>
      <c r="C30" s="59" t="s">
        <v>881</v>
      </c>
      <c r="D30" s="116" t="s">
        <v>213</v>
      </c>
      <c r="E30" s="116" t="s">
        <v>214</v>
      </c>
      <c r="F30" s="117">
        <v>87.468862920000007</v>
      </c>
      <c r="G30" s="117">
        <v>77.624085620000002</v>
      </c>
      <c r="H30" s="74">
        <f t="shared" si="0"/>
        <v>0.12682632228602353</v>
      </c>
      <c r="I30" s="60">
        <f t="shared" si="1"/>
        <v>5.7260589767935827E-3</v>
      </c>
      <c r="J30" s="119">
        <v>1056.2449346799999</v>
      </c>
      <c r="K30" s="119">
        <v>18.68</v>
      </c>
      <c r="M30"/>
      <c r="N30" s="164" t="s">
        <v>3317</v>
      </c>
    </row>
    <row r="31" spans="1:14" ht="12.75" x14ac:dyDescent="0.2">
      <c r="A31" s="116" t="s">
        <v>2661</v>
      </c>
      <c r="B31" s="116" t="s">
        <v>2671</v>
      </c>
      <c r="C31" s="59" t="s">
        <v>881</v>
      </c>
      <c r="D31" s="116" t="s">
        <v>818</v>
      </c>
      <c r="E31" s="116" t="s">
        <v>1010</v>
      </c>
      <c r="F31" s="117">
        <v>86.302285769999997</v>
      </c>
      <c r="G31" s="117">
        <v>87.627990980000007</v>
      </c>
      <c r="H31" s="74">
        <f t="shared" si="0"/>
        <v>-1.5128786991163379E-2</v>
      </c>
      <c r="I31" s="118">
        <f t="shared" si="1"/>
        <v>5.6496902057945894E-3</v>
      </c>
      <c r="J31" s="119">
        <v>3461.1347585327658</v>
      </c>
      <c r="K31" s="119">
        <v>8.02</v>
      </c>
      <c r="M31"/>
      <c r="N31" s="164" t="s">
        <v>3317</v>
      </c>
    </row>
    <row r="32" spans="1:14" ht="12.75" x14ac:dyDescent="0.2">
      <c r="A32" s="116" t="s">
        <v>2165</v>
      </c>
      <c r="B32" s="59" t="s">
        <v>595</v>
      </c>
      <c r="C32" s="59" t="s">
        <v>881</v>
      </c>
      <c r="D32" s="116" t="s">
        <v>213</v>
      </c>
      <c r="E32" s="116" t="s">
        <v>214</v>
      </c>
      <c r="F32" s="117">
        <v>84.823238870000012</v>
      </c>
      <c r="G32" s="117">
        <v>102.65683838699999</v>
      </c>
      <c r="H32" s="74">
        <f t="shared" si="0"/>
        <v>-0.17372052166432539</v>
      </c>
      <c r="I32" s="118">
        <f t="shared" si="1"/>
        <v>5.5528659246033545E-3</v>
      </c>
      <c r="J32" s="119">
        <v>1117.7909172699999</v>
      </c>
      <c r="K32" s="119">
        <v>15.64</v>
      </c>
      <c r="M32"/>
      <c r="N32" s="164" t="s">
        <v>3317</v>
      </c>
    </row>
    <row r="33" spans="1:14" ht="12.75" x14ac:dyDescent="0.2">
      <c r="A33" s="116" t="s">
        <v>2061</v>
      </c>
      <c r="B33" s="116" t="s">
        <v>420</v>
      </c>
      <c r="C33" s="116" t="s">
        <v>877</v>
      </c>
      <c r="D33" s="116" t="s">
        <v>212</v>
      </c>
      <c r="E33" s="116" t="s">
        <v>1010</v>
      </c>
      <c r="F33" s="117">
        <v>80.709352762999998</v>
      </c>
      <c r="G33" s="117">
        <v>74.767090974000013</v>
      </c>
      <c r="H33" s="74">
        <f t="shared" si="0"/>
        <v>7.9476969233247097E-2</v>
      </c>
      <c r="I33" s="118">
        <f t="shared" si="1"/>
        <v>5.2835546098553999E-3</v>
      </c>
      <c r="J33" s="119">
        <v>323.70561894999997</v>
      </c>
      <c r="K33" s="119">
        <v>4.3899999999999997</v>
      </c>
      <c r="M33"/>
      <c r="N33" s="164" t="s">
        <v>3317</v>
      </c>
    </row>
    <row r="34" spans="1:14" ht="12.75" x14ac:dyDescent="0.2">
      <c r="A34" s="116" t="s">
        <v>2884</v>
      </c>
      <c r="B34" s="116" t="s">
        <v>2867</v>
      </c>
      <c r="C34" s="59" t="s">
        <v>881</v>
      </c>
      <c r="D34" s="116" t="s">
        <v>818</v>
      </c>
      <c r="E34" s="116" t="s">
        <v>214</v>
      </c>
      <c r="F34" s="117">
        <v>77.162658579999999</v>
      </c>
      <c r="G34" s="117">
        <v>105.62387299</v>
      </c>
      <c r="H34" s="74">
        <f t="shared" si="0"/>
        <v>-0.26945815945126894</v>
      </c>
      <c r="I34" s="118">
        <f t="shared" si="1"/>
        <v>5.0513739299363845E-3</v>
      </c>
      <c r="J34" s="119">
        <v>4654.2268995023223</v>
      </c>
      <c r="K34" s="119">
        <v>11.87</v>
      </c>
      <c r="M34"/>
      <c r="N34" s="164" t="s">
        <v>3317</v>
      </c>
    </row>
    <row r="35" spans="1:14" ht="12.75" x14ac:dyDescent="0.2">
      <c r="A35" s="116" t="s">
        <v>2773</v>
      </c>
      <c r="B35" s="59" t="s">
        <v>1581</v>
      </c>
      <c r="C35" s="59" t="s">
        <v>656</v>
      </c>
      <c r="D35" s="116" t="s">
        <v>212</v>
      </c>
      <c r="E35" s="116" t="s">
        <v>1010</v>
      </c>
      <c r="F35" s="117">
        <v>76.807621810000001</v>
      </c>
      <c r="G35" s="117">
        <v>50.876186443999998</v>
      </c>
      <c r="H35" s="74">
        <f t="shared" si="0"/>
        <v>0.50969691674007511</v>
      </c>
      <c r="I35" s="118">
        <f t="shared" si="1"/>
        <v>5.0281318136439889E-3</v>
      </c>
      <c r="J35" s="119">
        <v>464.93885753171998</v>
      </c>
      <c r="K35" s="119">
        <v>55.79</v>
      </c>
      <c r="M35"/>
      <c r="N35" s="164" t="s">
        <v>3317</v>
      </c>
    </row>
    <row r="36" spans="1:14" ht="12.75" x14ac:dyDescent="0.2">
      <c r="A36" s="116" t="s">
        <v>2542</v>
      </c>
      <c r="B36" s="116" t="s">
        <v>899</v>
      </c>
      <c r="C36" s="116" t="s">
        <v>882</v>
      </c>
      <c r="D36" s="116" t="s">
        <v>212</v>
      </c>
      <c r="E36" s="116" t="s">
        <v>214</v>
      </c>
      <c r="F36" s="117">
        <v>73.207726575000009</v>
      </c>
      <c r="G36" s="117">
        <v>31.444282993000002</v>
      </c>
      <c r="H36" s="74">
        <f t="shared" si="0"/>
        <v>1.3281728698122075</v>
      </c>
      <c r="I36" s="118">
        <f t="shared" si="1"/>
        <v>4.7924683816780193E-3</v>
      </c>
      <c r="J36" s="119">
        <v>727.46684110000001</v>
      </c>
      <c r="K36" s="119">
        <v>7.02</v>
      </c>
      <c r="M36"/>
      <c r="N36" s="164" t="s">
        <v>3317</v>
      </c>
    </row>
    <row r="37" spans="1:14" ht="12.75" x14ac:dyDescent="0.2">
      <c r="A37" s="116" t="s">
        <v>2210</v>
      </c>
      <c r="B37" s="116" t="s">
        <v>1605</v>
      </c>
      <c r="C37" s="116" t="s">
        <v>656</v>
      </c>
      <c r="D37" s="116" t="s">
        <v>213</v>
      </c>
      <c r="E37" s="116" t="s">
        <v>214</v>
      </c>
      <c r="F37" s="117">
        <v>72.859477217999995</v>
      </c>
      <c r="G37" s="117">
        <v>68.508759674999993</v>
      </c>
      <c r="H37" s="74">
        <f t="shared" si="0"/>
        <v>6.350600366492487E-2</v>
      </c>
      <c r="I37" s="60">
        <f t="shared" si="1"/>
        <v>4.7696705963834237E-3</v>
      </c>
      <c r="J37" s="119">
        <v>440.65114999999997</v>
      </c>
      <c r="K37" s="119">
        <v>3.88</v>
      </c>
      <c r="M37"/>
      <c r="N37" s="164" t="s">
        <v>3317</v>
      </c>
    </row>
    <row r="38" spans="1:14" ht="12.75" x14ac:dyDescent="0.2">
      <c r="A38" s="116" t="s">
        <v>1772</v>
      </c>
      <c r="B38" s="59" t="s">
        <v>817</v>
      </c>
      <c r="C38" s="59" t="s">
        <v>881</v>
      </c>
      <c r="D38" s="116" t="s">
        <v>818</v>
      </c>
      <c r="E38" s="116" t="s">
        <v>1010</v>
      </c>
      <c r="F38" s="117">
        <v>67.784749398000002</v>
      </c>
      <c r="G38" s="117">
        <v>109.13357657500001</v>
      </c>
      <c r="H38" s="74">
        <f t="shared" si="0"/>
        <v>-0.37888272770556364</v>
      </c>
      <c r="I38" s="118">
        <f t="shared" si="1"/>
        <v>4.4374587690149576E-3</v>
      </c>
      <c r="J38" s="119">
        <v>712.80398203999994</v>
      </c>
      <c r="K38" s="119">
        <v>26.88</v>
      </c>
      <c r="M38"/>
      <c r="N38" s="164" t="s">
        <v>3317</v>
      </c>
    </row>
    <row r="39" spans="1:14" ht="12.75" x14ac:dyDescent="0.2">
      <c r="A39" s="116" t="s">
        <v>1745</v>
      </c>
      <c r="B39" s="59" t="s">
        <v>808</v>
      </c>
      <c r="C39" s="59" t="s">
        <v>881</v>
      </c>
      <c r="D39" s="116" t="s">
        <v>818</v>
      </c>
      <c r="E39" s="116" t="s">
        <v>1010</v>
      </c>
      <c r="F39" s="117">
        <v>67.681455165000003</v>
      </c>
      <c r="G39" s="117">
        <v>131.67488747600001</v>
      </c>
      <c r="H39" s="74">
        <f t="shared" si="0"/>
        <v>-0.48599572429985105</v>
      </c>
      <c r="I39" s="118">
        <f t="shared" si="1"/>
        <v>4.4306967184934865E-3</v>
      </c>
      <c r="J39" s="119">
        <v>4219.3246354900002</v>
      </c>
      <c r="K39" s="119">
        <v>12.47</v>
      </c>
      <c r="M39"/>
      <c r="N39" s="164" t="s">
        <v>3317</v>
      </c>
    </row>
    <row r="40" spans="1:14" ht="12.75" x14ac:dyDescent="0.2">
      <c r="A40" s="116" t="s">
        <v>2885</v>
      </c>
      <c r="B40" s="116" t="s">
        <v>2925</v>
      </c>
      <c r="C40" s="59" t="s">
        <v>881</v>
      </c>
      <c r="D40" s="116" t="s">
        <v>818</v>
      </c>
      <c r="E40" s="116" t="s">
        <v>214</v>
      </c>
      <c r="F40" s="117">
        <v>66.359883609999997</v>
      </c>
      <c r="G40" s="117">
        <v>78.629298700000007</v>
      </c>
      <c r="H40" s="74">
        <f t="shared" si="0"/>
        <v>-0.1560412631532222</v>
      </c>
      <c r="I40" s="118">
        <f t="shared" si="1"/>
        <v>4.3441813984886517E-3</v>
      </c>
      <c r="J40" s="119">
        <v>5286.1436944699999</v>
      </c>
      <c r="K40" s="119">
        <v>12.98</v>
      </c>
      <c r="M40"/>
      <c r="N40" s="164" t="s">
        <v>3317</v>
      </c>
    </row>
    <row r="41" spans="1:14" ht="12.75" x14ac:dyDescent="0.2">
      <c r="A41" s="116" t="s">
        <v>2220</v>
      </c>
      <c r="B41" s="59" t="s">
        <v>591</v>
      </c>
      <c r="C41" s="59" t="s">
        <v>881</v>
      </c>
      <c r="D41" s="116" t="s">
        <v>213</v>
      </c>
      <c r="E41" s="116" t="s">
        <v>214</v>
      </c>
      <c r="F41" s="117">
        <v>66.263368920999994</v>
      </c>
      <c r="G41" s="117">
        <v>66.104499918000002</v>
      </c>
      <c r="H41" s="74">
        <f t="shared" si="0"/>
        <v>2.403300882648951E-3</v>
      </c>
      <c r="I41" s="118">
        <f t="shared" si="1"/>
        <v>4.3378631638290067E-3</v>
      </c>
      <c r="J41" s="119">
        <v>571.47038867999993</v>
      </c>
      <c r="K41" s="119">
        <v>13.33</v>
      </c>
      <c r="M41"/>
      <c r="N41" s="164" t="s">
        <v>3317</v>
      </c>
    </row>
    <row r="42" spans="1:14" ht="12.75" x14ac:dyDescent="0.2">
      <c r="A42" s="116" t="s">
        <v>1749</v>
      </c>
      <c r="B42" s="116" t="s">
        <v>2922</v>
      </c>
      <c r="C42" s="59" t="s">
        <v>881</v>
      </c>
      <c r="D42" s="116" t="s">
        <v>818</v>
      </c>
      <c r="E42" s="116" t="s">
        <v>214</v>
      </c>
      <c r="F42" s="117">
        <v>64.150025569999997</v>
      </c>
      <c r="G42" s="117">
        <v>69.873267010000006</v>
      </c>
      <c r="H42" s="74">
        <f t="shared" si="0"/>
        <v>-8.1908885685578747E-2</v>
      </c>
      <c r="I42" s="118">
        <f t="shared" si="1"/>
        <v>4.1995153190981516E-3</v>
      </c>
      <c r="J42" s="119">
        <v>4182.2329943899995</v>
      </c>
      <c r="K42" s="119">
        <v>10.29</v>
      </c>
      <c r="M42"/>
      <c r="N42" s="164" t="s">
        <v>3317</v>
      </c>
    </row>
    <row r="43" spans="1:14" ht="12.75" x14ac:dyDescent="0.2">
      <c r="A43" s="116" t="s">
        <v>2138</v>
      </c>
      <c r="B43" s="59" t="s">
        <v>256</v>
      </c>
      <c r="C43" s="59" t="s">
        <v>656</v>
      </c>
      <c r="D43" s="116" t="s">
        <v>212</v>
      </c>
      <c r="E43" s="116" t="s">
        <v>1010</v>
      </c>
      <c r="F43" s="117">
        <v>63.073933512000004</v>
      </c>
      <c r="G43" s="117">
        <v>104.939270084</v>
      </c>
      <c r="H43" s="74">
        <f t="shared" si="0"/>
        <v>-0.39894823490279996</v>
      </c>
      <c r="I43" s="118">
        <f t="shared" si="1"/>
        <v>4.1290700614045337E-3</v>
      </c>
      <c r="J43" s="119">
        <v>2143.1522350007999</v>
      </c>
      <c r="K43" s="119">
        <v>8.59</v>
      </c>
      <c r="M43"/>
      <c r="N43" s="164" t="s">
        <v>3317</v>
      </c>
    </row>
    <row r="44" spans="1:14" ht="12.75" x14ac:dyDescent="0.2">
      <c r="A44" s="116" t="s">
        <v>2227</v>
      </c>
      <c r="B44" s="59" t="s">
        <v>505</v>
      </c>
      <c r="C44" s="59" t="s">
        <v>881</v>
      </c>
      <c r="D44" s="116" t="s">
        <v>213</v>
      </c>
      <c r="E44" s="116" t="s">
        <v>214</v>
      </c>
      <c r="F44" s="117">
        <v>62.542139707999993</v>
      </c>
      <c r="G44" s="117">
        <v>70.171800714</v>
      </c>
      <c r="H44" s="74">
        <f t="shared" si="0"/>
        <v>-0.10872830579189929</v>
      </c>
      <c r="I44" s="60">
        <f t="shared" si="1"/>
        <v>4.0942567280246025E-3</v>
      </c>
      <c r="J44" s="119">
        <v>838.39264431222296</v>
      </c>
      <c r="K44" s="119">
        <v>7.39</v>
      </c>
      <c r="M44"/>
      <c r="N44" s="164" t="s">
        <v>3317</v>
      </c>
    </row>
    <row r="45" spans="1:14" ht="12.75" x14ac:dyDescent="0.2">
      <c r="A45" s="116" t="s">
        <v>2221</v>
      </c>
      <c r="B45" s="59" t="s">
        <v>535</v>
      </c>
      <c r="C45" s="59" t="s">
        <v>656</v>
      </c>
      <c r="D45" s="116" t="s">
        <v>818</v>
      </c>
      <c r="E45" s="116" t="s">
        <v>1010</v>
      </c>
      <c r="F45" s="117">
        <v>59.525813071999998</v>
      </c>
      <c r="G45" s="117">
        <v>93.094674927</v>
      </c>
      <c r="H45" s="74">
        <f t="shared" si="0"/>
        <v>-0.36058842121015999</v>
      </c>
      <c r="I45" s="118">
        <f t="shared" si="1"/>
        <v>3.8967960130407322E-3</v>
      </c>
      <c r="J45" s="119">
        <v>1295.6535770190001</v>
      </c>
      <c r="K45" s="119">
        <v>9.56</v>
      </c>
      <c r="M45"/>
      <c r="N45" s="164" t="s">
        <v>3317</v>
      </c>
    </row>
    <row r="46" spans="1:14" ht="12.75" x14ac:dyDescent="0.2">
      <c r="A46" s="116" t="s">
        <v>2223</v>
      </c>
      <c r="B46" s="59" t="s">
        <v>942</v>
      </c>
      <c r="C46" s="59" t="s">
        <v>656</v>
      </c>
      <c r="D46" s="116" t="s">
        <v>212</v>
      </c>
      <c r="E46" s="116" t="s">
        <v>1010</v>
      </c>
      <c r="F46" s="117">
        <v>58.603440288999998</v>
      </c>
      <c r="G46" s="117">
        <v>77.551892568</v>
      </c>
      <c r="H46" s="74">
        <f t="shared" si="0"/>
        <v>-0.24433255787259334</v>
      </c>
      <c r="I46" s="118">
        <f t="shared" si="1"/>
        <v>3.8364138292814923E-3</v>
      </c>
      <c r="J46" s="119">
        <v>62.502989999999997</v>
      </c>
      <c r="K46" s="119">
        <v>14.78</v>
      </c>
      <c r="M46"/>
      <c r="N46" s="164" t="s">
        <v>3317</v>
      </c>
    </row>
    <row r="47" spans="1:14" ht="12.75" x14ac:dyDescent="0.2">
      <c r="A47" s="116" t="s">
        <v>1672</v>
      </c>
      <c r="B47" s="59" t="s">
        <v>139</v>
      </c>
      <c r="C47" s="59" t="s">
        <v>656</v>
      </c>
      <c r="D47" s="116" t="s">
        <v>212</v>
      </c>
      <c r="E47" s="116" t="s">
        <v>1010</v>
      </c>
      <c r="F47" s="117">
        <v>57.389777409000004</v>
      </c>
      <c r="G47" s="117">
        <v>45.290134364000004</v>
      </c>
      <c r="H47" s="74">
        <f t="shared" si="0"/>
        <v>0.26715847093219725</v>
      </c>
      <c r="I47" s="118">
        <f t="shared" si="1"/>
        <v>3.7569626394886031E-3</v>
      </c>
      <c r="J47" s="119">
        <v>1306.922962719</v>
      </c>
      <c r="K47" s="119">
        <v>6.91</v>
      </c>
      <c r="M47"/>
      <c r="N47" s="164" t="s">
        <v>3317</v>
      </c>
    </row>
    <row r="48" spans="1:14" ht="12.75" x14ac:dyDescent="0.2">
      <c r="A48" s="116" t="s">
        <v>1664</v>
      </c>
      <c r="B48" s="59" t="s">
        <v>153</v>
      </c>
      <c r="C48" s="59" t="s">
        <v>656</v>
      </c>
      <c r="D48" s="116" t="s">
        <v>212</v>
      </c>
      <c r="E48" s="116" t="s">
        <v>1010</v>
      </c>
      <c r="F48" s="117">
        <v>56.708044711999996</v>
      </c>
      <c r="G48" s="117">
        <v>37.989509416000004</v>
      </c>
      <c r="H48" s="74">
        <f t="shared" si="0"/>
        <v>0.4927290608316286</v>
      </c>
      <c r="I48" s="118">
        <f t="shared" si="1"/>
        <v>3.712333710986344E-3</v>
      </c>
      <c r="J48" s="119">
        <v>920.84325640062923</v>
      </c>
      <c r="K48" s="119">
        <v>26.53</v>
      </c>
      <c r="M48"/>
      <c r="N48" s="164" t="s">
        <v>3317</v>
      </c>
    </row>
    <row r="49" spans="1:14" ht="12.75" x14ac:dyDescent="0.2">
      <c r="A49" s="116" t="s">
        <v>2182</v>
      </c>
      <c r="B49" s="59" t="s">
        <v>411</v>
      </c>
      <c r="C49" s="59" t="s">
        <v>881</v>
      </c>
      <c r="D49" s="116" t="s">
        <v>213</v>
      </c>
      <c r="E49" s="116" t="s">
        <v>214</v>
      </c>
      <c r="F49" s="117">
        <v>56.106361782</v>
      </c>
      <c r="G49" s="117">
        <v>93.685693996999987</v>
      </c>
      <c r="H49" s="74">
        <f t="shared" si="0"/>
        <v>-0.40112135174238406</v>
      </c>
      <c r="I49" s="118">
        <f t="shared" si="1"/>
        <v>3.672945157991651E-3</v>
      </c>
      <c r="J49" s="119">
        <v>531.19503909000002</v>
      </c>
      <c r="K49" s="119">
        <v>19.649999999999999</v>
      </c>
      <c r="M49"/>
      <c r="N49" s="164" t="s">
        <v>3317</v>
      </c>
    </row>
    <row r="50" spans="1:14" ht="12.75" x14ac:dyDescent="0.2">
      <c r="A50" s="116" t="s">
        <v>2535</v>
      </c>
      <c r="B50" s="116" t="s">
        <v>520</v>
      </c>
      <c r="C50" s="116" t="s">
        <v>882</v>
      </c>
      <c r="D50" s="116" t="s">
        <v>213</v>
      </c>
      <c r="E50" s="116" t="s">
        <v>1010</v>
      </c>
      <c r="F50" s="117">
        <v>55.208154131999997</v>
      </c>
      <c r="G50" s="117">
        <v>62.016893330999999</v>
      </c>
      <c r="H50" s="74">
        <f t="shared" si="0"/>
        <v>-0.10978845977756446</v>
      </c>
      <c r="I50" s="118">
        <f t="shared" si="1"/>
        <v>3.6141449197627487E-3</v>
      </c>
      <c r="J50" s="119">
        <v>986.47318529999995</v>
      </c>
      <c r="K50" s="119">
        <v>4.62</v>
      </c>
      <c r="M50"/>
      <c r="N50" s="164" t="s">
        <v>3317</v>
      </c>
    </row>
    <row r="51" spans="1:14" ht="12.75" x14ac:dyDescent="0.2">
      <c r="A51" s="116" t="s">
        <v>1756</v>
      </c>
      <c r="B51" s="59" t="s">
        <v>609</v>
      </c>
      <c r="C51" s="59" t="s">
        <v>881</v>
      </c>
      <c r="D51" s="116" t="s">
        <v>213</v>
      </c>
      <c r="E51" s="116" t="s">
        <v>214</v>
      </c>
      <c r="F51" s="117">
        <v>54.513433461000005</v>
      </c>
      <c r="G51" s="117">
        <v>39.336842361000002</v>
      </c>
      <c r="H51" s="74">
        <f t="shared" si="0"/>
        <v>0.38581111724022454</v>
      </c>
      <c r="I51" s="60">
        <f t="shared" si="1"/>
        <v>3.5686657469263315E-3</v>
      </c>
      <c r="J51" s="119">
        <v>783.14398071000005</v>
      </c>
      <c r="K51" s="119">
        <v>12.63</v>
      </c>
      <c r="M51"/>
      <c r="N51" s="164" t="s">
        <v>3317</v>
      </c>
    </row>
    <row r="52" spans="1:14" ht="12.75" x14ac:dyDescent="0.2">
      <c r="A52" s="116" t="s">
        <v>1766</v>
      </c>
      <c r="B52" s="59" t="s">
        <v>357</v>
      </c>
      <c r="C52" s="59" t="s">
        <v>881</v>
      </c>
      <c r="D52" s="116" t="s">
        <v>213</v>
      </c>
      <c r="E52" s="116" t="s">
        <v>214</v>
      </c>
      <c r="F52" s="117">
        <v>54.205990389</v>
      </c>
      <c r="G52" s="117">
        <v>61.393291863999998</v>
      </c>
      <c r="H52" s="74">
        <f t="shared" si="0"/>
        <v>-0.11706981751233492</v>
      </c>
      <c r="I52" s="118">
        <f t="shared" si="1"/>
        <v>3.5485393030295046E-3</v>
      </c>
      <c r="J52" s="119">
        <v>2012.2580661747279</v>
      </c>
      <c r="K52" s="119">
        <v>6.94</v>
      </c>
      <c r="M52"/>
      <c r="N52" s="164" t="s">
        <v>3317</v>
      </c>
    </row>
    <row r="53" spans="1:14" ht="12.75" x14ac:dyDescent="0.2">
      <c r="A53" s="116" t="s">
        <v>2537</v>
      </c>
      <c r="B53" s="59" t="s">
        <v>517</v>
      </c>
      <c r="C53" s="59" t="s">
        <v>882</v>
      </c>
      <c r="D53" s="116" t="s">
        <v>212</v>
      </c>
      <c r="E53" s="116" t="s">
        <v>1010</v>
      </c>
      <c r="F53" s="117">
        <v>53.046990563000001</v>
      </c>
      <c r="G53" s="117">
        <v>39.154108659000002</v>
      </c>
      <c r="H53" s="74">
        <f t="shared" si="0"/>
        <v>0.35482564614088252</v>
      </c>
      <c r="I53" s="118">
        <f t="shared" si="1"/>
        <v>3.4726665737379475E-3</v>
      </c>
      <c r="J53" s="119">
        <v>929.40676210000004</v>
      </c>
      <c r="K53" s="119">
        <v>23.85</v>
      </c>
      <c r="M53"/>
      <c r="N53" s="164" t="s">
        <v>3317</v>
      </c>
    </row>
    <row r="54" spans="1:14" ht="12.75" x14ac:dyDescent="0.2">
      <c r="A54" s="116" t="s">
        <v>2479</v>
      </c>
      <c r="B54" s="59" t="s">
        <v>2480</v>
      </c>
      <c r="C54" s="59" t="s">
        <v>881</v>
      </c>
      <c r="D54" s="116" t="s">
        <v>818</v>
      </c>
      <c r="E54" s="116" t="s">
        <v>1010</v>
      </c>
      <c r="F54" s="117">
        <v>52.10451406</v>
      </c>
      <c r="G54" s="117">
        <v>18.390001659999999</v>
      </c>
      <c r="H54" s="74">
        <f t="shared" si="0"/>
        <v>1.833306653437246</v>
      </c>
      <c r="I54" s="118">
        <f t="shared" si="1"/>
        <v>3.4109683206652391E-3</v>
      </c>
      <c r="J54" s="119">
        <v>1138.4385066847935</v>
      </c>
      <c r="K54" s="119">
        <v>34.24</v>
      </c>
      <c r="M54"/>
      <c r="N54" s="164" t="s">
        <v>3317</v>
      </c>
    </row>
    <row r="55" spans="1:14" ht="12.75" x14ac:dyDescent="0.2">
      <c r="A55" s="116" t="s">
        <v>2225</v>
      </c>
      <c r="B55" s="116" t="s">
        <v>47</v>
      </c>
      <c r="C55" s="116" t="s">
        <v>1876</v>
      </c>
      <c r="D55" s="116" t="s">
        <v>213</v>
      </c>
      <c r="E55" s="116" t="s">
        <v>214</v>
      </c>
      <c r="F55" s="117">
        <v>50.780575200000001</v>
      </c>
      <c r="G55" s="117">
        <v>49.976026829999995</v>
      </c>
      <c r="H55" s="74">
        <f t="shared" si="0"/>
        <v>1.6098686130787909E-2</v>
      </c>
      <c r="I55" s="118">
        <f t="shared" si="1"/>
        <v>3.3242980274780227E-3</v>
      </c>
      <c r="J55" s="119">
        <v>381.78678042000001</v>
      </c>
      <c r="K55" s="119">
        <v>7.67</v>
      </c>
      <c r="M55"/>
      <c r="N55" s="164" t="s">
        <v>3317</v>
      </c>
    </row>
    <row r="56" spans="1:14" ht="12.75" x14ac:dyDescent="0.2">
      <c r="A56" s="116" t="s">
        <v>1882</v>
      </c>
      <c r="B56" s="59" t="s">
        <v>41</v>
      </c>
      <c r="C56" s="59" t="s">
        <v>1876</v>
      </c>
      <c r="D56" s="116" t="s">
        <v>213</v>
      </c>
      <c r="E56" s="116" t="s">
        <v>214</v>
      </c>
      <c r="F56" s="117">
        <v>50.160112287000004</v>
      </c>
      <c r="G56" s="117">
        <v>57.568249889000001</v>
      </c>
      <c r="H56" s="74">
        <f t="shared" si="0"/>
        <v>-0.12868443310824917</v>
      </c>
      <c r="I56" s="118">
        <f t="shared" si="1"/>
        <v>3.2836800622484921E-3</v>
      </c>
      <c r="J56" s="119">
        <v>291.02695365668643</v>
      </c>
      <c r="K56" s="119">
        <v>12.73</v>
      </c>
      <c r="M56"/>
      <c r="N56" s="164" t="s">
        <v>3317</v>
      </c>
    </row>
    <row r="57" spans="1:14" ht="12.75" x14ac:dyDescent="0.2">
      <c r="A57" s="116" t="s">
        <v>1765</v>
      </c>
      <c r="B57" s="116" t="s">
        <v>807</v>
      </c>
      <c r="C57" s="116" t="s">
        <v>881</v>
      </c>
      <c r="D57" s="116" t="s">
        <v>818</v>
      </c>
      <c r="E57" s="116" t="s">
        <v>1010</v>
      </c>
      <c r="F57" s="117">
        <v>49.766811159999996</v>
      </c>
      <c r="G57" s="117">
        <v>85.966823438999995</v>
      </c>
      <c r="H57" s="74">
        <f t="shared" si="0"/>
        <v>-0.42109282198482845</v>
      </c>
      <c r="I57" s="118">
        <f t="shared" si="1"/>
        <v>3.2579330092554607E-3</v>
      </c>
      <c r="J57" s="119">
        <v>1054.7662641100001</v>
      </c>
      <c r="K57" s="119">
        <v>6.98</v>
      </c>
      <c r="M57"/>
      <c r="N57" s="164" t="s">
        <v>3317</v>
      </c>
    </row>
    <row r="58" spans="1:14" ht="12.75" x14ac:dyDescent="0.2">
      <c r="A58" s="116" t="s">
        <v>2218</v>
      </c>
      <c r="B58" s="59" t="s">
        <v>941</v>
      </c>
      <c r="C58" s="59" t="s">
        <v>656</v>
      </c>
      <c r="D58" s="116" t="s">
        <v>212</v>
      </c>
      <c r="E58" s="116" t="s">
        <v>1010</v>
      </c>
      <c r="F58" s="117">
        <v>49.502197981999998</v>
      </c>
      <c r="G58" s="117">
        <v>62.757922987000001</v>
      </c>
      <c r="H58" s="74">
        <f t="shared" si="0"/>
        <v>-0.21121994441635461</v>
      </c>
      <c r="I58" s="60">
        <f t="shared" si="1"/>
        <v>3.2406103802343133E-3</v>
      </c>
      <c r="J58" s="119">
        <v>116.60916</v>
      </c>
      <c r="K58" s="119">
        <v>18.920000000000002</v>
      </c>
      <c r="M58"/>
      <c r="N58" s="164" t="s">
        <v>3317</v>
      </c>
    </row>
    <row r="59" spans="1:14" ht="12.75" x14ac:dyDescent="0.2">
      <c r="A59" s="116" t="s">
        <v>2172</v>
      </c>
      <c r="B59" s="59" t="s">
        <v>401</v>
      </c>
      <c r="C59" s="59" t="s">
        <v>881</v>
      </c>
      <c r="D59" s="116" t="s">
        <v>213</v>
      </c>
      <c r="E59" s="116" t="s">
        <v>214</v>
      </c>
      <c r="F59" s="117">
        <v>47.584825434000003</v>
      </c>
      <c r="G59" s="117">
        <v>70.11031414499999</v>
      </c>
      <c r="H59" s="74">
        <f t="shared" si="0"/>
        <v>-0.32128637541708149</v>
      </c>
      <c r="I59" s="118">
        <f t="shared" si="1"/>
        <v>3.1150915621793165E-3</v>
      </c>
      <c r="J59" s="119">
        <v>489.73941861000003</v>
      </c>
      <c r="K59" s="119">
        <v>16.64</v>
      </c>
      <c r="M59"/>
      <c r="N59" s="164" t="s">
        <v>3317</v>
      </c>
    </row>
    <row r="60" spans="1:14" ht="12.75" x14ac:dyDescent="0.2">
      <c r="A60" s="116" t="s">
        <v>1659</v>
      </c>
      <c r="B60" s="116" t="s">
        <v>895</v>
      </c>
      <c r="C60" s="116" t="s">
        <v>656</v>
      </c>
      <c r="D60" s="116" t="s">
        <v>212</v>
      </c>
      <c r="E60" s="116" t="s">
        <v>1010</v>
      </c>
      <c r="F60" s="117">
        <v>47.250755101999999</v>
      </c>
      <c r="G60" s="117">
        <v>57.110535626000001</v>
      </c>
      <c r="H60" s="74">
        <f t="shared" si="0"/>
        <v>-0.1726438110923838</v>
      </c>
      <c r="I60" s="118">
        <f t="shared" si="1"/>
        <v>3.0932219921452507E-3</v>
      </c>
      <c r="J60" s="119">
        <v>1475.1291616408491</v>
      </c>
      <c r="K60" s="119">
        <v>5.63</v>
      </c>
      <c r="M60"/>
      <c r="N60" s="164" t="s">
        <v>3317</v>
      </c>
    </row>
    <row r="61" spans="1:14" ht="12.75" x14ac:dyDescent="0.2">
      <c r="A61" s="116" t="s">
        <v>1676</v>
      </c>
      <c r="B61" s="116" t="s">
        <v>125</v>
      </c>
      <c r="C61" s="116" t="s">
        <v>656</v>
      </c>
      <c r="D61" s="116" t="s">
        <v>212</v>
      </c>
      <c r="E61" s="116" t="s">
        <v>1010</v>
      </c>
      <c r="F61" s="117">
        <v>46.266242957999999</v>
      </c>
      <c r="G61" s="117">
        <v>71.413305260000001</v>
      </c>
      <c r="H61" s="74">
        <f t="shared" si="0"/>
        <v>-0.35213413257438686</v>
      </c>
      <c r="I61" s="118">
        <f t="shared" si="1"/>
        <v>3.0287719191510526E-3</v>
      </c>
      <c r="J61" s="119">
        <v>463.60898448059999</v>
      </c>
      <c r="K61" s="119">
        <v>1.34</v>
      </c>
      <c r="M61"/>
      <c r="N61" s="164" t="s">
        <v>3317</v>
      </c>
    </row>
    <row r="62" spans="1:14" ht="12.75" x14ac:dyDescent="0.2">
      <c r="A62" s="116" t="s">
        <v>1746</v>
      </c>
      <c r="B62" s="59" t="s">
        <v>359</v>
      </c>
      <c r="C62" s="59" t="s">
        <v>881</v>
      </c>
      <c r="D62" s="116" t="s">
        <v>818</v>
      </c>
      <c r="E62" s="116" t="s">
        <v>214</v>
      </c>
      <c r="F62" s="117">
        <v>45.318434410999998</v>
      </c>
      <c r="G62" s="117">
        <v>73.649107810000004</v>
      </c>
      <c r="H62" s="74">
        <f t="shared" si="0"/>
        <v>-0.38467096535761824</v>
      </c>
      <c r="I62" s="118">
        <f t="shared" si="1"/>
        <v>2.9667246093124096E-3</v>
      </c>
      <c r="J62" s="119">
        <v>4578.0518382999999</v>
      </c>
      <c r="K62" s="119">
        <v>5.35</v>
      </c>
      <c r="M62"/>
      <c r="N62" s="164" t="s">
        <v>3317</v>
      </c>
    </row>
    <row r="63" spans="1:14" ht="12.75" x14ac:dyDescent="0.2">
      <c r="A63" s="116" t="s">
        <v>2886</v>
      </c>
      <c r="B63" s="59" t="s">
        <v>940</v>
      </c>
      <c r="C63" s="59" t="s">
        <v>881</v>
      </c>
      <c r="D63" s="116" t="s">
        <v>818</v>
      </c>
      <c r="E63" s="116" t="s">
        <v>214</v>
      </c>
      <c r="F63" s="117">
        <v>44.544809443999995</v>
      </c>
      <c r="G63" s="117">
        <v>76.530981899000011</v>
      </c>
      <c r="H63" s="74">
        <f t="shared" si="0"/>
        <v>-0.41795063464902393</v>
      </c>
      <c r="I63" s="118">
        <f t="shared" si="1"/>
        <v>2.9160800480470647E-3</v>
      </c>
      <c r="J63" s="119">
        <v>2406.4365082663908</v>
      </c>
      <c r="K63" s="119">
        <v>17.96</v>
      </c>
      <c r="M63"/>
      <c r="N63" s="164" t="s">
        <v>3317</v>
      </c>
    </row>
    <row r="64" spans="1:14" ht="12.75" x14ac:dyDescent="0.2">
      <c r="A64" s="116" t="s">
        <v>1796</v>
      </c>
      <c r="B64" s="59" t="s">
        <v>362</v>
      </c>
      <c r="C64" s="59" t="s">
        <v>881</v>
      </c>
      <c r="D64" s="116" t="s">
        <v>213</v>
      </c>
      <c r="E64" s="116" t="s">
        <v>214</v>
      </c>
      <c r="F64" s="117">
        <v>40.421424960000003</v>
      </c>
      <c r="G64" s="117">
        <v>26.338738606</v>
      </c>
      <c r="H64" s="74">
        <f t="shared" si="0"/>
        <v>0.53467580830890471</v>
      </c>
      <c r="I64" s="118">
        <f t="shared" si="1"/>
        <v>2.6461469318366233E-3</v>
      </c>
      <c r="J64" s="119">
        <v>1411.8423338900002</v>
      </c>
      <c r="K64" s="119">
        <v>7.3</v>
      </c>
      <c r="M64"/>
      <c r="N64" s="164" t="s">
        <v>3317</v>
      </c>
    </row>
    <row r="65" spans="1:14" ht="12.75" x14ac:dyDescent="0.2">
      <c r="A65" s="116" t="s">
        <v>1764</v>
      </c>
      <c r="B65" s="59" t="s">
        <v>374</v>
      </c>
      <c r="C65" s="59" t="s">
        <v>881</v>
      </c>
      <c r="D65" s="116" t="s">
        <v>818</v>
      </c>
      <c r="E65" s="116" t="s">
        <v>214</v>
      </c>
      <c r="F65" s="117">
        <v>39.208564179</v>
      </c>
      <c r="G65" s="117">
        <v>24.558759897000002</v>
      </c>
      <c r="H65" s="74">
        <f t="shared" si="0"/>
        <v>0.59652052234891384</v>
      </c>
      <c r="I65" s="60">
        <f t="shared" si="1"/>
        <v>2.5667482506282276E-3</v>
      </c>
      <c r="J65" s="119">
        <v>1324.77146004</v>
      </c>
      <c r="K65" s="119">
        <v>6.63</v>
      </c>
      <c r="M65"/>
      <c r="N65" s="164" t="s">
        <v>3317</v>
      </c>
    </row>
    <row r="66" spans="1:14" ht="12.75" x14ac:dyDescent="0.2">
      <c r="A66" s="116" t="s">
        <v>2167</v>
      </c>
      <c r="B66" s="59" t="s">
        <v>916</v>
      </c>
      <c r="C66" s="59" t="s">
        <v>881</v>
      </c>
      <c r="D66" s="116" t="s">
        <v>818</v>
      </c>
      <c r="E66" s="116" t="s">
        <v>214</v>
      </c>
      <c r="F66" s="117">
        <v>38.915188196999999</v>
      </c>
      <c r="G66" s="117">
        <v>28.751299664000001</v>
      </c>
      <c r="H66" s="74">
        <f t="shared" si="0"/>
        <v>0.35351057697493848</v>
      </c>
      <c r="I66" s="118">
        <f t="shared" si="1"/>
        <v>2.5475426942825003E-3</v>
      </c>
      <c r="J66" s="119">
        <v>1024.8813972099999</v>
      </c>
      <c r="K66" s="119">
        <v>7.66</v>
      </c>
      <c r="M66"/>
      <c r="N66" s="164" t="s">
        <v>3317</v>
      </c>
    </row>
    <row r="67" spans="1:14" ht="12.75" x14ac:dyDescent="0.2">
      <c r="A67" s="116" t="s">
        <v>2170</v>
      </c>
      <c r="B67" s="59" t="s">
        <v>610</v>
      </c>
      <c r="C67" s="59" t="s">
        <v>881</v>
      </c>
      <c r="D67" s="116" t="s">
        <v>213</v>
      </c>
      <c r="E67" s="116" t="s">
        <v>214</v>
      </c>
      <c r="F67" s="117">
        <v>38.383328376999998</v>
      </c>
      <c r="G67" s="117">
        <v>43.379054816</v>
      </c>
      <c r="H67" s="74">
        <f t="shared" si="0"/>
        <v>-0.11516448341694552</v>
      </c>
      <c r="I67" s="118">
        <f t="shared" si="1"/>
        <v>2.5127250392331575E-3</v>
      </c>
      <c r="J67" s="119">
        <v>529.96062339000002</v>
      </c>
      <c r="K67" s="119">
        <v>11.5</v>
      </c>
      <c r="M67"/>
      <c r="N67" s="164" t="s">
        <v>3317</v>
      </c>
    </row>
    <row r="68" spans="1:14" ht="12.75" x14ac:dyDescent="0.2">
      <c r="A68" s="116" t="s">
        <v>2164</v>
      </c>
      <c r="B68" s="59" t="s">
        <v>602</v>
      </c>
      <c r="C68" s="59" t="s">
        <v>881</v>
      </c>
      <c r="D68" s="116" t="s">
        <v>213</v>
      </c>
      <c r="E68" s="116" t="s">
        <v>214</v>
      </c>
      <c r="F68" s="117">
        <v>38.208225770000006</v>
      </c>
      <c r="G68" s="117">
        <v>83.936371162</v>
      </c>
      <c r="H68" s="74">
        <f t="shared" si="0"/>
        <v>-0.54479535818558489</v>
      </c>
      <c r="I68" s="118">
        <f t="shared" si="1"/>
        <v>2.5012621275043371E-3</v>
      </c>
      <c r="J68" s="119">
        <v>572.81474484</v>
      </c>
      <c r="K68" s="119">
        <v>15.05</v>
      </c>
      <c r="M68"/>
      <c r="N68" s="164" t="s">
        <v>3317</v>
      </c>
    </row>
    <row r="69" spans="1:14" ht="12.75" x14ac:dyDescent="0.2">
      <c r="A69" s="116" t="s">
        <v>2651</v>
      </c>
      <c r="B69" s="59" t="s">
        <v>550</v>
      </c>
      <c r="C69" s="59" t="s">
        <v>880</v>
      </c>
      <c r="D69" s="116" t="s">
        <v>212</v>
      </c>
      <c r="E69" s="116" t="s">
        <v>1010</v>
      </c>
      <c r="F69" s="117">
        <v>37.957451999</v>
      </c>
      <c r="G69" s="117">
        <v>39.322267296999996</v>
      </c>
      <c r="H69" s="74">
        <f t="shared" si="0"/>
        <v>-3.4708458891538063E-2</v>
      </c>
      <c r="I69" s="118">
        <f t="shared" si="1"/>
        <v>2.4848454810013146E-3</v>
      </c>
      <c r="J69" s="119">
        <v>93.22954383199999</v>
      </c>
      <c r="K69" s="119">
        <v>24.01</v>
      </c>
      <c r="M69"/>
      <c r="N69" s="164" t="s">
        <v>3317</v>
      </c>
    </row>
    <row r="70" spans="1:14" ht="12.75" x14ac:dyDescent="0.2">
      <c r="A70" s="116" t="s">
        <v>1677</v>
      </c>
      <c r="B70" s="116" t="s">
        <v>336</v>
      </c>
      <c r="C70" s="116" t="s">
        <v>656</v>
      </c>
      <c r="D70" s="116" t="s">
        <v>212</v>
      </c>
      <c r="E70" s="116" t="s">
        <v>1010</v>
      </c>
      <c r="F70" s="117">
        <v>37.853381405</v>
      </c>
      <c r="G70" s="117">
        <v>38.783495196000004</v>
      </c>
      <c r="H70" s="74">
        <f t="shared" si="0"/>
        <v>-2.3982206510771986E-2</v>
      </c>
      <c r="I70" s="118">
        <f t="shared" si="1"/>
        <v>2.4780326068069972E-3</v>
      </c>
      <c r="J70" s="119">
        <v>1437.5017014321443</v>
      </c>
      <c r="K70" s="119">
        <v>8.2799999999999994</v>
      </c>
      <c r="M70"/>
      <c r="N70" s="164" t="s">
        <v>3317</v>
      </c>
    </row>
    <row r="71" spans="1:14" ht="12.75" x14ac:dyDescent="0.2">
      <c r="A71" s="116" t="s">
        <v>2260</v>
      </c>
      <c r="B71" s="59" t="s">
        <v>2142</v>
      </c>
      <c r="C71" s="59" t="s">
        <v>1912</v>
      </c>
      <c r="D71" s="116" t="s">
        <v>213</v>
      </c>
      <c r="E71" s="116" t="s">
        <v>214</v>
      </c>
      <c r="F71" s="117">
        <v>37.590865409999999</v>
      </c>
      <c r="G71" s="117">
        <v>28.000863164999998</v>
      </c>
      <c r="H71" s="74">
        <f t="shared" ref="H71:H134" si="2">IF(ISERROR(F71/G71-1),"",IF((F71/G71-1)&gt;10000%,"",F71/G71-1))</f>
        <v>0.34248952214398654</v>
      </c>
      <c r="I71" s="118">
        <f t="shared" ref="I71:I134" si="3">F71/$F$1068</f>
        <v>2.4608472677098551E-3</v>
      </c>
      <c r="J71" s="119">
        <v>534.45102127560006</v>
      </c>
      <c r="K71" s="119">
        <v>96.49</v>
      </c>
      <c r="M71"/>
      <c r="N71" s="164" t="s">
        <v>3317</v>
      </c>
    </row>
    <row r="72" spans="1:14" ht="12.75" x14ac:dyDescent="0.2">
      <c r="A72" s="116" t="s">
        <v>2193</v>
      </c>
      <c r="B72" s="59" t="s">
        <v>905</v>
      </c>
      <c r="C72" s="59" t="s">
        <v>881</v>
      </c>
      <c r="D72" s="116" t="s">
        <v>213</v>
      </c>
      <c r="E72" s="116" t="s">
        <v>214</v>
      </c>
      <c r="F72" s="117">
        <v>37.579946948</v>
      </c>
      <c r="G72" s="117">
        <v>67.836926121999994</v>
      </c>
      <c r="H72" s="74">
        <f t="shared" si="2"/>
        <v>-0.44602520933193412</v>
      </c>
      <c r="I72" s="60">
        <f t="shared" si="3"/>
        <v>2.4601325018462007E-3</v>
      </c>
      <c r="J72" s="119">
        <v>427.42371577</v>
      </c>
      <c r="K72" s="119">
        <v>19.03</v>
      </c>
      <c r="M72"/>
      <c r="N72" s="164" t="s">
        <v>3317</v>
      </c>
    </row>
    <row r="73" spans="1:14" ht="12.75" x14ac:dyDescent="0.2">
      <c r="A73" s="116" t="s">
        <v>2355</v>
      </c>
      <c r="B73" s="59" t="s">
        <v>15</v>
      </c>
      <c r="C73" s="59" t="s">
        <v>878</v>
      </c>
      <c r="D73" s="116" t="s">
        <v>212</v>
      </c>
      <c r="E73" s="116" t="s">
        <v>1010</v>
      </c>
      <c r="F73" s="117">
        <v>36.724565240000004</v>
      </c>
      <c r="G73" s="117">
        <v>8.6681987100000004</v>
      </c>
      <c r="H73" s="74">
        <f t="shared" si="2"/>
        <v>3.2367008958427537</v>
      </c>
      <c r="I73" s="118">
        <f t="shared" si="3"/>
        <v>2.4041358197793702E-3</v>
      </c>
      <c r="J73" s="119">
        <v>16.777952629999998</v>
      </c>
      <c r="K73" s="119">
        <v>18.46</v>
      </c>
      <c r="M73"/>
      <c r="N73" s="164" t="s">
        <v>3317</v>
      </c>
    </row>
    <row r="74" spans="1:14" ht="12.75" x14ac:dyDescent="0.2">
      <c r="A74" s="116" t="s">
        <v>1637</v>
      </c>
      <c r="B74" s="59" t="s">
        <v>1464</v>
      </c>
      <c r="C74" s="59" t="s">
        <v>149</v>
      </c>
      <c r="D74" s="116" t="s">
        <v>213</v>
      </c>
      <c r="E74" s="116" t="s">
        <v>214</v>
      </c>
      <c r="F74" s="117">
        <v>36.30304443</v>
      </c>
      <c r="G74" s="117">
        <v>42.236443639999997</v>
      </c>
      <c r="H74" s="74">
        <f t="shared" si="2"/>
        <v>-0.14048055893561961</v>
      </c>
      <c r="I74" s="118">
        <f t="shared" si="3"/>
        <v>2.3765413943183538E-3</v>
      </c>
      <c r="J74" s="119">
        <v>1102.6207999999999</v>
      </c>
      <c r="K74" s="119">
        <v>6.07</v>
      </c>
      <c r="M74"/>
      <c r="N74" s="164" t="s">
        <v>3317</v>
      </c>
    </row>
    <row r="75" spans="1:14" ht="12.75" x14ac:dyDescent="0.2">
      <c r="A75" s="116" t="s">
        <v>2178</v>
      </c>
      <c r="B75" s="59" t="s">
        <v>407</v>
      </c>
      <c r="C75" s="59" t="s">
        <v>881</v>
      </c>
      <c r="D75" s="116" t="s">
        <v>213</v>
      </c>
      <c r="E75" s="116" t="s">
        <v>214</v>
      </c>
      <c r="F75" s="117">
        <v>36.299577788000001</v>
      </c>
      <c r="G75" s="117">
        <v>31.711743412000001</v>
      </c>
      <c r="H75" s="74">
        <f t="shared" si="2"/>
        <v>0.14467304166770978</v>
      </c>
      <c r="I75" s="118">
        <f t="shared" si="3"/>
        <v>2.3763144541721032E-3</v>
      </c>
      <c r="J75" s="119">
        <v>569.05011413</v>
      </c>
      <c r="K75" s="119">
        <v>21.58</v>
      </c>
      <c r="M75"/>
      <c r="N75" s="164" t="s">
        <v>3317</v>
      </c>
    </row>
    <row r="76" spans="1:14" ht="12.75" x14ac:dyDescent="0.2">
      <c r="A76" s="116" t="s">
        <v>2064</v>
      </c>
      <c r="B76" s="59" t="s">
        <v>615</v>
      </c>
      <c r="C76" s="59" t="s">
        <v>877</v>
      </c>
      <c r="D76" s="116" t="s">
        <v>213</v>
      </c>
      <c r="E76" s="116" t="s">
        <v>214</v>
      </c>
      <c r="F76" s="117">
        <v>35.589515310000003</v>
      </c>
      <c r="G76" s="117">
        <v>16.668614269999999</v>
      </c>
      <c r="H76" s="74">
        <f t="shared" si="2"/>
        <v>1.1351214164247381</v>
      </c>
      <c r="I76" s="118">
        <f t="shared" si="3"/>
        <v>2.3298309457497422E-3</v>
      </c>
      <c r="J76" s="119">
        <v>60.113273200000002</v>
      </c>
      <c r="K76" s="119">
        <v>7.27</v>
      </c>
      <c r="M76"/>
      <c r="N76" s="164" t="s">
        <v>3317</v>
      </c>
    </row>
    <row r="77" spans="1:14" ht="12.75" x14ac:dyDescent="0.2">
      <c r="A77" s="116" t="s">
        <v>1639</v>
      </c>
      <c r="B77" s="59" t="s">
        <v>1400</v>
      </c>
      <c r="C77" s="59" t="s">
        <v>149</v>
      </c>
      <c r="D77" s="116" t="s">
        <v>213</v>
      </c>
      <c r="E77" s="116" t="s">
        <v>214</v>
      </c>
      <c r="F77" s="117">
        <v>35.36959718</v>
      </c>
      <c r="G77" s="117">
        <v>74.858203140000001</v>
      </c>
      <c r="H77" s="74">
        <f t="shared" si="2"/>
        <v>-0.52751207354187102</v>
      </c>
      <c r="I77" s="118">
        <f t="shared" si="3"/>
        <v>2.3154342319888928E-3</v>
      </c>
      <c r="J77" s="119">
        <v>630.30899999999997</v>
      </c>
      <c r="K77" s="119">
        <v>13.35</v>
      </c>
      <c r="M77"/>
      <c r="N77" s="164" t="s">
        <v>3317</v>
      </c>
    </row>
    <row r="78" spans="1:14" ht="12.75" x14ac:dyDescent="0.2">
      <c r="A78" s="116" t="s">
        <v>2269</v>
      </c>
      <c r="B78" s="59" t="s">
        <v>829</v>
      </c>
      <c r="C78" s="59" t="s">
        <v>877</v>
      </c>
      <c r="D78" s="116" t="s">
        <v>212</v>
      </c>
      <c r="E78" s="116" t="s">
        <v>1010</v>
      </c>
      <c r="F78" s="117">
        <v>34.815391210000001</v>
      </c>
      <c r="G78" s="117">
        <v>14.18457001</v>
      </c>
      <c r="H78" s="74">
        <f t="shared" si="2"/>
        <v>1.45445517103835</v>
      </c>
      <c r="I78" s="118">
        <f t="shared" si="3"/>
        <v>2.2791537092568949E-3</v>
      </c>
      <c r="J78" s="119">
        <v>48.194906229999994</v>
      </c>
      <c r="K78" s="119">
        <v>9.16</v>
      </c>
      <c r="M78"/>
      <c r="N78" s="164" t="s">
        <v>3317</v>
      </c>
    </row>
    <row r="79" spans="1:14" ht="12.75" x14ac:dyDescent="0.2">
      <c r="A79" s="116" t="s">
        <v>2233</v>
      </c>
      <c r="B79" s="59" t="s">
        <v>128</v>
      </c>
      <c r="C79" s="59" t="s">
        <v>878</v>
      </c>
      <c r="D79" s="116" t="s">
        <v>212</v>
      </c>
      <c r="E79" s="116" t="s">
        <v>1010</v>
      </c>
      <c r="F79" s="117">
        <v>34.392544880000003</v>
      </c>
      <c r="G79" s="117">
        <v>31.706688920000001</v>
      </c>
      <c r="H79" s="74">
        <f t="shared" si="2"/>
        <v>8.4709443069781232E-2</v>
      </c>
      <c r="I79" s="60">
        <f t="shared" si="3"/>
        <v>2.2514725099949907E-3</v>
      </c>
      <c r="J79" s="119">
        <v>321.76857568000003</v>
      </c>
      <c r="K79" s="119">
        <v>9.6300000000000008</v>
      </c>
      <c r="M79"/>
      <c r="N79" s="164" t="s">
        <v>3317</v>
      </c>
    </row>
    <row r="80" spans="1:14" ht="12.75" x14ac:dyDescent="0.2">
      <c r="A80" s="116" t="s">
        <v>2243</v>
      </c>
      <c r="B80" s="59" t="s">
        <v>118</v>
      </c>
      <c r="C80" s="59" t="s">
        <v>656</v>
      </c>
      <c r="D80" s="116" t="s">
        <v>212</v>
      </c>
      <c r="E80" s="116" t="s">
        <v>214</v>
      </c>
      <c r="F80" s="117">
        <v>34.014574693000007</v>
      </c>
      <c r="G80" s="117">
        <v>61.301265516000001</v>
      </c>
      <c r="H80" s="74">
        <f t="shared" si="2"/>
        <v>-0.44512442921554374</v>
      </c>
      <c r="I80" s="118">
        <f t="shared" si="3"/>
        <v>2.226729081190947E-3</v>
      </c>
      <c r="J80" s="119">
        <v>744.62104227610007</v>
      </c>
      <c r="K80" s="119">
        <v>19.420000000000002</v>
      </c>
      <c r="M80"/>
      <c r="N80" s="164" t="s">
        <v>3317</v>
      </c>
    </row>
    <row r="81" spans="1:14" ht="12.75" x14ac:dyDescent="0.2">
      <c r="A81" s="116" t="s">
        <v>2394</v>
      </c>
      <c r="B81" s="116" t="s">
        <v>64</v>
      </c>
      <c r="C81" s="116" t="s">
        <v>876</v>
      </c>
      <c r="D81" s="116" t="s">
        <v>212</v>
      </c>
      <c r="E81" s="116" t="s">
        <v>1010</v>
      </c>
      <c r="F81" s="117">
        <v>33.537055455000001</v>
      </c>
      <c r="G81" s="117">
        <v>14.758913735</v>
      </c>
      <c r="H81" s="74">
        <f t="shared" si="2"/>
        <v>1.2723254608818948</v>
      </c>
      <c r="I81" s="118">
        <f t="shared" si="3"/>
        <v>2.1954687763457545E-3</v>
      </c>
      <c r="J81" s="119">
        <v>1145.9498959800001</v>
      </c>
      <c r="K81" s="119">
        <v>5.47</v>
      </c>
      <c r="M81"/>
      <c r="N81" s="164" t="s">
        <v>3317</v>
      </c>
    </row>
    <row r="82" spans="1:14" ht="12.75" x14ac:dyDescent="0.2">
      <c r="A82" s="116" t="s">
        <v>1775</v>
      </c>
      <c r="B82" s="59" t="s">
        <v>358</v>
      </c>
      <c r="C82" s="59" t="s">
        <v>881</v>
      </c>
      <c r="D82" s="116" t="s">
        <v>213</v>
      </c>
      <c r="E82" s="116" t="s">
        <v>214</v>
      </c>
      <c r="F82" s="117">
        <v>33.281641106000002</v>
      </c>
      <c r="G82" s="117">
        <v>14.072509595000001</v>
      </c>
      <c r="H82" s="74">
        <f t="shared" si="2"/>
        <v>1.3650110793191468</v>
      </c>
      <c r="I82" s="118">
        <f t="shared" si="3"/>
        <v>2.1787483391859509E-3</v>
      </c>
      <c r="J82" s="119">
        <v>1847.7539217116405</v>
      </c>
      <c r="K82" s="119">
        <v>9.2899999999999991</v>
      </c>
      <c r="M82"/>
      <c r="N82" s="164" t="s">
        <v>3317</v>
      </c>
    </row>
    <row r="83" spans="1:14" ht="12.75" x14ac:dyDescent="0.2">
      <c r="A83" s="116" t="s">
        <v>1884</v>
      </c>
      <c r="B83" s="59" t="s">
        <v>42</v>
      </c>
      <c r="C83" s="59" t="s">
        <v>1876</v>
      </c>
      <c r="D83" s="116" t="s">
        <v>213</v>
      </c>
      <c r="E83" s="116" t="s">
        <v>214</v>
      </c>
      <c r="F83" s="117">
        <v>33.256548030000005</v>
      </c>
      <c r="G83" s="117">
        <v>7.3279595599999992</v>
      </c>
      <c r="H83" s="74">
        <f t="shared" si="2"/>
        <v>3.5383094376683495</v>
      </c>
      <c r="I83" s="118">
        <f t="shared" si="3"/>
        <v>2.1771056468233374E-3</v>
      </c>
      <c r="J83" s="119">
        <v>30.661417366471824</v>
      </c>
      <c r="K83" s="119">
        <v>21.36</v>
      </c>
      <c r="M83"/>
      <c r="N83" s="164" t="s">
        <v>3317</v>
      </c>
    </row>
    <row r="84" spans="1:14" ht="12.75" x14ac:dyDescent="0.2">
      <c r="A84" s="116" t="s">
        <v>1691</v>
      </c>
      <c r="B84" s="59" t="s">
        <v>537</v>
      </c>
      <c r="C84" s="59" t="s">
        <v>656</v>
      </c>
      <c r="D84" s="116" t="s">
        <v>212</v>
      </c>
      <c r="E84" s="116" t="s">
        <v>1010</v>
      </c>
      <c r="F84" s="117">
        <v>33.086158531999999</v>
      </c>
      <c r="G84" s="117">
        <v>21.900649914000002</v>
      </c>
      <c r="H84" s="74">
        <f t="shared" si="2"/>
        <v>0.51073866126911849</v>
      </c>
      <c r="I84" s="118">
        <f t="shared" si="3"/>
        <v>2.1659512739184714E-3</v>
      </c>
      <c r="J84" s="119">
        <v>1049.2198812298459</v>
      </c>
      <c r="K84" s="119">
        <v>28.34</v>
      </c>
      <c r="M84"/>
      <c r="N84" s="164" t="s">
        <v>3317</v>
      </c>
    </row>
    <row r="85" spans="1:14" ht="12.75" x14ac:dyDescent="0.2">
      <c r="A85" s="116" t="s">
        <v>1767</v>
      </c>
      <c r="B85" s="59" t="s">
        <v>18</v>
      </c>
      <c r="C85" s="59" t="s">
        <v>881</v>
      </c>
      <c r="D85" s="116" t="s">
        <v>213</v>
      </c>
      <c r="E85" s="116" t="s">
        <v>214</v>
      </c>
      <c r="F85" s="117">
        <v>33.065166236000003</v>
      </c>
      <c r="G85" s="117">
        <v>20.118611289</v>
      </c>
      <c r="H85" s="74">
        <f t="shared" si="2"/>
        <v>0.6435113617448649</v>
      </c>
      <c r="I85" s="118">
        <f t="shared" si="3"/>
        <v>2.1645770348928169E-3</v>
      </c>
      <c r="J85" s="119">
        <v>1961.5195046199999</v>
      </c>
      <c r="K85" s="119">
        <v>6.78</v>
      </c>
      <c r="M85"/>
      <c r="N85" s="164" t="s">
        <v>3317</v>
      </c>
    </row>
    <row r="86" spans="1:14" ht="12.75" x14ac:dyDescent="0.2">
      <c r="A86" s="116" t="s">
        <v>1671</v>
      </c>
      <c r="B86" s="59" t="s">
        <v>131</v>
      </c>
      <c r="C86" s="59" t="s">
        <v>656</v>
      </c>
      <c r="D86" s="116" t="s">
        <v>212</v>
      </c>
      <c r="E86" s="116" t="s">
        <v>1010</v>
      </c>
      <c r="F86" s="117">
        <v>32.422644368</v>
      </c>
      <c r="G86" s="117">
        <v>27.881827015999999</v>
      </c>
      <c r="H86" s="74">
        <f t="shared" si="2"/>
        <v>0.16285939043357001</v>
      </c>
      <c r="I86" s="60">
        <f t="shared" si="3"/>
        <v>2.1225150029053593E-3</v>
      </c>
      <c r="J86" s="119">
        <v>370.05798262080003</v>
      </c>
      <c r="K86" s="119">
        <v>29.11</v>
      </c>
      <c r="M86"/>
      <c r="N86" s="164" t="s">
        <v>3317</v>
      </c>
    </row>
    <row r="87" spans="1:14" ht="12.75" x14ac:dyDescent="0.2">
      <c r="A87" s="116" t="s">
        <v>2551</v>
      </c>
      <c r="B87" s="59" t="s">
        <v>158</v>
      </c>
      <c r="C87" s="59" t="s">
        <v>882</v>
      </c>
      <c r="D87" s="116" t="s">
        <v>212</v>
      </c>
      <c r="E87" s="116" t="s">
        <v>214</v>
      </c>
      <c r="F87" s="117">
        <v>32.311131617999997</v>
      </c>
      <c r="G87" s="117">
        <v>17.996210569999999</v>
      </c>
      <c r="H87" s="74">
        <f t="shared" si="2"/>
        <v>0.79544085085685912</v>
      </c>
      <c r="I87" s="118">
        <f t="shared" si="3"/>
        <v>2.1152149356374397E-3</v>
      </c>
      <c r="J87" s="119">
        <v>251.57057669999998</v>
      </c>
      <c r="K87" s="119">
        <v>30.2</v>
      </c>
      <c r="M87"/>
      <c r="N87" s="164" t="s">
        <v>3317</v>
      </c>
    </row>
    <row r="88" spans="1:14" ht="12.75" x14ac:dyDescent="0.2">
      <c r="A88" s="116" t="s">
        <v>2241</v>
      </c>
      <c r="B88" s="59" t="s">
        <v>286</v>
      </c>
      <c r="C88" s="59" t="s">
        <v>1876</v>
      </c>
      <c r="D88" s="116" t="s">
        <v>213</v>
      </c>
      <c r="E88" s="116" t="s">
        <v>214</v>
      </c>
      <c r="F88" s="117">
        <v>31.769648372000002</v>
      </c>
      <c r="G88" s="117">
        <v>35.112209417000003</v>
      </c>
      <c r="H88" s="74">
        <f t="shared" si="2"/>
        <v>-9.519654560335522E-2</v>
      </c>
      <c r="I88" s="118">
        <f t="shared" si="3"/>
        <v>2.0797672929216836E-3</v>
      </c>
      <c r="J88" s="119">
        <v>280.18654782999999</v>
      </c>
      <c r="K88" s="119">
        <v>23.45</v>
      </c>
      <c r="M88"/>
      <c r="N88" s="164" t="s">
        <v>3317</v>
      </c>
    </row>
    <row r="89" spans="1:14" ht="12.75" x14ac:dyDescent="0.2">
      <c r="A89" s="116" t="s">
        <v>2240</v>
      </c>
      <c r="B89" s="59" t="s">
        <v>289</v>
      </c>
      <c r="C89" s="59" t="s">
        <v>878</v>
      </c>
      <c r="D89" s="116" t="s">
        <v>212</v>
      </c>
      <c r="E89" s="116" t="s">
        <v>1010</v>
      </c>
      <c r="F89" s="117">
        <v>31.709446460000002</v>
      </c>
      <c r="G89" s="117">
        <v>28.665822379999998</v>
      </c>
      <c r="H89" s="74">
        <f t="shared" si="2"/>
        <v>0.10617606010576286</v>
      </c>
      <c r="I89" s="118">
        <f t="shared" si="3"/>
        <v>2.0758262367890227E-3</v>
      </c>
      <c r="J89" s="119">
        <v>420.45156610600003</v>
      </c>
      <c r="K89" s="119">
        <v>8.0299999999999994</v>
      </c>
      <c r="M89"/>
      <c r="N89" s="164" t="s">
        <v>3317</v>
      </c>
    </row>
    <row r="90" spans="1:14" ht="12.75" x14ac:dyDescent="0.2">
      <c r="A90" s="116" t="s">
        <v>1926</v>
      </c>
      <c r="B90" s="59" t="s">
        <v>266</v>
      </c>
      <c r="C90" s="59" t="s">
        <v>278</v>
      </c>
      <c r="D90" s="116" t="s">
        <v>213</v>
      </c>
      <c r="E90" s="116" t="s">
        <v>214</v>
      </c>
      <c r="F90" s="117">
        <v>31.563398497999998</v>
      </c>
      <c r="G90" s="117">
        <v>16.393701920000002</v>
      </c>
      <c r="H90" s="74">
        <f t="shared" si="2"/>
        <v>0.92533685509392227</v>
      </c>
      <c r="I90" s="118">
        <f t="shared" si="3"/>
        <v>2.0662653574551114E-3</v>
      </c>
      <c r="J90" s="119">
        <v>1795.6657908529999</v>
      </c>
      <c r="K90" s="119">
        <v>9.4499999999999993</v>
      </c>
      <c r="M90"/>
      <c r="N90" s="164" t="s">
        <v>3317</v>
      </c>
    </row>
    <row r="91" spans="1:14" ht="12.75" x14ac:dyDescent="0.2">
      <c r="A91" s="116" t="s">
        <v>1761</v>
      </c>
      <c r="B91" s="59" t="s">
        <v>1725</v>
      </c>
      <c r="C91" s="59" t="s">
        <v>881</v>
      </c>
      <c r="D91" s="116" t="s">
        <v>818</v>
      </c>
      <c r="E91" s="116" t="s">
        <v>1010</v>
      </c>
      <c r="F91" s="117">
        <v>31.355794399999997</v>
      </c>
      <c r="G91" s="117">
        <v>13.885473210000001</v>
      </c>
      <c r="H91" s="74">
        <f t="shared" si="2"/>
        <v>1.2581725466452429</v>
      </c>
      <c r="I91" s="118">
        <f t="shared" si="3"/>
        <v>2.0526747691098704E-3</v>
      </c>
      <c r="J91" s="119">
        <v>810.13151887264735</v>
      </c>
      <c r="K91" s="119">
        <v>19.899999999999999</v>
      </c>
      <c r="M91"/>
      <c r="N91" s="164" t="s">
        <v>3317</v>
      </c>
    </row>
    <row r="92" spans="1:14" ht="12.75" x14ac:dyDescent="0.2">
      <c r="A92" s="116" t="s">
        <v>2751</v>
      </c>
      <c r="B92" s="59" t="s">
        <v>1915</v>
      </c>
      <c r="C92" s="59" t="s">
        <v>1912</v>
      </c>
      <c r="D92" s="116" t="s">
        <v>212</v>
      </c>
      <c r="E92" s="116" t="s">
        <v>1010</v>
      </c>
      <c r="F92" s="117">
        <v>31.342821019999999</v>
      </c>
      <c r="G92" s="117">
        <v>27.39073634</v>
      </c>
      <c r="H92" s="74">
        <f t="shared" si="2"/>
        <v>0.14428544858900283</v>
      </c>
      <c r="I92" s="118">
        <f t="shared" si="3"/>
        <v>2.0518254801568827E-3</v>
      </c>
      <c r="J92" s="119">
        <v>1032.6823415599999</v>
      </c>
      <c r="K92" s="119">
        <v>5.56</v>
      </c>
      <c r="M92"/>
      <c r="N92" s="164" t="s">
        <v>3317</v>
      </c>
    </row>
    <row r="93" spans="1:14" ht="12.75" x14ac:dyDescent="0.2">
      <c r="A93" s="116" t="s">
        <v>2238</v>
      </c>
      <c r="B93" s="116" t="s">
        <v>46</v>
      </c>
      <c r="C93" s="116" t="s">
        <v>1876</v>
      </c>
      <c r="D93" s="116" t="s">
        <v>213</v>
      </c>
      <c r="E93" s="116" t="s">
        <v>214</v>
      </c>
      <c r="F93" s="117">
        <v>31.24517604</v>
      </c>
      <c r="G93" s="117">
        <v>7.84494209</v>
      </c>
      <c r="H93" s="74">
        <f t="shared" si="2"/>
        <v>2.9828434272100535</v>
      </c>
      <c r="I93" s="60">
        <f t="shared" si="3"/>
        <v>2.0454332521616567E-3</v>
      </c>
      <c r="J93" s="119">
        <v>190.29944087000001</v>
      </c>
      <c r="K93" s="119">
        <v>5.52</v>
      </c>
      <c r="M93"/>
      <c r="N93" s="164" t="s">
        <v>3317</v>
      </c>
    </row>
    <row r="94" spans="1:14" ht="12.75" x14ac:dyDescent="0.2">
      <c r="A94" s="116" t="s">
        <v>2635</v>
      </c>
      <c r="B94" s="59" t="s">
        <v>225</v>
      </c>
      <c r="C94" s="59" t="s">
        <v>882</v>
      </c>
      <c r="D94" s="116" t="s">
        <v>212</v>
      </c>
      <c r="E94" s="116" t="s">
        <v>1010</v>
      </c>
      <c r="F94" s="117">
        <v>30.505991774000002</v>
      </c>
      <c r="G94" s="117">
        <v>54.545677266000006</v>
      </c>
      <c r="H94" s="74">
        <f t="shared" si="2"/>
        <v>-0.44072576777747108</v>
      </c>
      <c r="I94" s="118">
        <f t="shared" si="3"/>
        <v>1.9970433158970793E-3</v>
      </c>
      <c r="J94" s="119">
        <v>1328.2629340000001</v>
      </c>
      <c r="K94" s="119">
        <v>26.09</v>
      </c>
      <c r="M94"/>
      <c r="N94" s="164" t="s">
        <v>3317</v>
      </c>
    </row>
    <row r="95" spans="1:14" ht="12.75" x14ac:dyDescent="0.2">
      <c r="A95" s="116" t="s">
        <v>2192</v>
      </c>
      <c r="B95" s="59" t="s">
        <v>907</v>
      </c>
      <c r="C95" s="59" t="s">
        <v>881</v>
      </c>
      <c r="D95" s="116" t="s">
        <v>213</v>
      </c>
      <c r="E95" s="116" t="s">
        <v>214</v>
      </c>
      <c r="F95" s="117">
        <v>29.996872024000002</v>
      </c>
      <c r="G95" s="117">
        <v>28.687853875999998</v>
      </c>
      <c r="H95" s="74">
        <f t="shared" si="2"/>
        <v>4.5629699372357502E-2</v>
      </c>
      <c r="I95" s="118">
        <f t="shared" si="3"/>
        <v>1.9637143160972678E-3</v>
      </c>
      <c r="J95" s="119">
        <v>328.19227933999997</v>
      </c>
      <c r="K95" s="119">
        <v>23.07</v>
      </c>
      <c r="M95"/>
      <c r="N95" s="164" t="s">
        <v>3317</v>
      </c>
    </row>
    <row r="96" spans="1:14" ht="12.75" x14ac:dyDescent="0.2">
      <c r="A96" s="116" t="s">
        <v>2244</v>
      </c>
      <c r="B96" s="59" t="s">
        <v>288</v>
      </c>
      <c r="C96" s="59" t="s">
        <v>878</v>
      </c>
      <c r="D96" s="116" t="s">
        <v>212</v>
      </c>
      <c r="E96" s="116" t="s">
        <v>1010</v>
      </c>
      <c r="F96" s="117">
        <v>29.85752089</v>
      </c>
      <c r="G96" s="117">
        <v>14.86530149</v>
      </c>
      <c r="H96" s="74">
        <f t="shared" si="2"/>
        <v>1.0085378631631103</v>
      </c>
      <c r="I96" s="118">
        <f t="shared" si="3"/>
        <v>1.9545918377074792E-3</v>
      </c>
      <c r="J96" s="119">
        <v>397.72611208999996</v>
      </c>
      <c r="K96" s="119">
        <v>13.18</v>
      </c>
      <c r="M96"/>
      <c r="N96" s="164" t="s">
        <v>3317</v>
      </c>
    </row>
    <row r="97" spans="1:14" ht="12.75" x14ac:dyDescent="0.2">
      <c r="A97" s="116" t="s">
        <v>1769</v>
      </c>
      <c r="B97" s="59" t="s">
        <v>1723</v>
      </c>
      <c r="C97" s="59" t="s">
        <v>881</v>
      </c>
      <c r="D97" s="116" t="s">
        <v>818</v>
      </c>
      <c r="E97" s="116" t="s">
        <v>1010</v>
      </c>
      <c r="F97" s="117">
        <v>29.104362500000001</v>
      </c>
      <c r="G97" s="117">
        <v>12.55800745</v>
      </c>
      <c r="H97" s="74">
        <f t="shared" si="2"/>
        <v>1.3175939826345622</v>
      </c>
      <c r="I97" s="118">
        <f t="shared" si="3"/>
        <v>1.9052870998151933E-3</v>
      </c>
      <c r="J97" s="119">
        <v>297.01358433000541</v>
      </c>
      <c r="K97" s="119">
        <v>47.59</v>
      </c>
      <c r="M97"/>
      <c r="N97" s="164" t="s">
        <v>3317</v>
      </c>
    </row>
    <row r="98" spans="1:14" ht="12.75" x14ac:dyDescent="0.2">
      <c r="A98" s="116" t="s">
        <v>1762</v>
      </c>
      <c r="B98" s="116" t="s">
        <v>2923</v>
      </c>
      <c r="C98" s="59" t="s">
        <v>881</v>
      </c>
      <c r="D98" s="116" t="s">
        <v>818</v>
      </c>
      <c r="E98" s="116" t="s">
        <v>1010</v>
      </c>
      <c r="F98" s="117">
        <v>29.08038968</v>
      </c>
      <c r="G98" s="117">
        <v>24.312779299999999</v>
      </c>
      <c r="H98" s="74">
        <f t="shared" si="2"/>
        <v>0.19609483231725799</v>
      </c>
      <c r="I98" s="118">
        <f t="shared" si="3"/>
        <v>1.9037177438572268E-3</v>
      </c>
      <c r="J98" s="119">
        <v>855.70603979999999</v>
      </c>
      <c r="K98" s="119">
        <v>12.46</v>
      </c>
      <c r="M98"/>
      <c r="N98" s="164" t="s">
        <v>3317</v>
      </c>
    </row>
    <row r="99" spans="1:14" ht="12.75" x14ac:dyDescent="0.2">
      <c r="A99" s="116" t="s">
        <v>1795</v>
      </c>
      <c r="B99" s="59" t="s">
        <v>182</v>
      </c>
      <c r="C99" s="59" t="s">
        <v>881</v>
      </c>
      <c r="D99" s="116" t="s">
        <v>213</v>
      </c>
      <c r="E99" s="116" t="s">
        <v>1010</v>
      </c>
      <c r="F99" s="117">
        <v>29.010958760000001</v>
      </c>
      <c r="G99" s="117">
        <v>20.183837892</v>
      </c>
      <c r="H99" s="74">
        <f t="shared" si="2"/>
        <v>0.43733609609987467</v>
      </c>
      <c r="I99" s="118">
        <f t="shared" si="3"/>
        <v>1.8991725202260857E-3</v>
      </c>
      <c r="J99" s="119">
        <v>1316.9509034800001</v>
      </c>
      <c r="K99" s="119">
        <v>13.1</v>
      </c>
      <c r="M99"/>
      <c r="N99" s="164" t="s">
        <v>3317</v>
      </c>
    </row>
    <row r="100" spans="1:14" ht="12.75" x14ac:dyDescent="0.2">
      <c r="A100" s="116" t="s">
        <v>2194</v>
      </c>
      <c r="B100" s="59" t="s">
        <v>908</v>
      </c>
      <c r="C100" s="59" t="s">
        <v>881</v>
      </c>
      <c r="D100" s="116" t="s">
        <v>213</v>
      </c>
      <c r="E100" s="116" t="s">
        <v>214</v>
      </c>
      <c r="F100" s="117">
        <v>28.671200944999999</v>
      </c>
      <c r="G100" s="117">
        <v>16.163075999</v>
      </c>
      <c r="H100" s="74">
        <f t="shared" si="2"/>
        <v>0.77387032930946242</v>
      </c>
      <c r="I100" s="60">
        <f t="shared" si="3"/>
        <v>1.8769306249782204E-3</v>
      </c>
      <c r="J100" s="119">
        <v>332.80420470999996</v>
      </c>
      <c r="K100" s="119">
        <v>13.89</v>
      </c>
      <c r="M100"/>
      <c r="N100" s="164" t="s">
        <v>3317</v>
      </c>
    </row>
    <row r="101" spans="1:14" ht="12.75" x14ac:dyDescent="0.2">
      <c r="A101" s="116" t="s">
        <v>2474</v>
      </c>
      <c r="B101" s="59" t="s">
        <v>349</v>
      </c>
      <c r="C101" s="59" t="s">
        <v>879</v>
      </c>
      <c r="D101" s="116" t="s">
        <v>212</v>
      </c>
      <c r="E101" s="116" t="s">
        <v>1010</v>
      </c>
      <c r="F101" s="117">
        <v>28.450395445000002</v>
      </c>
      <c r="G101" s="117">
        <v>2.2403310299999997</v>
      </c>
      <c r="H101" s="74">
        <f t="shared" si="2"/>
        <v>11.699192692519198</v>
      </c>
      <c r="I101" s="118">
        <f t="shared" si="3"/>
        <v>1.8624758204547321E-3</v>
      </c>
      <c r="J101" s="119">
        <v>163.50334776</v>
      </c>
      <c r="K101" s="119">
        <v>32.869999999999997</v>
      </c>
      <c r="M101"/>
      <c r="N101" s="164" t="s">
        <v>3317</v>
      </c>
    </row>
    <row r="102" spans="1:14" ht="12.75" x14ac:dyDescent="0.2">
      <c r="A102" s="116" t="s">
        <v>2979</v>
      </c>
      <c r="B102" s="59" t="s">
        <v>1008</v>
      </c>
      <c r="C102" s="59" t="s">
        <v>656</v>
      </c>
      <c r="D102" s="116" t="s">
        <v>213</v>
      </c>
      <c r="E102" s="116" t="s">
        <v>1010</v>
      </c>
      <c r="F102" s="117">
        <v>26.834334684999998</v>
      </c>
      <c r="G102" s="117">
        <v>7.6707454110000004</v>
      </c>
      <c r="H102" s="74">
        <f t="shared" si="2"/>
        <v>2.4982694962759462</v>
      </c>
      <c r="I102" s="118">
        <f t="shared" si="3"/>
        <v>1.7566820681076212E-3</v>
      </c>
      <c r="J102" s="119">
        <v>284.22960754188</v>
      </c>
      <c r="K102" s="119">
        <v>47</v>
      </c>
      <c r="M102"/>
      <c r="N102" s="164" t="s">
        <v>3317</v>
      </c>
    </row>
    <row r="103" spans="1:14" ht="12.75" x14ac:dyDescent="0.2">
      <c r="A103" s="116" t="s">
        <v>2755</v>
      </c>
      <c r="B103" s="59" t="s">
        <v>140</v>
      </c>
      <c r="C103" s="59" t="s">
        <v>656</v>
      </c>
      <c r="D103" s="116" t="s">
        <v>212</v>
      </c>
      <c r="E103" s="116" t="s">
        <v>1010</v>
      </c>
      <c r="F103" s="117">
        <v>26.732859826999999</v>
      </c>
      <c r="G103" s="117">
        <v>25.328661931999999</v>
      </c>
      <c r="H103" s="74">
        <f t="shared" si="2"/>
        <v>5.5439087101002649E-2</v>
      </c>
      <c r="I103" s="118">
        <f t="shared" si="3"/>
        <v>1.7500391210957093E-3</v>
      </c>
      <c r="J103" s="119">
        <v>437.07728821350003</v>
      </c>
      <c r="K103" s="119">
        <v>35.1</v>
      </c>
      <c r="M103"/>
      <c r="N103" s="164" t="s">
        <v>3317</v>
      </c>
    </row>
    <row r="104" spans="1:14" ht="12.75" x14ac:dyDescent="0.2">
      <c r="A104" s="116" t="s">
        <v>2659</v>
      </c>
      <c r="B104" s="59" t="s">
        <v>379</v>
      </c>
      <c r="C104" s="59" t="s">
        <v>881</v>
      </c>
      <c r="D104" s="116" t="s">
        <v>818</v>
      </c>
      <c r="E104" s="116" t="s">
        <v>1010</v>
      </c>
      <c r="F104" s="117">
        <v>26.358086712000002</v>
      </c>
      <c r="G104" s="117">
        <v>28.983294069999999</v>
      </c>
      <c r="H104" s="74">
        <f t="shared" si="2"/>
        <v>-9.0576569787396699E-2</v>
      </c>
      <c r="I104" s="118">
        <f t="shared" si="3"/>
        <v>1.7255049853156506E-3</v>
      </c>
      <c r="J104" s="119">
        <v>1037.7954349106058</v>
      </c>
      <c r="K104" s="119">
        <v>17.48</v>
      </c>
      <c r="M104"/>
      <c r="N104" s="164" t="s">
        <v>3317</v>
      </c>
    </row>
    <row r="105" spans="1:14" ht="12.75" x14ac:dyDescent="0.2">
      <c r="A105" s="116" t="s">
        <v>1641</v>
      </c>
      <c r="B105" s="59" t="s">
        <v>1108</v>
      </c>
      <c r="C105" s="59" t="s">
        <v>149</v>
      </c>
      <c r="D105" s="116" t="s">
        <v>213</v>
      </c>
      <c r="E105" s="116" t="s">
        <v>214</v>
      </c>
      <c r="F105" s="117">
        <v>25.732006999999999</v>
      </c>
      <c r="G105" s="117">
        <v>24.229236140000001</v>
      </c>
      <c r="H105" s="74">
        <f t="shared" si="2"/>
        <v>6.2023039080422171E-2</v>
      </c>
      <c r="I105" s="118">
        <f t="shared" si="3"/>
        <v>1.6845193221275419E-3</v>
      </c>
      <c r="J105" s="119">
        <v>2289.4074000000001</v>
      </c>
      <c r="K105" s="119">
        <v>14.44</v>
      </c>
      <c r="M105"/>
      <c r="N105" s="164" t="s">
        <v>3317</v>
      </c>
    </row>
    <row r="106" spans="1:14" ht="12.75" x14ac:dyDescent="0.2">
      <c r="A106" s="116" t="s">
        <v>2778</v>
      </c>
      <c r="B106" s="59" t="s">
        <v>339</v>
      </c>
      <c r="C106" s="59" t="s">
        <v>656</v>
      </c>
      <c r="D106" s="116" t="s">
        <v>212</v>
      </c>
      <c r="E106" s="116" t="s">
        <v>1010</v>
      </c>
      <c r="F106" s="117">
        <v>25.585350464000001</v>
      </c>
      <c r="G106" s="117">
        <v>21.124714964999999</v>
      </c>
      <c r="H106" s="74">
        <f t="shared" si="2"/>
        <v>0.21115719224569429</v>
      </c>
      <c r="I106" s="118">
        <f t="shared" si="3"/>
        <v>1.67491860312384E-3</v>
      </c>
      <c r="J106" s="119">
        <v>271.16824570255193</v>
      </c>
      <c r="K106" s="119">
        <v>28.59</v>
      </c>
      <c r="M106"/>
      <c r="N106" s="164" t="s">
        <v>3317</v>
      </c>
    </row>
    <row r="107" spans="1:14" ht="12.75" x14ac:dyDescent="0.2">
      <c r="A107" s="116" t="s">
        <v>1707</v>
      </c>
      <c r="B107" s="59" t="s">
        <v>1528</v>
      </c>
      <c r="C107" s="59" t="s">
        <v>656</v>
      </c>
      <c r="D107" s="116" t="s">
        <v>212</v>
      </c>
      <c r="E107" s="116" t="s">
        <v>214</v>
      </c>
      <c r="F107" s="117">
        <v>25.054992819999999</v>
      </c>
      <c r="G107" s="117">
        <v>19.543995010000003</v>
      </c>
      <c r="H107" s="74">
        <f t="shared" si="2"/>
        <v>0.28197908396825744</v>
      </c>
      <c r="I107" s="60">
        <f t="shared" si="3"/>
        <v>1.6401992864783859E-3</v>
      </c>
      <c r="J107" s="119">
        <v>29.891586067999999</v>
      </c>
      <c r="K107" s="119">
        <v>6.37</v>
      </c>
      <c r="M107"/>
      <c r="N107" s="164" t="s">
        <v>3317</v>
      </c>
    </row>
    <row r="108" spans="1:14" ht="12.75" x14ac:dyDescent="0.2">
      <c r="A108" s="116" t="s">
        <v>2190</v>
      </c>
      <c r="B108" s="59" t="s">
        <v>418</v>
      </c>
      <c r="C108" s="59" t="s">
        <v>881</v>
      </c>
      <c r="D108" s="116" t="s">
        <v>213</v>
      </c>
      <c r="E108" s="116" t="s">
        <v>214</v>
      </c>
      <c r="F108" s="117">
        <v>24.790898859000002</v>
      </c>
      <c r="G108" s="117">
        <v>14.672172323000002</v>
      </c>
      <c r="H108" s="74">
        <f t="shared" si="2"/>
        <v>0.68965428658017802</v>
      </c>
      <c r="I108" s="118">
        <f t="shared" si="3"/>
        <v>1.6229106474631046E-3</v>
      </c>
      <c r="J108" s="119">
        <v>186.66830012</v>
      </c>
      <c r="K108" s="119">
        <v>22.32</v>
      </c>
      <c r="M108"/>
      <c r="N108" s="164" t="s">
        <v>3317</v>
      </c>
    </row>
    <row r="109" spans="1:14" ht="12.75" x14ac:dyDescent="0.2">
      <c r="A109" s="116" t="s">
        <v>1751</v>
      </c>
      <c r="B109" s="59" t="s">
        <v>32</v>
      </c>
      <c r="C109" s="59" t="s">
        <v>881</v>
      </c>
      <c r="D109" s="116" t="s">
        <v>213</v>
      </c>
      <c r="E109" s="116" t="s">
        <v>214</v>
      </c>
      <c r="F109" s="117">
        <v>24.416858434999998</v>
      </c>
      <c r="G109" s="117">
        <v>31.420242863999999</v>
      </c>
      <c r="H109" s="74">
        <f t="shared" si="2"/>
        <v>-0.22289402597279684</v>
      </c>
      <c r="I109" s="118">
        <f t="shared" si="3"/>
        <v>1.5984244765443424E-3</v>
      </c>
      <c r="J109" s="119">
        <v>1122.0483511</v>
      </c>
      <c r="K109" s="119">
        <v>13.9</v>
      </c>
      <c r="M109"/>
      <c r="N109" s="164" t="s">
        <v>3317</v>
      </c>
    </row>
    <row r="110" spans="1:14" ht="12.75" x14ac:dyDescent="0.2">
      <c r="A110" s="116" t="s">
        <v>2171</v>
      </c>
      <c r="B110" s="59" t="s">
        <v>400</v>
      </c>
      <c r="C110" s="59" t="s">
        <v>881</v>
      </c>
      <c r="D110" s="116" t="s">
        <v>213</v>
      </c>
      <c r="E110" s="116" t="s">
        <v>214</v>
      </c>
      <c r="F110" s="117">
        <v>24.205541883000002</v>
      </c>
      <c r="G110" s="117">
        <v>53.340393708999997</v>
      </c>
      <c r="H110" s="74">
        <f t="shared" si="2"/>
        <v>-0.54620616384922072</v>
      </c>
      <c r="I110" s="118">
        <f t="shared" si="3"/>
        <v>1.5845908562235737E-3</v>
      </c>
      <c r="J110" s="119">
        <v>98.813520909999994</v>
      </c>
      <c r="K110" s="119">
        <v>18.03</v>
      </c>
      <c r="M110"/>
      <c r="N110" s="164" t="s">
        <v>3317</v>
      </c>
    </row>
    <row r="111" spans="1:14" ht="12.75" x14ac:dyDescent="0.2">
      <c r="A111" s="116" t="s">
        <v>1972</v>
      </c>
      <c r="B111" s="59" t="s">
        <v>1391</v>
      </c>
      <c r="C111" s="59" t="s">
        <v>963</v>
      </c>
      <c r="D111" s="116" t="s">
        <v>213</v>
      </c>
      <c r="E111" s="116" t="s">
        <v>214</v>
      </c>
      <c r="F111" s="117">
        <v>23.989782899999998</v>
      </c>
      <c r="G111" s="117">
        <v>9.8539750700000006</v>
      </c>
      <c r="H111" s="74">
        <f t="shared" si="2"/>
        <v>1.4345284750147025</v>
      </c>
      <c r="I111" s="118">
        <f t="shared" si="3"/>
        <v>1.5704664167351928E-3</v>
      </c>
      <c r="J111" s="119">
        <v>23.34211934</v>
      </c>
      <c r="K111" s="119">
        <v>35.82</v>
      </c>
      <c r="M111"/>
      <c r="N111" s="164" t="s">
        <v>3317</v>
      </c>
    </row>
    <row r="112" spans="1:14" ht="12.75" x14ac:dyDescent="0.2">
      <c r="A112" s="116" t="s">
        <v>2236</v>
      </c>
      <c r="B112" s="59" t="s">
        <v>103</v>
      </c>
      <c r="C112" s="59" t="s">
        <v>656</v>
      </c>
      <c r="D112" s="116" t="s">
        <v>212</v>
      </c>
      <c r="E112" s="116" t="s">
        <v>1010</v>
      </c>
      <c r="F112" s="117">
        <v>23.902502379000001</v>
      </c>
      <c r="G112" s="117">
        <v>52.485660330000002</v>
      </c>
      <c r="H112" s="74">
        <f t="shared" si="2"/>
        <v>-0.54458985123337211</v>
      </c>
      <c r="I112" s="118">
        <f t="shared" si="3"/>
        <v>1.564752687368111E-3</v>
      </c>
      <c r="J112" s="119">
        <v>469.11317515960002</v>
      </c>
      <c r="K112" s="119">
        <v>14.87</v>
      </c>
      <c r="M112"/>
      <c r="N112" s="164" t="s">
        <v>3317</v>
      </c>
    </row>
    <row r="113" spans="1:14" ht="12.75" x14ac:dyDescent="0.2">
      <c r="A113" s="116" t="s">
        <v>1893</v>
      </c>
      <c r="B113" s="59" t="s">
        <v>37</v>
      </c>
      <c r="C113" s="59" t="s">
        <v>1876</v>
      </c>
      <c r="D113" s="116" t="s">
        <v>213</v>
      </c>
      <c r="E113" s="116" t="s">
        <v>214</v>
      </c>
      <c r="F113" s="117">
        <v>23.506512043000001</v>
      </c>
      <c r="G113" s="117">
        <v>13.620531244999999</v>
      </c>
      <c r="H113" s="74">
        <f t="shared" si="2"/>
        <v>0.72581462647641404</v>
      </c>
      <c r="I113" s="118">
        <f t="shared" si="3"/>
        <v>1.5388295880790512E-3</v>
      </c>
      <c r="J113" s="119">
        <v>356.13937727999996</v>
      </c>
      <c r="K113" s="119">
        <v>18.95</v>
      </c>
      <c r="M113"/>
      <c r="N113" s="164" t="s">
        <v>3317</v>
      </c>
    </row>
    <row r="114" spans="1:14" ht="12.75" x14ac:dyDescent="0.2">
      <c r="A114" s="116" t="s">
        <v>2250</v>
      </c>
      <c r="B114" s="59" t="s">
        <v>822</v>
      </c>
      <c r="C114" s="59" t="s">
        <v>877</v>
      </c>
      <c r="D114" s="116" t="s">
        <v>212</v>
      </c>
      <c r="E114" s="116" t="s">
        <v>1010</v>
      </c>
      <c r="F114" s="117">
        <v>23.493181883000002</v>
      </c>
      <c r="G114" s="117">
        <v>4.4847791319999999</v>
      </c>
      <c r="H114" s="74">
        <f t="shared" si="2"/>
        <v>4.2384256150699562</v>
      </c>
      <c r="I114" s="60">
        <f t="shared" si="3"/>
        <v>1.5379569428910155E-3</v>
      </c>
      <c r="J114" s="119">
        <v>60.383814819999998</v>
      </c>
      <c r="K114" s="119">
        <v>26.11</v>
      </c>
      <c r="M114"/>
      <c r="N114" s="164" t="s">
        <v>3317</v>
      </c>
    </row>
    <row r="115" spans="1:14" ht="12.75" x14ac:dyDescent="0.2">
      <c r="A115" s="116" t="s">
        <v>1833</v>
      </c>
      <c r="B115" s="59" t="s">
        <v>1724</v>
      </c>
      <c r="C115" s="59" t="s">
        <v>881</v>
      </c>
      <c r="D115" s="116" t="s">
        <v>818</v>
      </c>
      <c r="E115" s="116" t="s">
        <v>1010</v>
      </c>
      <c r="F115" s="117">
        <v>23.06023343</v>
      </c>
      <c r="G115" s="117">
        <v>16.579885230000002</v>
      </c>
      <c r="H115" s="74">
        <f t="shared" si="2"/>
        <v>0.39085603489427756</v>
      </c>
      <c r="I115" s="118">
        <f t="shared" si="3"/>
        <v>1.5096144185568767E-3</v>
      </c>
      <c r="J115" s="119">
        <v>410.16185139999999</v>
      </c>
      <c r="K115" s="119">
        <v>19.7</v>
      </c>
      <c r="M115"/>
      <c r="N115" s="164" t="s">
        <v>3317</v>
      </c>
    </row>
    <row r="116" spans="1:14" ht="12.75" x14ac:dyDescent="0.2">
      <c r="A116" s="116" t="s">
        <v>2524</v>
      </c>
      <c r="B116" s="116" t="s">
        <v>247</v>
      </c>
      <c r="C116" s="116" t="s">
        <v>882</v>
      </c>
      <c r="D116" s="116" t="s">
        <v>212</v>
      </c>
      <c r="E116" s="116" t="s">
        <v>214</v>
      </c>
      <c r="F116" s="117">
        <v>22.939546381</v>
      </c>
      <c r="G116" s="117">
        <v>94.082319047999988</v>
      </c>
      <c r="H116" s="74">
        <f t="shared" si="2"/>
        <v>-0.7561757978213054</v>
      </c>
      <c r="I116" s="118">
        <f t="shared" si="3"/>
        <v>1.5017137652587856E-3</v>
      </c>
      <c r="J116" s="119">
        <v>1150.0936919999999</v>
      </c>
      <c r="K116" s="119">
        <v>6.35</v>
      </c>
      <c r="M116"/>
      <c r="N116" s="164" t="s">
        <v>3317</v>
      </c>
    </row>
    <row r="117" spans="1:14" ht="12.75" x14ac:dyDescent="0.2">
      <c r="A117" s="116" t="s">
        <v>1753</v>
      </c>
      <c r="B117" s="59" t="s">
        <v>928</v>
      </c>
      <c r="C117" s="59" t="s">
        <v>881</v>
      </c>
      <c r="D117" s="116" t="s">
        <v>213</v>
      </c>
      <c r="E117" s="116" t="s">
        <v>214</v>
      </c>
      <c r="F117" s="117">
        <v>22.912652989999998</v>
      </c>
      <c r="G117" s="117">
        <v>20.719170850000001</v>
      </c>
      <c r="H117" s="74">
        <f t="shared" si="2"/>
        <v>0.10586727412405095</v>
      </c>
      <c r="I117" s="118">
        <f t="shared" si="3"/>
        <v>1.4999532171298723E-3</v>
      </c>
      <c r="J117" s="119">
        <v>1101.1322836235436</v>
      </c>
      <c r="K117" s="119">
        <v>26.56</v>
      </c>
      <c r="M117"/>
      <c r="N117" s="164" t="s">
        <v>3317</v>
      </c>
    </row>
    <row r="118" spans="1:14" ht="12.75" x14ac:dyDescent="0.2">
      <c r="A118" s="116" t="s">
        <v>1837</v>
      </c>
      <c r="B118" s="59" t="s">
        <v>588</v>
      </c>
      <c r="C118" s="59" t="s">
        <v>881</v>
      </c>
      <c r="D118" s="116" t="s">
        <v>213</v>
      </c>
      <c r="E118" s="116" t="s">
        <v>214</v>
      </c>
      <c r="F118" s="117">
        <v>22.779592870000002</v>
      </c>
      <c r="G118" s="117">
        <v>14.623430599999999</v>
      </c>
      <c r="H118" s="74">
        <f t="shared" si="2"/>
        <v>0.55774616046661474</v>
      </c>
      <c r="I118" s="118">
        <f t="shared" si="3"/>
        <v>1.4912425734888769E-3</v>
      </c>
      <c r="J118" s="119">
        <v>609.91713098000002</v>
      </c>
      <c r="K118" s="119">
        <v>9.24</v>
      </c>
      <c r="M118"/>
      <c r="N118" s="164" t="s">
        <v>3317</v>
      </c>
    </row>
    <row r="119" spans="1:14" ht="12.75" x14ac:dyDescent="0.2">
      <c r="A119" s="116" t="s">
        <v>2502</v>
      </c>
      <c r="B119" s="116" t="s">
        <v>2921</v>
      </c>
      <c r="C119" s="59" t="s">
        <v>881</v>
      </c>
      <c r="D119" s="116" t="s">
        <v>818</v>
      </c>
      <c r="E119" s="116" t="s">
        <v>214</v>
      </c>
      <c r="F119" s="117">
        <v>22.675113660000001</v>
      </c>
      <c r="G119" s="117">
        <v>61.861088009999996</v>
      </c>
      <c r="H119" s="74">
        <f t="shared" si="2"/>
        <v>-0.63345110166289809</v>
      </c>
      <c r="I119" s="118">
        <f t="shared" si="3"/>
        <v>1.4844029496691872E-3</v>
      </c>
      <c r="J119" s="119">
        <v>6691.7039570799998</v>
      </c>
      <c r="K119" s="119">
        <v>7.49</v>
      </c>
      <c r="M119"/>
      <c r="N119" s="164" t="s">
        <v>3317</v>
      </c>
    </row>
    <row r="120" spans="1:14" ht="12.75" x14ac:dyDescent="0.2">
      <c r="A120" s="116" t="s">
        <v>2333</v>
      </c>
      <c r="B120" s="59" t="s">
        <v>48</v>
      </c>
      <c r="C120" s="59" t="s">
        <v>1876</v>
      </c>
      <c r="D120" s="116" t="s">
        <v>213</v>
      </c>
      <c r="E120" s="116" t="s">
        <v>214</v>
      </c>
      <c r="F120" s="117">
        <v>22.645243245</v>
      </c>
      <c r="G120" s="117">
        <v>16.441825739999999</v>
      </c>
      <c r="H120" s="74">
        <f t="shared" si="2"/>
        <v>0.37729493081222754</v>
      </c>
      <c r="I120" s="118">
        <f t="shared" si="3"/>
        <v>1.4824475137318555E-3</v>
      </c>
      <c r="J120" s="119">
        <v>77.621924190000001</v>
      </c>
      <c r="K120" s="119">
        <v>11.59</v>
      </c>
      <c r="M120"/>
      <c r="N120" s="164" t="s">
        <v>3317</v>
      </c>
    </row>
    <row r="121" spans="1:14" ht="12.75" x14ac:dyDescent="0.2">
      <c r="A121" s="116" t="s">
        <v>2246</v>
      </c>
      <c r="B121" s="59" t="s">
        <v>173</v>
      </c>
      <c r="C121" s="59" t="s">
        <v>881</v>
      </c>
      <c r="D121" s="116" t="s">
        <v>213</v>
      </c>
      <c r="E121" s="116" t="s">
        <v>1010</v>
      </c>
      <c r="F121" s="117">
        <v>22.601946037000001</v>
      </c>
      <c r="G121" s="117">
        <v>18.817488092000001</v>
      </c>
      <c r="H121" s="74">
        <f t="shared" si="2"/>
        <v>0.20111387484331189</v>
      </c>
      <c r="I121" s="60">
        <f t="shared" si="3"/>
        <v>1.4796131066267208E-3</v>
      </c>
      <c r="J121" s="119">
        <v>706.8530337922482</v>
      </c>
      <c r="K121" s="119">
        <v>5.84</v>
      </c>
      <c r="M121"/>
      <c r="N121" s="164" t="s">
        <v>3317</v>
      </c>
    </row>
    <row r="122" spans="1:14" ht="12.75" x14ac:dyDescent="0.2">
      <c r="A122" s="116" t="s">
        <v>2229</v>
      </c>
      <c r="B122" s="116" t="s">
        <v>915</v>
      </c>
      <c r="C122" s="116" t="s">
        <v>881</v>
      </c>
      <c r="D122" s="116" t="s">
        <v>213</v>
      </c>
      <c r="E122" s="116" t="s">
        <v>214</v>
      </c>
      <c r="F122" s="117">
        <v>22.321017423999997</v>
      </c>
      <c r="G122" s="117">
        <v>28.421459563999999</v>
      </c>
      <c r="H122" s="74">
        <f t="shared" si="2"/>
        <v>-0.21464211316322113</v>
      </c>
      <c r="I122" s="118">
        <f t="shared" si="3"/>
        <v>1.4612224044659062E-3</v>
      </c>
      <c r="J122" s="119">
        <v>334.24872489000001</v>
      </c>
      <c r="K122" s="119">
        <v>5.75</v>
      </c>
      <c r="M122"/>
      <c r="N122" s="164" t="s">
        <v>3317</v>
      </c>
    </row>
    <row r="123" spans="1:14" ht="12.75" x14ac:dyDescent="0.2">
      <c r="A123" s="116" t="s">
        <v>2112</v>
      </c>
      <c r="B123" s="59" t="s">
        <v>888</v>
      </c>
      <c r="C123" s="59" t="s">
        <v>877</v>
      </c>
      <c r="D123" s="116" t="s">
        <v>212</v>
      </c>
      <c r="E123" s="116" t="s">
        <v>1010</v>
      </c>
      <c r="F123" s="117">
        <v>22.102022510000001</v>
      </c>
      <c r="G123" s="117">
        <v>8.2019791210000008</v>
      </c>
      <c r="H123" s="74">
        <f t="shared" si="2"/>
        <v>1.6947182117802417</v>
      </c>
      <c r="I123" s="118">
        <f t="shared" si="3"/>
        <v>1.446886128089149E-3</v>
      </c>
      <c r="J123" s="119">
        <v>94.826733540000006</v>
      </c>
      <c r="K123" s="119">
        <v>7.4</v>
      </c>
      <c r="M123"/>
      <c r="N123" s="164" t="s">
        <v>3317</v>
      </c>
    </row>
    <row r="124" spans="1:14" ht="12.75" x14ac:dyDescent="0.2">
      <c r="A124" s="116" t="s">
        <v>2287</v>
      </c>
      <c r="B124" s="59" t="s">
        <v>1220</v>
      </c>
      <c r="C124" s="59" t="s">
        <v>878</v>
      </c>
      <c r="D124" s="116" t="s">
        <v>212</v>
      </c>
      <c r="E124" s="116" t="s">
        <v>1010</v>
      </c>
      <c r="F124" s="117">
        <v>21.87222663</v>
      </c>
      <c r="G124" s="117">
        <v>30.642780719999998</v>
      </c>
      <c r="H124" s="74">
        <f t="shared" si="2"/>
        <v>-0.28621926221844529</v>
      </c>
      <c r="I124" s="118">
        <f t="shared" si="3"/>
        <v>1.4318427776033006E-3</v>
      </c>
      <c r="J124" s="119">
        <v>1493.8769957</v>
      </c>
      <c r="K124" s="119">
        <v>5.94</v>
      </c>
      <c r="M124"/>
      <c r="N124" s="164" t="s">
        <v>3317</v>
      </c>
    </row>
    <row r="125" spans="1:14" ht="12.75" x14ac:dyDescent="0.2">
      <c r="A125" s="116" t="s">
        <v>2916</v>
      </c>
      <c r="B125" s="59" t="s">
        <v>305</v>
      </c>
      <c r="C125" s="59" t="s">
        <v>656</v>
      </c>
      <c r="D125" s="116" t="s">
        <v>213</v>
      </c>
      <c r="E125" s="116" t="s">
        <v>1010</v>
      </c>
      <c r="F125" s="117">
        <v>21.604915433999999</v>
      </c>
      <c r="G125" s="117">
        <v>18.142824475000001</v>
      </c>
      <c r="H125" s="74">
        <f t="shared" si="2"/>
        <v>0.190824254722334</v>
      </c>
      <c r="I125" s="118">
        <f t="shared" si="3"/>
        <v>1.4143435256140163E-3</v>
      </c>
      <c r="J125" s="119">
        <v>1035.1884702869552</v>
      </c>
      <c r="K125" s="119">
        <v>16.8</v>
      </c>
      <c r="M125"/>
      <c r="N125" s="164" t="s">
        <v>3317</v>
      </c>
    </row>
    <row r="126" spans="1:14" ht="12.75" x14ac:dyDescent="0.2">
      <c r="A126" s="116" t="s">
        <v>2258</v>
      </c>
      <c r="B126" s="59" t="s">
        <v>468</v>
      </c>
      <c r="C126" s="59" t="s">
        <v>877</v>
      </c>
      <c r="D126" s="116" t="s">
        <v>212</v>
      </c>
      <c r="E126" s="116" t="s">
        <v>1010</v>
      </c>
      <c r="F126" s="117">
        <v>21.430578676</v>
      </c>
      <c r="G126" s="117">
        <v>15.420341083</v>
      </c>
      <c r="H126" s="74">
        <f t="shared" si="2"/>
        <v>0.38976035359074679</v>
      </c>
      <c r="I126" s="118">
        <f t="shared" si="3"/>
        <v>1.402930749400794E-3</v>
      </c>
      <c r="J126" s="119">
        <v>148.25282236000001</v>
      </c>
      <c r="K126" s="119">
        <v>8.5399999999999991</v>
      </c>
      <c r="M126"/>
      <c r="N126" s="164" t="s">
        <v>3317</v>
      </c>
    </row>
    <row r="127" spans="1:14" ht="12.75" x14ac:dyDescent="0.2">
      <c r="A127" s="116" t="s">
        <v>2441</v>
      </c>
      <c r="B127" s="59" t="s">
        <v>303</v>
      </c>
      <c r="C127" s="59" t="s">
        <v>656</v>
      </c>
      <c r="D127" s="116" t="s">
        <v>818</v>
      </c>
      <c r="E127" s="116" t="s">
        <v>1010</v>
      </c>
      <c r="F127" s="117">
        <v>21.394473359000003</v>
      </c>
      <c r="G127" s="117">
        <v>21.465109965999996</v>
      </c>
      <c r="H127" s="74">
        <f t="shared" si="2"/>
        <v>-3.290763807494157E-3</v>
      </c>
      <c r="I127" s="118">
        <f t="shared" si="3"/>
        <v>1.400567152028928E-3</v>
      </c>
      <c r="J127" s="119">
        <v>401.39945845346261</v>
      </c>
      <c r="K127" s="119">
        <v>20.47</v>
      </c>
      <c r="M127"/>
      <c r="N127" s="164" t="s">
        <v>3317</v>
      </c>
    </row>
    <row r="128" spans="1:14" ht="12.75" x14ac:dyDescent="0.2">
      <c r="A128" s="116" t="s">
        <v>1662</v>
      </c>
      <c r="B128" s="59" t="s">
        <v>521</v>
      </c>
      <c r="C128" s="59" t="s">
        <v>656</v>
      </c>
      <c r="D128" s="116" t="s">
        <v>212</v>
      </c>
      <c r="E128" s="116" t="s">
        <v>1010</v>
      </c>
      <c r="F128" s="117">
        <v>21.303881370000003</v>
      </c>
      <c r="G128" s="117">
        <v>19.11437286</v>
      </c>
      <c r="H128" s="74">
        <f t="shared" si="2"/>
        <v>0.1145477555573855</v>
      </c>
      <c r="I128" s="60">
        <f t="shared" si="3"/>
        <v>1.3946366408216031E-3</v>
      </c>
      <c r="J128" s="119">
        <v>288.53062326099996</v>
      </c>
      <c r="K128" s="119">
        <v>55.29</v>
      </c>
      <c r="M128"/>
      <c r="N128" s="164" t="s">
        <v>3317</v>
      </c>
    </row>
    <row r="129" spans="1:14" ht="12.75" x14ac:dyDescent="0.2">
      <c r="A129" s="116" t="s">
        <v>2217</v>
      </c>
      <c r="B129" s="116" t="s">
        <v>914</v>
      </c>
      <c r="C129" s="116" t="s">
        <v>881</v>
      </c>
      <c r="D129" s="116" t="s">
        <v>213</v>
      </c>
      <c r="E129" s="116" t="s">
        <v>214</v>
      </c>
      <c r="F129" s="117">
        <v>21.297578830999999</v>
      </c>
      <c r="G129" s="117">
        <v>19.218987703000003</v>
      </c>
      <c r="H129" s="74">
        <f t="shared" si="2"/>
        <v>0.10815299744822338</v>
      </c>
      <c r="I129" s="118">
        <f t="shared" si="3"/>
        <v>1.3942240516005614E-3</v>
      </c>
      <c r="J129" s="119">
        <v>196.71757116000001</v>
      </c>
      <c r="K129" s="119">
        <v>2.85</v>
      </c>
      <c r="M129"/>
      <c r="N129" s="164" t="s">
        <v>3317</v>
      </c>
    </row>
    <row r="130" spans="1:14" ht="12.75" x14ac:dyDescent="0.2">
      <c r="A130" s="116" t="s">
        <v>2230</v>
      </c>
      <c r="B130" s="59" t="s">
        <v>237</v>
      </c>
      <c r="C130" s="59" t="s">
        <v>878</v>
      </c>
      <c r="D130" s="116" t="s">
        <v>212</v>
      </c>
      <c r="E130" s="116" t="s">
        <v>1010</v>
      </c>
      <c r="F130" s="117">
        <v>21.133432350000003</v>
      </c>
      <c r="G130" s="117">
        <v>12.986057109999999</v>
      </c>
      <c r="H130" s="74">
        <f t="shared" si="2"/>
        <v>0.62739407127095292</v>
      </c>
      <c r="I130" s="118">
        <f t="shared" si="3"/>
        <v>1.3834783713703432E-3</v>
      </c>
      <c r="J130" s="119">
        <v>125.56693548999999</v>
      </c>
      <c r="K130" s="119">
        <v>18.399999999999999</v>
      </c>
      <c r="M130"/>
      <c r="N130" s="164" t="s">
        <v>3317</v>
      </c>
    </row>
    <row r="131" spans="1:14" ht="12.75" x14ac:dyDescent="0.2">
      <c r="A131" s="116" t="s">
        <v>2234</v>
      </c>
      <c r="B131" s="59" t="s">
        <v>105</v>
      </c>
      <c r="C131" s="59" t="s">
        <v>656</v>
      </c>
      <c r="D131" s="116" t="s">
        <v>212</v>
      </c>
      <c r="E131" s="116" t="s">
        <v>1010</v>
      </c>
      <c r="F131" s="117">
        <v>21.048643585000001</v>
      </c>
      <c r="G131" s="117">
        <v>20.352401630999999</v>
      </c>
      <c r="H131" s="74">
        <f t="shared" si="2"/>
        <v>3.4209326575961096E-2</v>
      </c>
      <c r="I131" s="118">
        <f t="shared" si="3"/>
        <v>1.3779277622421148E-3</v>
      </c>
      <c r="J131" s="119">
        <v>170.12220301440001</v>
      </c>
      <c r="K131" s="119">
        <v>16.62</v>
      </c>
      <c r="M131"/>
      <c r="N131" s="164" t="s">
        <v>3317</v>
      </c>
    </row>
    <row r="132" spans="1:14" ht="12.75" x14ac:dyDescent="0.2">
      <c r="A132" s="116" t="s">
        <v>2109</v>
      </c>
      <c r="B132" s="59" t="s">
        <v>887</v>
      </c>
      <c r="C132" s="59" t="s">
        <v>877</v>
      </c>
      <c r="D132" s="116" t="s">
        <v>212</v>
      </c>
      <c r="E132" s="116" t="s">
        <v>1010</v>
      </c>
      <c r="F132" s="117">
        <v>21.020509541999999</v>
      </c>
      <c r="G132" s="117">
        <v>34.173947384999998</v>
      </c>
      <c r="H132" s="74">
        <f t="shared" si="2"/>
        <v>-0.38489664933391476</v>
      </c>
      <c r="I132" s="118">
        <f t="shared" si="3"/>
        <v>1.3760859961084795E-3</v>
      </c>
      <c r="J132" s="119">
        <v>179.68526746000001</v>
      </c>
      <c r="K132" s="119">
        <v>47.46</v>
      </c>
      <c r="M132"/>
      <c r="N132" s="164" t="s">
        <v>3317</v>
      </c>
    </row>
    <row r="133" spans="1:14" ht="12.75" x14ac:dyDescent="0.2">
      <c r="A133" s="116" t="s">
        <v>2529</v>
      </c>
      <c r="B133" s="116" t="s">
        <v>551</v>
      </c>
      <c r="C133" s="116" t="s">
        <v>882</v>
      </c>
      <c r="D133" s="116" t="s">
        <v>212</v>
      </c>
      <c r="E133" s="116" t="s">
        <v>214</v>
      </c>
      <c r="F133" s="117">
        <v>20.82104417</v>
      </c>
      <c r="G133" s="117">
        <v>14.791292349999999</v>
      </c>
      <c r="H133" s="74">
        <f t="shared" si="2"/>
        <v>0.40765550956066399</v>
      </c>
      <c r="I133" s="118">
        <f t="shared" si="3"/>
        <v>1.3630282010740947E-3</v>
      </c>
      <c r="J133" s="119">
        <v>6945.0727770000003</v>
      </c>
      <c r="K133" s="119">
        <v>7.09</v>
      </c>
      <c r="M133"/>
      <c r="N133" s="164" t="s">
        <v>3317</v>
      </c>
    </row>
    <row r="134" spans="1:14" ht="12.75" x14ac:dyDescent="0.2">
      <c r="A134" s="116" t="s">
        <v>2105</v>
      </c>
      <c r="B134" s="59" t="s">
        <v>534</v>
      </c>
      <c r="C134" s="59" t="s">
        <v>877</v>
      </c>
      <c r="D134" s="116" t="s">
        <v>212</v>
      </c>
      <c r="E134" s="116" t="s">
        <v>1010</v>
      </c>
      <c r="F134" s="117">
        <v>20.596071440000003</v>
      </c>
      <c r="G134" s="117">
        <v>15.319828069</v>
      </c>
      <c r="H134" s="74">
        <f t="shared" si="2"/>
        <v>0.3444061739620039</v>
      </c>
      <c r="I134" s="118">
        <f t="shared" si="3"/>
        <v>1.3483005931328727E-3</v>
      </c>
      <c r="J134" s="119">
        <v>495.73488599000001</v>
      </c>
      <c r="K134" s="119">
        <v>7.13</v>
      </c>
      <c r="M134"/>
      <c r="N134" s="164" t="s">
        <v>3317</v>
      </c>
    </row>
    <row r="135" spans="1:14" ht="12.75" x14ac:dyDescent="0.2">
      <c r="A135" s="116" t="s">
        <v>1750</v>
      </c>
      <c r="B135" s="59" t="s">
        <v>373</v>
      </c>
      <c r="C135" s="59" t="s">
        <v>881</v>
      </c>
      <c r="D135" s="116" t="s">
        <v>213</v>
      </c>
      <c r="E135" s="116" t="s">
        <v>214</v>
      </c>
      <c r="F135" s="117">
        <v>20.531021350000003</v>
      </c>
      <c r="G135" s="117">
        <v>27.426827468999999</v>
      </c>
      <c r="H135" s="74">
        <f t="shared" ref="H135:H198" si="4">IF(ISERROR(F135/G135-1),"",IF((F135/G135-1)&gt;10000%,"",F135/G135-1))</f>
        <v>-0.25142558419467909</v>
      </c>
      <c r="I135" s="60">
        <f t="shared" ref="I135:I198" si="5">F135/$F$1068</f>
        <v>1.3440421560233563E-3</v>
      </c>
      <c r="J135" s="119">
        <v>2252.7701216300002</v>
      </c>
      <c r="K135" s="119">
        <v>9.83</v>
      </c>
      <c r="M135"/>
      <c r="N135" s="164" t="s">
        <v>3317</v>
      </c>
    </row>
    <row r="136" spans="1:14" ht="12.75" x14ac:dyDescent="0.2">
      <c r="A136" s="116" t="s">
        <v>2173</v>
      </c>
      <c r="B136" s="59" t="s">
        <v>402</v>
      </c>
      <c r="C136" s="59" t="s">
        <v>881</v>
      </c>
      <c r="D136" s="116" t="s">
        <v>213</v>
      </c>
      <c r="E136" s="116" t="s">
        <v>214</v>
      </c>
      <c r="F136" s="117">
        <v>20.372824455</v>
      </c>
      <c r="G136" s="117">
        <v>31.795076311999999</v>
      </c>
      <c r="H136" s="74">
        <f t="shared" si="4"/>
        <v>-0.35924593307829389</v>
      </c>
      <c r="I136" s="118">
        <f t="shared" si="5"/>
        <v>1.3336859593097426E-3</v>
      </c>
      <c r="J136" s="119">
        <v>139.05272013999999</v>
      </c>
      <c r="K136" s="119">
        <v>17.690000000000001</v>
      </c>
      <c r="M136"/>
      <c r="N136" s="164" t="s">
        <v>3317</v>
      </c>
    </row>
    <row r="137" spans="1:14" ht="12.75" x14ac:dyDescent="0.2">
      <c r="A137" s="116" t="s">
        <v>2917</v>
      </c>
      <c r="B137" s="59" t="s">
        <v>536</v>
      </c>
      <c r="C137" s="59" t="s">
        <v>656</v>
      </c>
      <c r="D137" s="116" t="s">
        <v>213</v>
      </c>
      <c r="E137" s="116" t="s">
        <v>1010</v>
      </c>
      <c r="F137" s="117">
        <v>20.197796347000001</v>
      </c>
      <c r="G137" s="117">
        <v>5.0207526200000006</v>
      </c>
      <c r="H137" s="74">
        <f t="shared" si="4"/>
        <v>3.0228622829459377</v>
      </c>
      <c r="I137" s="118">
        <f t="shared" si="5"/>
        <v>1.3222279245811873E-3</v>
      </c>
      <c r="J137" s="119">
        <v>593.13619905249311</v>
      </c>
      <c r="K137" s="119">
        <v>32.520000000000003</v>
      </c>
      <c r="M137"/>
      <c r="N137" s="164" t="s">
        <v>3317</v>
      </c>
    </row>
    <row r="138" spans="1:14" ht="12.75" x14ac:dyDescent="0.2">
      <c r="A138" s="116" t="s">
        <v>1763</v>
      </c>
      <c r="B138" s="59" t="s">
        <v>372</v>
      </c>
      <c r="C138" s="59" t="s">
        <v>881</v>
      </c>
      <c r="D138" s="116" t="s">
        <v>213</v>
      </c>
      <c r="E138" s="116" t="s">
        <v>214</v>
      </c>
      <c r="F138" s="117">
        <v>20.189883653999999</v>
      </c>
      <c r="G138" s="117">
        <v>12.482511800000001</v>
      </c>
      <c r="H138" s="74">
        <f t="shared" si="4"/>
        <v>0.61745360048447928</v>
      </c>
      <c r="I138" s="118">
        <f t="shared" si="5"/>
        <v>1.3217099282877554E-3</v>
      </c>
      <c r="J138" s="119">
        <v>1347.90426316</v>
      </c>
      <c r="K138" s="119">
        <v>9.7200000000000006</v>
      </c>
      <c r="M138"/>
      <c r="N138" s="164" t="s">
        <v>3317</v>
      </c>
    </row>
    <row r="139" spans="1:14" ht="12.75" x14ac:dyDescent="0.2">
      <c r="A139" s="116" t="s">
        <v>1675</v>
      </c>
      <c r="B139" s="59" t="s">
        <v>137</v>
      </c>
      <c r="C139" s="59" t="s">
        <v>656</v>
      </c>
      <c r="D139" s="116" t="s">
        <v>212</v>
      </c>
      <c r="E139" s="116" t="s">
        <v>1010</v>
      </c>
      <c r="F139" s="117">
        <v>19.930773143</v>
      </c>
      <c r="G139" s="117">
        <v>28.961899188</v>
      </c>
      <c r="H139" s="74">
        <f t="shared" si="4"/>
        <v>-0.31182782546049104</v>
      </c>
      <c r="I139" s="118">
        <f t="shared" si="5"/>
        <v>1.3047475256914153E-3</v>
      </c>
      <c r="J139" s="119">
        <v>271.15194338800001</v>
      </c>
      <c r="K139" s="119">
        <v>8.7200000000000006</v>
      </c>
      <c r="M139"/>
      <c r="N139" s="164" t="s">
        <v>3317</v>
      </c>
    </row>
    <row r="140" spans="1:14" ht="12.75" x14ac:dyDescent="0.2">
      <c r="A140" s="116" t="s">
        <v>2735</v>
      </c>
      <c r="B140" s="59" t="s">
        <v>995</v>
      </c>
      <c r="C140" s="59" t="s">
        <v>656</v>
      </c>
      <c r="D140" s="116" t="s">
        <v>212</v>
      </c>
      <c r="E140" s="116" t="s">
        <v>1010</v>
      </c>
      <c r="F140" s="117">
        <v>19.495174162000001</v>
      </c>
      <c r="G140" s="117">
        <v>14.817227576999999</v>
      </c>
      <c r="H140" s="74">
        <f t="shared" si="4"/>
        <v>0.31570997750357388</v>
      </c>
      <c r="I140" s="118">
        <f t="shared" si="5"/>
        <v>1.2762314872730531E-3</v>
      </c>
      <c r="J140" s="119">
        <v>177.09086066672</v>
      </c>
      <c r="K140" s="119">
        <v>38.85</v>
      </c>
      <c r="M140"/>
      <c r="N140" s="164" t="s">
        <v>3317</v>
      </c>
    </row>
    <row r="141" spans="1:14" ht="12.75" x14ac:dyDescent="0.2">
      <c r="A141" s="116" t="s">
        <v>2888</v>
      </c>
      <c r="B141" s="59" t="s">
        <v>124</v>
      </c>
      <c r="C141" s="59" t="s">
        <v>656</v>
      </c>
      <c r="D141" s="116" t="s">
        <v>818</v>
      </c>
      <c r="E141" s="116" t="s">
        <v>1010</v>
      </c>
      <c r="F141" s="117">
        <v>19.400467815000003</v>
      </c>
      <c r="G141" s="117">
        <v>10.181298032999999</v>
      </c>
      <c r="H141" s="74">
        <f t="shared" si="4"/>
        <v>0.90550043345342512</v>
      </c>
      <c r="I141" s="118">
        <f t="shared" si="5"/>
        <v>1.2700316338589911E-3</v>
      </c>
      <c r="J141" s="119">
        <v>351.77427431615899</v>
      </c>
      <c r="K141" s="119">
        <v>31.16</v>
      </c>
      <c r="M141"/>
      <c r="N141" s="164" t="s">
        <v>3317</v>
      </c>
    </row>
    <row r="142" spans="1:14" ht="12.75" x14ac:dyDescent="0.2">
      <c r="A142" s="116" t="s">
        <v>1694</v>
      </c>
      <c r="B142" s="59" t="s">
        <v>129</v>
      </c>
      <c r="C142" s="59" t="s">
        <v>656</v>
      </c>
      <c r="D142" s="116" t="s">
        <v>212</v>
      </c>
      <c r="E142" s="116" t="s">
        <v>1010</v>
      </c>
      <c r="F142" s="117">
        <v>19.38807752</v>
      </c>
      <c r="G142" s="117">
        <v>7.4075254910000004</v>
      </c>
      <c r="H142" s="74">
        <f t="shared" si="4"/>
        <v>1.6173487412977705</v>
      </c>
      <c r="I142" s="60">
        <f t="shared" si="5"/>
        <v>1.2692205159646752E-3</v>
      </c>
      <c r="J142" s="119">
        <v>623.55130057561007</v>
      </c>
      <c r="K142" s="119">
        <v>19.989999999999998</v>
      </c>
      <c r="M142"/>
      <c r="N142" s="164" t="s">
        <v>3317</v>
      </c>
    </row>
    <row r="143" spans="1:14" ht="12.75" x14ac:dyDescent="0.2">
      <c r="A143" s="116" t="s">
        <v>1874</v>
      </c>
      <c r="B143" s="59" t="s">
        <v>1875</v>
      </c>
      <c r="C143" s="59" t="s">
        <v>881</v>
      </c>
      <c r="D143" s="116" t="s">
        <v>818</v>
      </c>
      <c r="E143" s="116" t="s">
        <v>214</v>
      </c>
      <c r="F143" s="117">
        <v>18.790613480000001</v>
      </c>
      <c r="G143" s="117">
        <v>29.165778289999999</v>
      </c>
      <c r="H143" s="74">
        <f t="shared" si="4"/>
        <v>-0.35573077141429499</v>
      </c>
      <c r="I143" s="118">
        <f t="shared" si="5"/>
        <v>1.2301081482563817E-3</v>
      </c>
      <c r="J143" s="119">
        <v>687.04697795000004</v>
      </c>
      <c r="K143" s="119">
        <v>29.04</v>
      </c>
      <c r="M143"/>
      <c r="N143" s="164" t="s">
        <v>3317</v>
      </c>
    </row>
    <row r="144" spans="1:14" ht="12.75" x14ac:dyDescent="0.2">
      <c r="A144" s="116" t="s">
        <v>1994</v>
      </c>
      <c r="B144" s="59" t="s">
        <v>369</v>
      </c>
      <c r="C144" s="59" t="s">
        <v>963</v>
      </c>
      <c r="D144" s="116" t="s">
        <v>818</v>
      </c>
      <c r="E144" s="116" t="s">
        <v>214</v>
      </c>
      <c r="F144" s="117">
        <v>18.733847432999998</v>
      </c>
      <c r="G144" s="117">
        <v>17.954709204</v>
      </c>
      <c r="H144" s="74">
        <f t="shared" si="4"/>
        <v>4.3394644833703033E-2</v>
      </c>
      <c r="I144" s="118">
        <f t="shared" si="5"/>
        <v>1.2263920174853812E-3</v>
      </c>
      <c r="J144" s="119">
        <v>1130.09254558</v>
      </c>
      <c r="K144" s="119">
        <v>9.43</v>
      </c>
      <c r="M144"/>
      <c r="N144" s="164" t="s">
        <v>3317</v>
      </c>
    </row>
    <row r="145" spans="1:14" ht="12.75" x14ac:dyDescent="0.2">
      <c r="A145" s="116" t="s">
        <v>2405</v>
      </c>
      <c r="B145" s="59" t="s">
        <v>1729</v>
      </c>
      <c r="C145" s="59" t="s">
        <v>876</v>
      </c>
      <c r="D145" s="116" t="s">
        <v>212</v>
      </c>
      <c r="E145" s="116" t="s">
        <v>2980</v>
      </c>
      <c r="F145" s="117">
        <v>18.530271437</v>
      </c>
      <c r="G145" s="117">
        <v>27.211994000000001</v>
      </c>
      <c r="H145" s="74">
        <f t="shared" si="4"/>
        <v>-0.3190402938865855</v>
      </c>
      <c r="I145" s="118">
        <f t="shared" si="5"/>
        <v>1.2130651246867216E-3</v>
      </c>
      <c r="J145" s="119">
        <v>1143.9513876999999</v>
      </c>
      <c r="K145" s="119">
        <v>12.11</v>
      </c>
      <c r="M145"/>
      <c r="N145" s="164" t="s">
        <v>3317</v>
      </c>
    </row>
    <row r="146" spans="1:14" ht="12.75" x14ac:dyDescent="0.2">
      <c r="A146" s="116" t="s">
        <v>1634</v>
      </c>
      <c r="B146" s="59" t="s">
        <v>833</v>
      </c>
      <c r="C146" s="59" t="s">
        <v>149</v>
      </c>
      <c r="D146" s="116" t="s">
        <v>818</v>
      </c>
      <c r="E146" s="116" t="s">
        <v>1010</v>
      </c>
      <c r="F146" s="117">
        <v>18.470287930000001</v>
      </c>
      <c r="G146" s="117">
        <v>1.7970505000000001</v>
      </c>
      <c r="H146" s="74">
        <f t="shared" si="4"/>
        <v>9.2781129022250628</v>
      </c>
      <c r="I146" s="118">
        <f t="shared" si="5"/>
        <v>1.2091383662123254E-3</v>
      </c>
      <c r="J146" s="119">
        <v>185.976</v>
      </c>
      <c r="K146" s="119">
        <v>30.97</v>
      </c>
      <c r="M146"/>
      <c r="N146" s="164" t="s">
        <v>3317</v>
      </c>
    </row>
    <row r="147" spans="1:14" ht="12.75" x14ac:dyDescent="0.2">
      <c r="A147" s="116" t="s">
        <v>1754</v>
      </c>
      <c r="B147" s="59" t="s">
        <v>31</v>
      </c>
      <c r="C147" s="59" t="s">
        <v>881</v>
      </c>
      <c r="D147" s="116" t="s">
        <v>818</v>
      </c>
      <c r="E147" s="116" t="s">
        <v>214</v>
      </c>
      <c r="F147" s="117">
        <v>18.189467507</v>
      </c>
      <c r="G147" s="117">
        <v>17.377968057</v>
      </c>
      <c r="H147" s="74">
        <f t="shared" si="4"/>
        <v>4.6697027370419253E-2</v>
      </c>
      <c r="I147" s="118">
        <f t="shared" si="5"/>
        <v>1.1907547465983741E-3</v>
      </c>
      <c r="J147" s="119">
        <v>3936.4451027715527</v>
      </c>
      <c r="K147" s="119">
        <v>18.91</v>
      </c>
      <c r="M147"/>
      <c r="N147" s="164" t="s">
        <v>3317</v>
      </c>
    </row>
    <row r="148" spans="1:14" ht="12.75" x14ac:dyDescent="0.2">
      <c r="A148" s="116" t="s">
        <v>1783</v>
      </c>
      <c r="B148" s="59" t="s">
        <v>356</v>
      </c>
      <c r="C148" s="59" t="s">
        <v>881</v>
      </c>
      <c r="D148" s="116" t="s">
        <v>818</v>
      </c>
      <c r="E148" s="116" t="s">
        <v>214</v>
      </c>
      <c r="F148" s="117">
        <v>18.027808467</v>
      </c>
      <c r="G148" s="117">
        <v>18.156529324999997</v>
      </c>
      <c r="H148" s="74">
        <f t="shared" si="4"/>
        <v>-7.089507895253977E-3</v>
      </c>
      <c r="I148" s="118">
        <f t="shared" si="5"/>
        <v>1.180171904129981E-3</v>
      </c>
      <c r="J148" s="119">
        <v>2751.8416759953266</v>
      </c>
      <c r="K148" s="119">
        <v>19.57</v>
      </c>
      <c r="M148"/>
      <c r="N148" s="164" t="s">
        <v>3317</v>
      </c>
    </row>
    <row r="149" spans="1:14" ht="12.75" x14ac:dyDescent="0.2">
      <c r="A149" s="116" t="s">
        <v>1981</v>
      </c>
      <c r="B149" s="59" t="s">
        <v>146</v>
      </c>
      <c r="C149" s="59" t="s">
        <v>963</v>
      </c>
      <c r="D149" s="116" t="s">
        <v>818</v>
      </c>
      <c r="E149" s="116" t="s">
        <v>214</v>
      </c>
      <c r="F149" s="117">
        <v>17.939064922</v>
      </c>
      <c r="G149" s="117">
        <v>24.337333121</v>
      </c>
      <c r="H149" s="74">
        <f t="shared" si="4"/>
        <v>-0.26289931469439087</v>
      </c>
      <c r="I149" s="60">
        <f t="shared" si="5"/>
        <v>1.1743623994043453E-3</v>
      </c>
      <c r="J149" s="119">
        <v>327.52411673</v>
      </c>
      <c r="K149" s="119">
        <v>22.72</v>
      </c>
      <c r="M149"/>
      <c r="N149" s="164" t="s">
        <v>3317</v>
      </c>
    </row>
    <row r="150" spans="1:14" ht="12.75" x14ac:dyDescent="0.2">
      <c r="A150" s="116" t="s">
        <v>1651</v>
      </c>
      <c r="B150" s="59" t="s">
        <v>1652</v>
      </c>
      <c r="C150" s="59" t="s">
        <v>149</v>
      </c>
      <c r="D150" s="116" t="s">
        <v>213</v>
      </c>
      <c r="E150" s="116" t="s">
        <v>1010</v>
      </c>
      <c r="F150" s="117">
        <v>17.593419340000001</v>
      </c>
      <c r="G150" s="117">
        <v>28.307141909999999</v>
      </c>
      <c r="H150" s="74">
        <f t="shared" si="4"/>
        <v>-0.37848125409705125</v>
      </c>
      <c r="I150" s="118">
        <f t="shared" si="5"/>
        <v>1.1517350675570074E-3</v>
      </c>
      <c r="J150" s="119">
        <v>258.89200000000005</v>
      </c>
      <c r="K150" s="119">
        <v>13.21</v>
      </c>
      <c r="M150"/>
      <c r="N150" s="164" t="s">
        <v>3317</v>
      </c>
    </row>
    <row r="151" spans="1:14" ht="12.75" x14ac:dyDescent="0.2">
      <c r="A151" s="116" t="s">
        <v>2174</v>
      </c>
      <c r="B151" s="59" t="s">
        <v>403</v>
      </c>
      <c r="C151" s="59" t="s">
        <v>881</v>
      </c>
      <c r="D151" s="116" t="s">
        <v>213</v>
      </c>
      <c r="E151" s="116" t="s">
        <v>214</v>
      </c>
      <c r="F151" s="117">
        <v>17.546169260000003</v>
      </c>
      <c r="G151" s="117">
        <v>9.2703842770000016</v>
      </c>
      <c r="H151" s="74">
        <f t="shared" si="4"/>
        <v>0.89271218276597009</v>
      </c>
      <c r="I151" s="118">
        <f t="shared" si="5"/>
        <v>1.148641889759719E-3</v>
      </c>
      <c r="J151" s="119">
        <v>78.115456280000004</v>
      </c>
      <c r="K151" s="119">
        <v>15.71</v>
      </c>
      <c r="M151"/>
      <c r="N151" s="164" t="s">
        <v>3317</v>
      </c>
    </row>
    <row r="152" spans="1:14" ht="12.75" x14ac:dyDescent="0.2">
      <c r="A152" s="116" t="s">
        <v>2106</v>
      </c>
      <c r="B152" s="59" t="s">
        <v>524</v>
      </c>
      <c r="C152" s="59" t="s">
        <v>877</v>
      </c>
      <c r="D152" s="116" t="s">
        <v>212</v>
      </c>
      <c r="E152" s="116" t="s">
        <v>1010</v>
      </c>
      <c r="F152" s="117">
        <v>17.539768026999997</v>
      </c>
      <c r="G152" s="117">
        <v>20.391493363000002</v>
      </c>
      <c r="H152" s="74">
        <f t="shared" si="4"/>
        <v>-0.13984877346817615</v>
      </c>
      <c r="I152" s="118">
        <f t="shared" si="5"/>
        <v>1.1482228396376688E-3</v>
      </c>
      <c r="J152" s="119">
        <v>576.66163142999994</v>
      </c>
      <c r="K152" s="119">
        <v>6.69</v>
      </c>
      <c r="M152"/>
      <c r="N152" s="164" t="s">
        <v>3317</v>
      </c>
    </row>
    <row r="153" spans="1:14" ht="12.75" x14ac:dyDescent="0.2">
      <c r="A153" s="116" t="s">
        <v>2657</v>
      </c>
      <c r="B153" s="59" t="s">
        <v>171</v>
      </c>
      <c r="C153" s="59" t="s">
        <v>881</v>
      </c>
      <c r="D153" s="116" t="s">
        <v>213</v>
      </c>
      <c r="E153" s="116" t="s">
        <v>1010</v>
      </c>
      <c r="F153" s="117">
        <v>17.516213631999999</v>
      </c>
      <c r="G153" s="117">
        <v>32.389202288</v>
      </c>
      <c r="H153" s="74">
        <f t="shared" si="4"/>
        <v>-0.45919589262346083</v>
      </c>
      <c r="I153" s="118">
        <f t="shared" si="5"/>
        <v>1.1466808754411518E-3</v>
      </c>
      <c r="J153" s="119">
        <v>919.40819885999997</v>
      </c>
      <c r="K153" s="119">
        <v>14.32</v>
      </c>
      <c r="M153"/>
      <c r="N153" s="164" t="s">
        <v>3317</v>
      </c>
    </row>
    <row r="154" spans="1:14" ht="12.75" x14ac:dyDescent="0.2">
      <c r="A154" s="116" t="s">
        <v>2058</v>
      </c>
      <c r="B154" s="59" t="s">
        <v>467</v>
      </c>
      <c r="C154" s="59" t="s">
        <v>877</v>
      </c>
      <c r="D154" s="116" t="s">
        <v>212</v>
      </c>
      <c r="E154" s="116" t="s">
        <v>1010</v>
      </c>
      <c r="F154" s="117">
        <v>17.487835585999999</v>
      </c>
      <c r="G154" s="117">
        <v>12.524371996999999</v>
      </c>
      <c r="H154" s="74">
        <f t="shared" si="4"/>
        <v>0.3963043887700648</v>
      </c>
      <c r="I154" s="118">
        <f t="shared" si="5"/>
        <v>1.1448231359025599E-3</v>
      </c>
      <c r="J154" s="119">
        <v>67.499762599999997</v>
      </c>
      <c r="K154" s="119">
        <v>9.5299999999999994</v>
      </c>
      <c r="M154"/>
      <c r="N154" s="164" t="s">
        <v>3317</v>
      </c>
    </row>
    <row r="155" spans="1:14" ht="12.75" x14ac:dyDescent="0.2">
      <c r="A155" s="116" t="s">
        <v>2404</v>
      </c>
      <c r="B155" s="59" t="s">
        <v>317</v>
      </c>
      <c r="C155" s="59" t="s">
        <v>876</v>
      </c>
      <c r="D155" s="116" t="s">
        <v>212</v>
      </c>
      <c r="E155" s="116" t="s">
        <v>1010</v>
      </c>
      <c r="F155" s="117">
        <v>17.39304533</v>
      </c>
      <c r="G155" s="117">
        <v>25.588935335999999</v>
      </c>
      <c r="H155" s="74">
        <f t="shared" si="4"/>
        <v>-0.32029038716861136</v>
      </c>
      <c r="I155" s="118">
        <f t="shared" si="5"/>
        <v>1.138617789472279E-3</v>
      </c>
      <c r="J155" s="119">
        <v>1859.36232</v>
      </c>
      <c r="K155" s="119">
        <v>6.54</v>
      </c>
      <c r="M155"/>
      <c r="N155" s="164" t="s">
        <v>3317</v>
      </c>
    </row>
    <row r="156" spans="1:14" ht="12.75" x14ac:dyDescent="0.2">
      <c r="A156" s="116" t="s">
        <v>2273</v>
      </c>
      <c r="B156" s="59" t="s">
        <v>831</v>
      </c>
      <c r="C156" s="59" t="s">
        <v>877</v>
      </c>
      <c r="D156" s="116" t="s">
        <v>212</v>
      </c>
      <c r="E156" s="116" t="s">
        <v>1010</v>
      </c>
      <c r="F156" s="117">
        <v>17.351623689</v>
      </c>
      <c r="G156" s="117">
        <v>12.993444933000001</v>
      </c>
      <c r="H156" s="74">
        <f t="shared" si="4"/>
        <v>0.33541364730236767</v>
      </c>
      <c r="I156" s="60">
        <f t="shared" si="5"/>
        <v>1.1359061644280789E-3</v>
      </c>
      <c r="J156" s="119">
        <v>51.461335859999998</v>
      </c>
      <c r="K156" s="119">
        <v>11.1</v>
      </c>
      <c r="M156"/>
      <c r="N156" s="164" t="s">
        <v>3317</v>
      </c>
    </row>
    <row r="157" spans="1:14" ht="12.75" x14ac:dyDescent="0.2">
      <c r="A157" s="116" t="s">
        <v>2764</v>
      </c>
      <c r="B157" s="59" t="s">
        <v>363</v>
      </c>
      <c r="C157" s="59" t="s">
        <v>656</v>
      </c>
      <c r="D157" s="116" t="s">
        <v>212</v>
      </c>
      <c r="E157" s="116" t="s">
        <v>1010</v>
      </c>
      <c r="F157" s="117">
        <v>17.252718124000001</v>
      </c>
      <c r="G157" s="117">
        <v>16.524207950000001</v>
      </c>
      <c r="H157" s="74">
        <f t="shared" si="4"/>
        <v>4.4087448923686434E-2</v>
      </c>
      <c r="I157" s="118">
        <f t="shared" si="5"/>
        <v>1.1294314135348261E-3</v>
      </c>
      <c r="J157" s="119">
        <v>356.74727565789999</v>
      </c>
      <c r="K157" s="119">
        <v>59.32</v>
      </c>
      <c r="M157"/>
      <c r="N157" s="164" t="s">
        <v>3317</v>
      </c>
    </row>
    <row r="158" spans="1:14" ht="12.75" x14ac:dyDescent="0.2">
      <c r="A158" s="116" t="s">
        <v>2264</v>
      </c>
      <c r="B158" s="59" t="s">
        <v>290</v>
      </c>
      <c r="C158" s="59" t="s">
        <v>878</v>
      </c>
      <c r="D158" s="116" t="s">
        <v>212</v>
      </c>
      <c r="E158" s="116" t="s">
        <v>1010</v>
      </c>
      <c r="F158" s="117">
        <v>17.158247132</v>
      </c>
      <c r="G158" s="117">
        <v>15.53987618</v>
      </c>
      <c r="H158" s="74">
        <f t="shared" si="4"/>
        <v>0.10414310469750476</v>
      </c>
      <c r="I158" s="118">
        <f t="shared" si="5"/>
        <v>1.1232469673933122E-3</v>
      </c>
      <c r="J158" s="119">
        <v>524.51132029999997</v>
      </c>
      <c r="K158" s="119">
        <v>8.5299999999999994</v>
      </c>
      <c r="M158"/>
      <c r="N158" s="164" t="s">
        <v>3317</v>
      </c>
    </row>
    <row r="159" spans="1:14" ht="12.75" x14ac:dyDescent="0.2">
      <c r="A159" s="116" t="s">
        <v>1727</v>
      </c>
      <c r="B159" s="59" t="s">
        <v>1728</v>
      </c>
      <c r="C159" s="59" t="s">
        <v>656</v>
      </c>
      <c r="D159" s="116" t="s">
        <v>213</v>
      </c>
      <c r="E159" s="116" t="s">
        <v>214</v>
      </c>
      <c r="F159" s="117">
        <v>17.120723644999998</v>
      </c>
      <c r="G159" s="117">
        <v>10.184469779999999</v>
      </c>
      <c r="H159" s="74">
        <f t="shared" si="4"/>
        <v>0.68106185347235626</v>
      </c>
      <c r="I159" s="118">
        <f t="shared" si="5"/>
        <v>1.1207905309837812E-3</v>
      </c>
      <c r="J159" s="119">
        <v>70.768011295799994</v>
      </c>
      <c r="K159" s="119">
        <v>18</v>
      </c>
      <c r="M159"/>
      <c r="N159" s="164" t="s">
        <v>3317</v>
      </c>
    </row>
    <row r="160" spans="1:14" ht="12.75" x14ac:dyDescent="0.2">
      <c r="A160" s="116" t="s">
        <v>1667</v>
      </c>
      <c r="B160" s="59" t="s">
        <v>138</v>
      </c>
      <c r="C160" s="59" t="s">
        <v>656</v>
      </c>
      <c r="D160" s="116" t="s">
        <v>212</v>
      </c>
      <c r="E160" s="116" t="s">
        <v>1010</v>
      </c>
      <c r="F160" s="117">
        <v>17.073639489999998</v>
      </c>
      <c r="G160" s="117">
        <v>4.2686150729999994</v>
      </c>
      <c r="H160" s="74">
        <f t="shared" si="4"/>
        <v>2.9998077123408966</v>
      </c>
      <c r="I160" s="118">
        <f t="shared" si="5"/>
        <v>1.1177082152956366E-3</v>
      </c>
      <c r="J160" s="119">
        <v>203.02842689010001</v>
      </c>
      <c r="K160" s="119">
        <v>10.9</v>
      </c>
      <c r="M160"/>
      <c r="N160" s="164" t="s">
        <v>3317</v>
      </c>
    </row>
    <row r="161" spans="1:14" ht="12.75" x14ac:dyDescent="0.2">
      <c r="A161" s="116" t="s">
        <v>1747</v>
      </c>
      <c r="B161" s="59" t="s">
        <v>500</v>
      </c>
      <c r="C161" s="59" t="s">
        <v>881</v>
      </c>
      <c r="D161" s="116" t="s">
        <v>818</v>
      </c>
      <c r="E161" s="116" t="s">
        <v>214</v>
      </c>
      <c r="F161" s="117">
        <v>16.78248378</v>
      </c>
      <c r="G161" s="117">
        <v>32.512408350000001</v>
      </c>
      <c r="H161" s="74">
        <f t="shared" si="4"/>
        <v>-0.48381296152119724</v>
      </c>
      <c r="I161" s="118">
        <f t="shared" si="5"/>
        <v>1.0986480067684604E-3</v>
      </c>
      <c r="J161" s="119">
        <v>2514.0222547037024</v>
      </c>
      <c r="K161" s="119">
        <v>12.54</v>
      </c>
      <c r="M161"/>
      <c r="N161" s="164" t="s">
        <v>3317</v>
      </c>
    </row>
    <row r="162" spans="1:14" ht="12.75" x14ac:dyDescent="0.2">
      <c r="A162" s="116" t="s">
        <v>1780</v>
      </c>
      <c r="B162" s="59" t="s">
        <v>1522</v>
      </c>
      <c r="C162" s="59" t="s">
        <v>881</v>
      </c>
      <c r="D162" s="116" t="s">
        <v>818</v>
      </c>
      <c r="E162" s="116" t="s">
        <v>1010</v>
      </c>
      <c r="F162" s="117">
        <v>16.53659249</v>
      </c>
      <c r="G162" s="117">
        <v>8.7184369299999993</v>
      </c>
      <c r="H162" s="74">
        <f t="shared" si="4"/>
        <v>0.89673821383026309</v>
      </c>
      <c r="I162" s="118">
        <f t="shared" si="5"/>
        <v>1.0825509868528406E-3</v>
      </c>
      <c r="J162" s="119">
        <v>361.7391402043562</v>
      </c>
      <c r="K162" s="119">
        <v>22.08</v>
      </c>
      <c r="M162"/>
      <c r="N162" s="164" t="s">
        <v>3317</v>
      </c>
    </row>
    <row r="163" spans="1:14" ht="12.75" x14ac:dyDescent="0.2">
      <c r="A163" s="116" t="s">
        <v>2152</v>
      </c>
      <c r="B163" s="59" t="s">
        <v>592</v>
      </c>
      <c r="C163" s="59" t="s">
        <v>881</v>
      </c>
      <c r="D163" s="116" t="s">
        <v>213</v>
      </c>
      <c r="E163" s="116" t="s">
        <v>214</v>
      </c>
      <c r="F163" s="117">
        <v>16.531509996</v>
      </c>
      <c r="G163" s="117">
        <v>15.64925229</v>
      </c>
      <c r="H163" s="74">
        <f t="shared" si="4"/>
        <v>5.6376987836266768E-2</v>
      </c>
      <c r="I163" s="60">
        <f t="shared" si="5"/>
        <v>1.0822182666205013E-3</v>
      </c>
      <c r="J163" s="119">
        <v>189.18980183000002</v>
      </c>
      <c r="K163" s="119">
        <v>31.2</v>
      </c>
      <c r="M163"/>
      <c r="N163" s="164" t="s">
        <v>3317</v>
      </c>
    </row>
    <row r="164" spans="1:14" ht="12.75" x14ac:dyDescent="0.2">
      <c r="A164" s="116" t="s">
        <v>2219</v>
      </c>
      <c r="B164" s="59" t="s">
        <v>506</v>
      </c>
      <c r="C164" s="59" t="s">
        <v>881</v>
      </c>
      <c r="D164" s="116" t="s">
        <v>213</v>
      </c>
      <c r="E164" s="116" t="s">
        <v>214</v>
      </c>
      <c r="F164" s="117">
        <v>16.165284106000001</v>
      </c>
      <c r="G164" s="117">
        <v>21.175121747999999</v>
      </c>
      <c r="H164" s="74">
        <f t="shared" si="4"/>
        <v>-0.23659073612991999</v>
      </c>
      <c r="I164" s="118">
        <f t="shared" si="5"/>
        <v>1.0582436661173865E-3</v>
      </c>
      <c r="J164" s="119">
        <v>172.56468402665999</v>
      </c>
      <c r="K164" s="119">
        <v>33.06</v>
      </c>
      <c r="M164"/>
      <c r="N164" s="164" t="s">
        <v>3317</v>
      </c>
    </row>
    <row r="165" spans="1:14" ht="12.75" x14ac:dyDescent="0.2">
      <c r="A165" s="116" t="s">
        <v>2259</v>
      </c>
      <c r="B165" s="59" t="s">
        <v>142</v>
      </c>
      <c r="C165" s="59" t="s">
        <v>656</v>
      </c>
      <c r="D165" s="116" t="s">
        <v>212</v>
      </c>
      <c r="E165" s="116" t="s">
        <v>1010</v>
      </c>
      <c r="F165" s="117">
        <v>16.1131666</v>
      </c>
      <c r="G165" s="117">
        <v>15.352110199999998</v>
      </c>
      <c r="H165" s="74">
        <f t="shared" si="4"/>
        <v>4.9573406527527508E-2</v>
      </c>
      <c r="I165" s="118">
        <f t="shared" si="5"/>
        <v>1.0548318472927568E-3</v>
      </c>
      <c r="J165" s="119">
        <v>284.13229577120001</v>
      </c>
      <c r="K165" s="119">
        <v>24.94</v>
      </c>
      <c r="M165"/>
      <c r="N165" s="164" t="s">
        <v>3317</v>
      </c>
    </row>
    <row r="166" spans="1:14" ht="12.75" x14ac:dyDescent="0.2">
      <c r="A166" s="116" t="s">
        <v>2408</v>
      </c>
      <c r="B166" s="59" t="s">
        <v>67</v>
      </c>
      <c r="C166" s="59" t="s">
        <v>876</v>
      </c>
      <c r="D166" s="116" t="s">
        <v>212</v>
      </c>
      <c r="E166" s="116" t="s">
        <v>2980</v>
      </c>
      <c r="F166" s="117">
        <v>15.982798581000001</v>
      </c>
      <c r="G166" s="117">
        <v>35.623702777999995</v>
      </c>
      <c r="H166" s="74">
        <f t="shared" si="4"/>
        <v>-0.55134370279805833</v>
      </c>
      <c r="I166" s="118">
        <f t="shared" si="5"/>
        <v>1.04629743926959E-3</v>
      </c>
      <c r="J166" s="119">
        <v>66.473862619999991</v>
      </c>
      <c r="K166" s="119">
        <v>37.72</v>
      </c>
      <c r="M166"/>
      <c r="N166" s="164" t="s">
        <v>3317</v>
      </c>
    </row>
    <row r="167" spans="1:14" ht="12.75" x14ac:dyDescent="0.2">
      <c r="A167" s="116" t="s">
        <v>1827</v>
      </c>
      <c r="B167" s="59" t="s">
        <v>180</v>
      </c>
      <c r="C167" s="59" t="s">
        <v>881</v>
      </c>
      <c r="D167" s="116" t="s">
        <v>213</v>
      </c>
      <c r="E167" s="116" t="s">
        <v>1010</v>
      </c>
      <c r="F167" s="117">
        <v>15.935058914999999</v>
      </c>
      <c r="G167" s="117">
        <v>14.200008103</v>
      </c>
      <c r="H167" s="74">
        <f t="shared" si="4"/>
        <v>0.1221866071776001</v>
      </c>
      <c r="I167" s="118">
        <f t="shared" si="5"/>
        <v>1.0431722112293161E-3</v>
      </c>
      <c r="J167" s="119">
        <v>426.10884072960062</v>
      </c>
      <c r="K167" s="119">
        <v>7.55</v>
      </c>
      <c r="M167"/>
      <c r="N167" s="164" t="s">
        <v>3317</v>
      </c>
    </row>
    <row r="168" spans="1:14" ht="12.75" x14ac:dyDescent="0.2">
      <c r="A168" s="116" t="s">
        <v>2540</v>
      </c>
      <c r="B168" s="59" t="s">
        <v>224</v>
      </c>
      <c r="C168" s="59" t="s">
        <v>882</v>
      </c>
      <c r="D168" s="116" t="s">
        <v>212</v>
      </c>
      <c r="E168" s="116" t="s">
        <v>214</v>
      </c>
      <c r="F168" s="117">
        <v>15.675192033</v>
      </c>
      <c r="G168" s="117">
        <v>18.032186696</v>
      </c>
      <c r="H168" s="74">
        <f t="shared" si="4"/>
        <v>-0.1307104181392954</v>
      </c>
      <c r="I168" s="118">
        <f t="shared" si="5"/>
        <v>1.0261602935848807E-3</v>
      </c>
      <c r="J168" s="119">
        <v>206.99815090000001</v>
      </c>
      <c r="K168" s="119">
        <v>145.41999999999999</v>
      </c>
      <c r="M168"/>
      <c r="N168" s="164" t="s">
        <v>3317</v>
      </c>
    </row>
    <row r="169" spans="1:14" ht="12.75" x14ac:dyDescent="0.2">
      <c r="A169" s="116" t="s">
        <v>2894</v>
      </c>
      <c r="B169" s="59" t="s">
        <v>68</v>
      </c>
      <c r="C169" s="59" t="s">
        <v>876</v>
      </c>
      <c r="D169" s="116" t="s">
        <v>212</v>
      </c>
      <c r="E169" s="116" t="s">
        <v>2980</v>
      </c>
      <c r="F169" s="117">
        <v>15.495790975</v>
      </c>
      <c r="G169" s="117">
        <v>29.153753622</v>
      </c>
      <c r="H169" s="74">
        <f t="shared" si="4"/>
        <v>-0.46848041676161489</v>
      </c>
      <c r="I169" s="118">
        <f t="shared" si="5"/>
        <v>1.0144159881907806E-3</v>
      </c>
      <c r="J169" s="119">
        <v>124.35590219999999</v>
      </c>
      <c r="K169" s="119">
        <v>25.85</v>
      </c>
      <c r="M169"/>
      <c r="N169" s="164" t="s">
        <v>3317</v>
      </c>
    </row>
    <row r="170" spans="1:14" ht="12.75" x14ac:dyDescent="0.2">
      <c r="A170" s="116" t="s">
        <v>2726</v>
      </c>
      <c r="B170" s="59" t="s">
        <v>509</v>
      </c>
      <c r="C170" s="59" t="s">
        <v>656</v>
      </c>
      <c r="D170" s="116" t="s">
        <v>212</v>
      </c>
      <c r="E170" s="116" t="s">
        <v>1010</v>
      </c>
      <c r="F170" s="117">
        <v>15.489777514</v>
      </c>
      <c r="G170" s="117">
        <v>23.725175002</v>
      </c>
      <c r="H170" s="74">
        <f t="shared" si="4"/>
        <v>-0.34711640640398933</v>
      </c>
      <c r="I170" s="60">
        <f t="shared" si="5"/>
        <v>1.0140223231631222E-3</v>
      </c>
      <c r="J170" s="119">
        <v>271.40881300000001</v>
      </c>
      <c r="K170" s="119">
        <v>11.56</v>
      </c>
      <c r="M170"/>
      <c r="N170" s="164" t="s">
        <v>3317</v>
      </c>
    </row>
    <row r="171" spans="1:14" ht="12.75" x14ac:dyDescent="0.2">
      <c r="A171" s="116" t="s">
        <v>1673</v>
      </c>
      <c r="B171" s="59" t="s">
        <v>133</v>
      </c>
      <c r="C171" s="59" t="s">
        <v>656</v>
      </c>
      <c r="D171" s="116" t="s">
        <v>212</v>
      </c>
      <c r="E171" s="116" t="s">
        <v>1010</v>
      </c>
      <c r="F171" s="117">
        <v>15.483063937000001</v>
      </c>
      <c r="G171" s="117">
        <v>29.956600926</v>
      </c>
      <c r="H171" s="74">
        <f t="shared" si="4"/>
        <v>-0.48315017530704207</v>
      </c>
      <c r="I171" s="118">
        <f t="shared" si="5"/>
        <v>1.0135828257629741E-3</v>
      </c>
      <c r="J171" s="119">
        <v>300.36122961469999</v>
      </c>
      <c r="K171" s="119">
        <v>4.09</v>
      </c>
      <c r="M171"/>
      <c r="N171" s="164" t="s">
        <v>3317</v>
      </c>
    </row>
    <row r="172" spans="1:14" ht="12.75" x14ac:dyDescent="0.2">
      <c r="A172" s="116" t="s">
        <v>1977</v>
      </c>
      <c r="B172" s="59" t="s">
        <v>1394</v>
      </c>
      <c r="C172" s="59" t="s">
        <v>963</v>
      </c>
      <c r="D172" s="116" t="s">
        <v>213</v>
      </c>
      <c r="E172" s="116" t="s">
        <v>214</v>
      </c>
      <c r="F172" s="117">
        <v>15.446119119999999</v>
      </c>
      <c r="G172" s="117">
        <v>57.111132950000005</v>
      </c>
      <c r="H172" s="74">
        <f t="shared" si="4"/>
        <v>-0.72954276474390978</v>
      </c>
      <c r="I172" s="118">
        <f t="shared" si="5"/>
        <v>1.0111642713886897E-3</v>
      </c>
      <c r="J172" s="119">
        <v>9.036394529999999</v>
      </c>
      <c r="K172" s="119">
        <v>6.43</v>
      </c>
      <c r="M172"/>
      <c r="N172" s="164" t="s">
        <v>3317</v>
      </c>
    </row>
    <row r="173" spans="1:14" ht="12.75" x14ac:dyDescent="0.2">
      <c r="A173" s="116" t="s">
        <v>2124</v>
      </c>
      <c r="B173" s="59" t="s">
        <v>458</v>
      </c>
      <c r="C173" s="59" t="s">
        <v>877</v>
      </c>
      <c r="D173" s="116" t="s">
        <v>212</v>
      </c>
      <c r="E173" s="116" t="s">
        <v>1010</v>
      </c>
      <c r="F173" s="117">
        <v>15.24885491</v>
      </c>
      <c r="G173" s="117">
        <v>2.2492059800000002</v>
      </c>
      <c r="H173" s="74">
        <f t="shared" si="4"/>
        <v>5.7796613763226787</v>
      </c>
      <c r="I173" s="118">
        <f t="shared" si="5"/>
        <v>9.9825057315639778E-4</v>
      </c>
      <c r="J173" s="119">
        <v>12.41483397</v>
      </c>
      <c r="K173" s="119">
        <v>14.61</v>
      </c>
      <c r="M173"/>
      <c r="N173" s="164" t="s">
        <v>3317</v>
      </c>
    </row>
    <row r="174" spans="1:14" ht="12.75" x14ac:dyDescent="0.2">
      <c r="A174" s="116" t="s">
        <v>2889</v>
      </c>
      <c r="B174" s="59" t="s">
        <v>499</v>
      </c>
      <c r="C174" s="59" t="s">
        <v>881</v>
      </c>
      <c r="D174" s="116" t="s">
        <v>818</v>
      </c>
      <c r="E174" s="116" t="s">
        <v>214</v>
      </c>
      <c r="F174" s="117">
        <v>15.115656475</v>
      </c>
      <c r="G174" s="117">
        <v>6.9316026399999995</v>
      </c>
      <c r="H174" s="74">
        <f t="shared" si="4"/>
        <v>1.1806871022543208</v>
      </c>
      <c r="I174" s="118">
        <f t="shared" si="5"/>
        <v>9.8953087486645681E-4</v>
      </c>
      <c r="J174" s="119">
        <v>166.03098932477201</v>
      </c>
      <c r="K174" s="119">
        <v>58.52</v>
      </c>
      <c r="M174"/>
      <c r="N174" s="164" t="s">
        <v>3317</v>
      </c>
    </row>
    <row r="175" spans="1:14" ht="12.75" x14ac:dyDescent="0.2">
      <c r="A175" s="116" t="s">
        <v>2503</v>
      </c>
      <c r="B175" s="59" t="s">
        <v>377</v>
      </c>
      <c r="C175" s="59" t="s">
        <v>881</v>
      </c>
      <c r="D175" s="116" t="s">
        <v>818</v>
      </c>
      <c r="E175" s="116" t="s">
        <v>214</v>
      </c>
      <c r="F175" s="117">
        <v>15.104138422</v>
      </c>
      <c r="G175" s="117">
        <v>15.515615663</v>
      </c>
      <c r="H175" s="74">
        <f t="shared" si="4"/>
        <v>-2.6520200676357741E-2</v>
      </c>
      <c r="I175" s="118">
        <f t="shared" si="5"/>
        <v>9.8877685739584944E-4</v>
      </c>
      <c r="J175" s="119">
        <v>1268.7987798299998</v>
      </c>
      <c r="K175" s="119">
        <v>10.55</v>
      </c>
      <c r="M175"/>
      <c r="N175" s="164" t="s">
        <v>3317</v>
      </c>
    </row>
    <row r="176" spans="1:14" ht="12.75" x14ac:dyDescent="0.2">
      <c r="A176" s="116" t="s">
        <v>1953</v>
      </c>
      <c r="B176" s="59" t="s">
        <v>1954</v>
      </c>
      <c r="C176" s="59" t="s">
        <v>278</v>
      </c>
      <c r="D176" s="116" t="s">
        <v>213</v>
      </c>
      <c r="E176" s="116" t="s">
        <v>214</v>
      </c>
      <c r="F176" s="117">
        <v>14.98913312</v>
      </c>
      <c r="G176" s="117">
        <v>12.79513841</v>
      </c>
      <c r="H176" s="74">
        <f t="shared" si="4"/>
        <v>0.17147096340007462</v>
      </c>
      <c r="I176" s="118">
        <f t="shared" si="5"/>
        <v>9.8124815381022898E-4</v>
      </c>
      <c r="J176" s="119">
        <v>51.224317977799998</v>
      </c>
      <c r="K176" s="119">
        <v>38.799999999999997</v>
      </c>
      <c r="M176"/>
      <c r="N176" s="164" t="s">
        <v>3317</v>
      </c>
    </row>
    <row r="177" spans="1:14" ht="12.75" x14ac:dyDescent="0.2">
      <c r="A177" s="116" t="s">
        <v>1752</v>
      </c>
      <c r="B177" s="59" t="s">
        <v>939</v>
      </c>
      <c r="C177" s="59" t="s">
        <v>881</v>
      </c>
      <c r="D177" s="116" t="s">
        <v>818</v>
      </c>
      <c r="E177" s="116" t="s">
        <v>214</v>
      </c>
      <c r="F177" s="117">
        <v>14.983897958</v>
      </c>
      <c r="G177" s="117">
        <v>15.625494214</v>
      </c>
      <c r="H177" s="74">
        <f t="shared" si="4"/>
        <v>-4.1060861641428748E-2</v>
      </c>
      <c r="I177" s="60">
        <f t="shared" si="5"/>
        <v>9.8090543932458974E-4</v>
      </c>
      <c r="J177" s="119">
        <v>2539.0282612238539</v>
      </c>
      <c r="K177" s="119">
        <v>27.08</v>
      </c>
      <c r="M177"/>
      <c r="N177" s="164" t="s">
        <v>3317</v>
      </c>
    </row>
    <row r="178" spans="1:14" ht="12.75" x14ac:dyDescent="0.2">
      <c r="A178" s="116" t="s">
        <v>2055</v>
      </c>
      <c r="B178" s="116" t="s">
        <v>470</v>
      </c>
      <c r="C178" s="116" t="s">
        <v>877</v>
      </c>
      <c r="D178" s="116" t="s">
        <v>212</v>
      </c>
      <c r="E178" s="116" t="s">
        <v>1010</v>
      </c>
      <c r="F178" s="117">
        <v>14.910126537</v>
      </c>
      <c r="G178" s="117">
        <v>24.471132728999997</v>
      </c>
      <c r="H178" s="74">
        <f t="shared" si="4"/>
        <v>-0.39070550177963514</v>
      </c>
      <c r="I178" s="118">
        <f t="shared" si="5"/>
        <v>9.7607606926825084E-4</v>
      </c>
      <c r="J178" s="119">
        <v>63.673036200000006</v>
      </c>
      <c r="K178" s="119">
        <v>1.6</v>
      </c>
      <c r="M178"/>
      <c r="N178" s="164" t="s">
        <v>3317</v>
      </c>
    </row>
    <row r="179" spans="1:14" ht="12.75" x14ac:dyDescent="0.2">
      <c r="A179" s="116" t="s">
        <v>2280</v>
      </c>
      <c r="B179" s="59" t="s">
        <v>397</v>
      </c>
      <c r="C179" s="59" t="s">
        <v>883</v>
      </c>
      <c r="D179" s="116" t="s">
        <v>213</v>
      </c>
      <c r="E179" s="116" t="s">
        <v>1010</v>
      </c>
      <c r="F179" s="117">
        <v>14.643925289999999</v>
      </c>
      <c r="G179" s="117">
        <v>0.95694419999999991</v>
      </c>
      <c r="H179" s="74">
        <f t="shared" si="4"/>
        <v>14.302799567623692</v>
      </c>
      <c r="I179" s="118">
        <f t="shared" si="5"/>
        <v>9.5864947894647959E-4</v>
      </c>
      <c r="J179" s="119">
        <v>69.86935351000001</v>
      </c>
      <c r="K179" s="119">
        <v>11.67</v>
      </c>
      <c r="M179"/>
      <c r="N179" s="164" t="s">
        <v>3317</v>
      </c>
    </row>
    <row r="180" spans="1:14" ht="12.75" x14ac:dyDescent="0.2">
      <c r="A180" s="116" t="s">
        <v>2429</v>
      </c>
      <c r="B180" s="59" t="s">
        <v>1227</v>
      </c>
      <c r="C180" s="59" t="s">
        <v>876</v>
      </c>
      <c r="D180" s="116" t="s">
        <v>212</v>
      </c>
      <c r="E180" s="116" t="s">
        <v>2980</v>
      </c>
      <c r="F180" s="117">
        <v>14.610173948</v>
      </c>
      <c r="G180" s="117">
        <v>14.804661655999999</v>
      </c>
      <c r="H180" s="74">
        <f t="shared" si="4"/>
        <v>-1.3136923525785327E-2</v>
      </c>
      <c r="I180" s="118">
        <f t="shared" si="5"/>
        <v>9.5643998212228195E-4</v>
      </c>
      <c r="J180" s="119">
        <v>188.23483419999999</v>
      </c>
      <c r="K180" s="119">
        <v>17.940000000000001</v>
      </c>
      <c r="M180"/>
      <c r="N180" s="164" t="s">
        <v>3317</v>
      </c>
    </row>
    <row r="181" spans="1:14" ht="12.75" x14ac:dyDescent="0.2">
      <c r="A181" s="116" t="s">
        <v>1755</v>
      </c>
      <c r="B181" s="59" t="s">
        <v>1579</v>
      </c>
      <c r="C181" s="59" t="s">
        <v>881</v>
      </c>
      <c r="D181" s="116" t="s">
        <v>818</v>
      </c>
      <c r="E181" s="116" t="s">
        <v>214</v>
      </c>
      <c r="F181" s="117">
        <v>14.365047039999999</v>
      </c>
      <c r="G181" s="117">
        <v>19.067456739000001</v>
      </c>
      <c r="H181" s="74">
        <f t="shared" si="4"/>
        <v>-0.24661966005051084</v>
      </c>
      <c r="I181" s="118">
        <f t="shared" si="5"/>
        <v>9.4039300168661741E-4</v>
      </c>
      <c r="J181" s="119">
        <v>910.67153707</v>
      </c>
      <c r="K181" s="119">
        <v>16.71</v>
      </c>
      <c r="M181"/>
      <c r="N181" s="164" t="s">
        <v>3317</v>
      </c>
    </row>
    <row r="182" spans="1:14" ht="12.75" x14ac:dyDescent="0.2">
      <c r="A182" s="116" t="s">
        <v>2428</v>
      </c>
      <c r="B182" s="59" t="s">
        <v>948</v>
      </c>
      <c r="C182" s="59" t="s">
        <v>876</v>
      </c>
      <c r="D182" s="116" t="s">
        <v>212</v>
      </c>
      <c r="E182" s="116" t="s">
        <v>2980</v>
      </c>
      <c r="F182" s="117">
        <v>14.14572926</v>
      </c>
      <c r="G182" s="117">
        <v>2.2193464199999999</v>
      </c>
      <c r="H182" s="74">
        <f t="shared" si="4"/>
        <v>5.3738266061230764</v>
      </c>
      <c r="I182" s="118">
        <f t="shared" si="5"/>
        <v>9.2603558921987446E-4</v>
      </c>
      <c r="J182" s="119">
        <v>435.01145634</v>
      </c>
      <c r="K182" s="119">
        <v>16.45</v>
      </c>
      <c r="M182"/>
      <c r="N182" s="164" t="s">
        <v>3317</v>
      </c>
    </row>
    <row r="183" spans="1:14" ht="12.75" x14ac:dyDescent="0.2">
      <c r="A183" s="116" t="s">
        <v>2427</v>
      </c>
      <c r="B183" s="59" t="s">
        <v>71</v>
      </c>
      <c r="C183" s="59" t="s">
        <v>876</v>
      </c>
      <c r="D183" s="116" t="s">
        <v>212</v>
      </c>
      <c r="E183" s="116" t="s">
        <v>2980</v>
      </c>
      <c r="F183" s="117">
        <v>14.08120703</v>
      </c>
      <c r="G183" s="117">
        <v>13.696358550000001</v>
      </c>
      <c r="H183" s="74">
        <f t="shared" si="4"/>
        <v>2.8098598513982331E-2</v>
      </c>
      <c r="I183" s="118">
        <f t="shared" si="5"/>
        <v>9.2181170792131285E-4</v>
      </c>
      <c r="J183" s="119">
        <v>179.51704015000001</v>
      </c>
      <c r="K183" s="119">
        <v>8.4</v>
      </c>
      <c r="M183"/>
      <c r="N183" s="164" t="s">
        <v>3317</v>
      </c>
    </row>
    <row r="184" spans="1:14" ht="12.75" x14ac:dyDescent="0.2">
      <c r="A184" s="116" t="s">
        <v>2915</v>
      </c>
      <c r="B184" s="59" t="s">
        <v>1588</v>
      </c>
      <c r="C184" s="59" t="s">
        <v>656</v>
      </c>
      <c r="D184" s="116" t="s">
        <v>213</v>
      </c>
      <c r="E184" s="116" t="s">
        <v>1010</v>
      </c>
      <c r="F184" s="117">
        <v>14.054186442000001</v>
      </c>
      <c r="G184" s="117">
        <v>25.121659584</v>
      </c>
      <c r="H184" s="74">
        <f t="shared" si="4"/>
        <v>-0.4405550160805809</v>
      </c>
      <c r="I184" s="60">
        <f t="shared" si="5"/>
        <v>9.2004283297186774E-4</v>
      </c>
      <c r="J184" s="119">
        <v>354.78993600000001</v>
      </c>
      <c r="K184" s="119">
        <v>23.58</v>
      </c>
      <c r="M184"/>
      <c r="N184" s="164" t="s">
        <v>3317</v>
      </c>
    </row>
    <row r="185" spans="1:14" ht="12.75" x14ac:dyDescent="0.2">
      <c r="A185" s="116" t="s">
        <v>2530</v>
      </c>
      <c r="B185" s="59" t="s">
        <v>50</v>
      </c>
      <c r="C185" s="59" t="s">
        <v>882</v>
      </c>
      <c r="D185" s="116" t="s">
        <v>212</v>
      </c>
      <c r="E185" s="116" t="s">
        <v>1010</v>
      </c>
      <c r="F185" s="117">
        <v>13.830567229</v>
      </c>
      <c r="G185" s="117">
        <v>17.593983265000002</v>
      </c>
      <c r="H185" s="74">
        <f t="shared" si="4"/>
        <v>-0.21390358165718093</v>
      </c>
      <c r="I185" s="118">
        <f t="shared" si="5"/>
        <v>9.054038316262885E-4</v>
      </c>
      <c r="J185" s="119">
        <v>352.84274689999995</v>
      </c>
      <c r="K185" s="119">
        <v>31.74</v>
      </c>
      <c r="M185"/>
      <c r="N185" s="164" t="s">
        <v>3317</v>
      </c>
    </row>
    <row r="186" spans="1:14" ht="12.75" x14ac:dyDescent="0.2">
      <c r="A186" s="116" t="s">
        <v>2525</v>
      </c>
      <c r="B186" s="59" t="s">
        <v>518</v>
      </c>
      <c r="C186" s="59" t="s">
        <v>882</v>
      </c>
      <c r="D186" s="116" t="s">
        <v>212</v>
      </c>
      <c r="E186" s="116" t="s">
        <v>1010</v>
      </c>
      <c r="F186" s="117">
        <v>13.829986480000001</v>
      </c>
      <c r="G186" s="117">
        <v>7.6558055099999995</v>
      </c>
      <c r="H186" s="74">
        <f t="shared" si="4"/>
        <v>0.80647045721515487</v>
      </c>
      <c r="I186" s="118">
        <f t="shared" si="5"/>
        <v>9.0536581349144943E-4</v>
      </c>
      <c r="J186" s="119">
        <v>599.82352779999997</v>
      </c>
      <c r="K186" s="119">
        <v>17.8</v>
      </c>
      <c r="M186"/>
      <c r="N186" s="164" t="s">
        <v>3317</v>
      </c>
    </row>
    <row r="187" spans="1:14" ht="12.75" x14ac:dyDescent="0.2">
      <c r="A187" s="116" t="s">
        <v>2534</v>
      </c>
      <c r="B187" s="59" t="s">
        <v>223</v>
      </c>
      <c r="C187" s="59" t="s">
        <v>882</v>
      </c>
      <c r="D187" s="116" t="s">
        <v>212</v>
      </c>
      <c r="E187" s="116" t="s">
        <v>214</v>
      </c>
      <c r="F187" s="117">
        <v>13.809224982</v>
      </c>
      <c r="G187" s="117">
        <v>45.201458655000003</v>
      </c>
      <c r="H187" s="74">
        <f t="shared" si="4"/>
        <v>-0.69449603192235743</v>
      </c>
      <c r="I187" s="118">
        <f t="shared" si="5"/>
        <v>9.0400668341903366E-4</v>
      </c>
      <c r="J187" s="119">
        <v>1720.322993</v>
      </c>
      <c r="K187" s="119">
        <v>11.5</v>
      </c>
      <c r="M187"/>
      <c r="N187" s="164" t="s">
        <v>3317</v>
      </c>
    </row>
    <row r="188" spans="1:14" ht="12.75" x14ac:dyDescent="0.2">
      <c r="A188" s="116" t="s">
        <v>1674</v>
      </c>
      <c r="B188" s="59" t="s">
        <v>136</v>
      </c>
      <c r="C188" s="59" t="s">
        <v>656</v>
      </c>
      <c r="D188" s="116" t="s">
        <v>212</v>
      </c>
      <c r="E188" s="116" t="s">
        <v>1010</v>
      </c>
      <c r="F188" s="117">
        <v>13.558795678999999</v>
      </c>
      <c r="G188" s="117">
        <v>15.980552679999999</v>
      </c>
      <c r="H188" s="74">
        <f t="shared" si="4"/>
        <v>-0.15154400786343769</v>
      </c>
      <c r="I188" s="118">
        <f t="shared" si="5"/>
        <v>8.8761258715866682E-4</v>
      </c>
      <c r="J188" s="119">
        <v>500.92269176249999</v>
      </c>
      <c r="K188" s="119">
        <v>6.67</v>
      </c>
      <c r="M188"/>
      <c r="N188" s="164" t="s">
        <v>3317</v>
      </c>
    </row>
    <row r="189" spans="1:14" ht="12.75" x14ac:dyDescent="0.2">
      <c r="A189" s="116" t="s">
        <v>1759</v>
      </c>
      <c r="B189" s="116" t="s">
        <v>360</v>
      </c>
      <c r="C189" s="116" t="s">
        <v>881</v>
      </c>
      <c r="D189" s="116" t="s">
        <v>213</v>
      </c>
      <c r="E189" s="116" t="s">
        <v>214</v>
      </c>
      <c r="F189" s="117">
        <v>13.449194349999999</v>
      </c>
      <c r="G189" s="117">
        <v>17.185879046</v>
      </c>
      <c r="H189" s="74">
        <f t="shared" si="4"/>
        <v>-0.21742761519491272</v>
      </c>
      <c r="I189" s="118">
        <f t="shared" si="5"/>
        <v>8.8043764909684526E-4</v>
      </c>
      <c r="J189" s="119">
        <v>856.70553365000001</v>
      </c>
      <c r="K189" s="119">
        <v>5.59</v>
      </c>
      <c r="M189"/>
      <c r="N189" s="164" t="s">
        <v>3317</v>
      </c>
    </row>
    <row r="190" spans="1:14" ht="12.75" x14ac:dyDescent="0.2">
      <c r="A190" s="116" t="s">
        <v>2231</v>
      </c>
      <c r="B190" s="59" t="s">
        <v>241</v>
      </c>
      <c r="C190" s="59" t="s">
        <v>878</v>
      </c>
      <c r="D190" s="116" t="s">
        <v>212</v>
      </c>
      <c r="E190" s="116" t="s">
        <v>1010</v>
      </c>
      <c r="F190" s="117">
        <v>13.378629160000001</v>
      </c>
      <c r="G190" s="117">
        <v>37.456725130000002</v>
      </c>
      <c r="H190" s="74">
        <f t="shared" si="4"/>
        <v>-0.64282437630179445</v>
      </c>
      <c r="I190" s="118">
        <f t="shared" si="5"/>
        <v>8.7581817164898831E-4</v>
      </c>
      <c r="J190" s="119">
        <v>36.951447270000003</v>
      </c>
      <c r="K190" s="119">
        <v>20.73</v>
      </c>
      <c r="M190"/>
      <c r="N190" s="164" t="s">
        <v>3317</v>
      </c>
    </row>
    <row r="191" spans="1:14" ht="12.75" x14ac:dyDescent="0.2">
      <c r="A191" s="116" t="s">
        <v>1748</v>
      </c>
      <c r="B191" s="59" t="s">
        <v>502</v>
      </c>
      <c r="C191" s="59" t="s">
        <v>881</v>
      </c>
      <c r="D191" s="116" t="s">
        <v>213</v>
      </c>
      <c r="E191" s="116" t="s">
        <v>214</v>
      </c>
      <c r="F191" s="117">
        <v>13.23065267</v>
      </c>
      <c r="G191" s="117">
        <v>12.501452416999999</v>
      </c>
      <c r="H191" s="74">
        <f t="shared" si="4"/>
        <v>5.8329242769296297E-2</v>
      </c>
      <c r="I191" s="60">
        <f t="shared" si="5"/>
        <v>8.6613104321685253E-4</v>
      </c>
      <c r="J191" s="119">
        <v>186.68852646032161</v>
      </c>
      <c r="K191" s="119">
        <v>44.28</v>
      </c>
      <c r="M191"/>
      <c r="N191" s="164" t="s">
        <v>3317</v>
      </c>
    </row>
    <row r="192" spans="1:14" ht="12.75" x14ac:dyDescent="0.2">
      <c r="A192" s="116" t="s">
        <v>1785</v>
      </c>
      <c r="B192" s="59" t="s">
        <v>20</v>
      </c>
      <c r="C192" s="59" t="s">
        <v>881</v>
      </c>
      <c r="D192" s="116" t="s">
        <v>818</v>
      </c>
      <c r="E192" s="116" t="s">
        <v>214</v>
      </c>
      <c r="F192" s="117">
        <v>13.168117649000001</v>
      </c>
      <c r="G192" s="117">
        <v>14.687386095000001</v>
      </c>
      <c r="H192" s="74">
        <f t="shared" si="4"/>
        <v>-0.10344035597438273</v>
      </c>
      <c r="I192" s="118">
        <f t="shared" si="5"/>
        <v>8.6203725250771164E-4</v>
      </c>
      <c r="J192" s="119">
        <v>574.01949721190363</v>
      </c>
      <c r="K192" s="119">
        <v>11.95</v>
      </c>
      <c r="M192"/>
      <c r="N192" s="164" t="s">
        <v>3317</v>
      </c>
    </row>
    <row r="193" spans="1:14" ht="12.75" x14ac:dyDescent="0.2">
      <c r="A193" s="116" t="s">
        <v>2984</v>
      </c>
      <c r="B193" s="59" t="s">
        <v>2985</v>
      </c>
      <c r="C193" s="59" t="s">
        <v>656</v>
      </c>
      <c r="D193" s="116" t="s">
        <v>212</v>
      </c>
      <c r="E193" s="116" t="s">
        <v>1010</v>
      </c>
      <c r="F193" s="117">
        <v>13.11086792</v>
      </c>
      <c r="G193" s="117">
        <v>9.3677493000000016</v>
      </c>
      <c r="H193" s="74">
        <f t="shared" si="4"/>
        <v>0.39957502065090478</v>
      </c>
      <c r="I193" s="118">
        <f t="shared" si="5"/>
        <v>8.5828945799300217E-4</v>
      </c>
      <c r="J193" s="119">
        <v>74.826179999999994</v>
      </c>
      <c r="K193" s="119">
        <v>30.24</v>
      </c>
      <c r="M193"/>
      <c r="N193" s="164" t="s">
        <v>3317</v>
      </c>
    </row>
    <row r="194" spans="1:14" ht="12.75" x14ac:dyDescent="0.2">
      <c r="A194" s="116" t="s">
        <v>1758</v>
      </c>
      <c r="B194" s="59" t="s">
        <v>925</v>
      </c>
      <c r="C194" s="59" t="s">
        <v>881</v>
      </c>
      <c r="D194" s="116" t="s">
        <v>213</v>
      </c>
      <c r="E194" s="116" t="s">
        <v>214</v>
      </c>
      <c r="F194" s="117">
        <v>13.081186994999999</v>
      </c>
      <c r="G194" s="117">
        <v>29.324910543000001</v>
      </c>
      <c r="H194" s="74">
        <f t="shared" si="4"/>
        <v>-0.55392235635915554</v>
      </c>
      <c r="I194" s="118">
        <f t="shared" si="5"/>
        <v>8.5634642682325623E-4</v>
      </c>
      <c r="J194" s="119">
        <v>1552.5406547299999</v>
      </c>
      <c r="K194" s="119">
        <v>24.44</v>
      </c>
      <c r="M194"/>
      <c r="N194" s="164" t="s">
        <v>3317</v>
      </c>
    </row>
    <row r="195" spans="1:14" ht="12.75" x14ac:dyDescent="0.2">
      <c r="A195" s="116" t="s">
        <v>2425</v>
      </c>
      <c r="B195" s="59" t="s">
        <v>70</v>
      </c>
      <c r="C195" s="59" t="s">
        <v>876</v>
      </c>
      <c r="D195" s="116" t="s">
        <v>212</v>
      </c>
      <c r="E195" s="116" t="s">
        <v>2980</v>
      </c>
      <c r="F195" s="117">
        <v>12.967658929999999</v>
      </c>
      <c r="G195" s="117">
        <v>2.3639751699999998</v>
      </c>
      <c r="H195" s="74">
        <f t="shared" si="4"/>
        <v>4.4855309372813759</v>
      </c>
      <c r="I195" s="118">
        <f t="shared" si="5"/>
        <v>8.489144290355884E-4</v>
      </c>
      <c r="J195" s="119">
        <v>1004.00084928</v>
      </c>
      <c r="K195" s="119">
        <v>8.5299999999999994</v>
      </c>
      <c r="M195"/>
      <c r="N195" s="164" t="s">
        <v>3317</v>
      </c>
    </row>
    <row r="196" spans="1:14" ht="12.75" x14ac:dyDescent="0.2">
      <c r="A196" s="116" t="s">
        <v>2239</v>
      </c>
      <c r="B196" s="59" t="s">
        <v>235</v>
      </c>
      <c r="C196" s="59" t="s">
        <v>878</v>
      </c>
      <c r="D196" s="116" t="s">
        <v>212</v>
      </c>
      <c r="E196" s="116" t="s">
        <v>1010</v>
      </c>
      <c r="F196" s="117">
        <v>12.89756934</v>
      </c>
      <c r="G196" s="117">
        <v>17.029271379999997</v>
      </c>
      <c r="H196" s="74">
        <f t="shared" si="4"/>
        <v>-0.24262353613393395</v>
      </c>
      <c r="I196" s="118">
        <f t="shared" si="5"/>
        <v>8.443260862516387E-4</v>
      </c>
      <c r="J196" s="119">
        <v>18.95428368</v>
      </c>
      <c r="K196" s="119">
        <v>17.48</v>
      </c>
      <c r="M196"/>
      <c r="N196" s="164" t="s">
        <v>3317</v>
      </c>
    </row>
    <row r="197" spans="1:14" ht="12.75" x14ac:dyDescent="0.2">
      <c r="A197" s="116" t="s">
        <v>2887</v>
      </c>
      <c r="B197" s="59" t="s">
        <v>936</v>
      </c>
      <c r="C197" s="59" t="s">
        <v>881</v>
      </c>
      <c r="D197" s="116" t="s">
        <v>213</v>
      </c>
      <c r="E197" s="116" t="s">
        <v>214</v>
      </c>
      <c r="F197" s="117">
        <v>12.837633589999999</v>
      </c>
      <c r="G197" s="117">
        <v>12.957316899</v>
      </c>
      <c r="H197" s="74">
        <f t="shared" si="4"/>
        <v>-9.2367355011003793E-3</v>
      </c>
      <c r="I197" s="118">
        <f t="shared" si="5"/>
        <v>8.4040245414003512E-4</v>
      </c>
      <c r="J197" s="119">
        <v>315.90136382204395</v>
      </c>
      <c r="K197" s="119">
        <v>51.7</v>
      </c>
      <c r="M197"/>
      <c r="N197" s="164" t="s">
        <v>3317</v>
      </c>
    </row>
    <row r="198" spans="1:14" ht="12.75" x14ac:dyDescent="0.2">
      <c r="A198" s="116" t="s">
        <v>2896</v>
      </c>
      <c r="B198" s="59" t="s">
        <v>75</v>
      </c>
      <c r="C198" s="59" t="s">
        <v>876</v>
      </c>
      <c r="D198" s="116" t="s">
        <v>212</v>
      </c>
      <c r="E198" s="116" t="s">
        <v>2980</v>
      </c>
      <c r="F198" s="117">
        <v>12.806734635</v>
      </c>
      <c r="G198" s="117">
        <v>15.340057123999999</v>
      </c>
      <c r="H198" s="74">
        <f t="shared" si="4"/>
        <v>-0.16514426696863715</v>
      </c>
      <c r="I198" s="60">
        <f t="shared" si="5"/>
        <v>8.3837968589148574E-4</v>
      </c>
      <c r="J198" s="119">
        <v>687.20282987999997</v>
      </c>
      <c r="K198" s="119">
        <v>8.17</v>
      </c>
      <c r="M198"/>
      <c r="N198" s="164" t="s">
        <v>3317</v>
      </c>
    </row>
    <row r="199" spans="1:14" ht="12.75" x14ac:dyDescent="0.2">
      <c r="A199" s="116" t="s">
        <v>2150</v>
      </c>
      <c r="B199" s="59" t="s">
        <v>343</v>
      </c>
      <c r="C199" s="59" t="s">
        <v>656</v>
      </c>
      <c r="D199" s="116" t="s">
        <v>213</v>
      </c>
      <c r="E199" s="116" t="s">
        <v>214</v>
      </c>
      <c r="F199" s="117">
        <v>12.770632486</v>
      </c>
      <c r="G199" s="117">
        <v>22.766949206</v>
      </c>
      <c r="H199" s="74">
        <f t="shared" ref="H199:H262" si="6">IF(ISERROR(F199/G199-1),"",IF((F199/G199-1)&gt;10000%,"",F199/G199-1))</f>
        <v>-0.43907142013412892</v>
      </c>
      <c r="I199" s="118">
        <f t="shared" ref="I199:I262" si="7">F199/$F$1068</f>
        <v>8.3601629590947517E-4</v>
      </c>
      <c r="J199" s="119">
        <v>300.50818261440003</v>
      </c>
      <c r="K199" s="119">
        <v>12.05</v>
      </c>
      <c r="M199"/>
      <c r="N199" s="164" t="s">
        <v>3317</v>
      </c>
    </row>
    <row r="200" spans="1:14" ht="12.75" x14ac:dyDescent="0.2">
      <c r="A200" s="116" t="s">
        <v>2728</v>
      </c>
      <c r="B200" s="59" t="s">
        <v>30</v>
      </c>
      <c r="C200" s="59" t="s">
        <v>656</v>
      </c>
      <c r="D200" s="116" t="s">
        <v>212</v>
      </c>
      <c r="E200" s="116" t="s">
        <v>1010</v>
      </c>
      <c r="F200" s="117">
        <v>12.740793191</v>
      </c>
      <c r="G200" s="117">
        <v>9.456904905</v>
      </c>
      <c r="H200" s="74">
        <f t="shared" si="6"/>
        <v>0.34724767976293824</v>
      </c>
      <c r="I200" s="118">
        <f t="shared" si="7"/>
        <v>8.3406289721087525E-4</v>
      </c>
      <c r="J200" s="119">
        <v>386.99703062093505</v>
      </c>
      <c r="K200" s="119">
        <v>20.239999999999998</v>
      </c>
      <c r="M200"/>
      <c r="N200" s="164" t="s">
        <v>3317</v>
      </c>
    </row>
    <row r="201" spans="1:14" ht="12.75" x14ac:dyDescent="0.2">
      <c r="A201" s="116" t="s">
        <v>2902</v>
      </c>
      <c r="B201" s="59" t="s">
        <v>1226</v>
      </c>
      <c r="C201" s="59" t="s">
        <v>876</v>
      </c>
      <c r="D201" s="116" t="s">
        <v>212</v>
      </c>
      <c r="E201" s="116" t="s">
        <v>2980</v>
      </c>
      <c r="F201" s="117">
        <v>12.536736027</v>
      </c>
      <c r="G201" s="117">
        <v>8.0680107200000002</v>
      </c>
      <c r="H201" s="74">
        <f t="shared" si="6"/>
        <v>0.55388192481231591</v>
      </c>
      <c r="I201" s="118">
        <f t="shared" si="7"/>
        <v>8.2070450524492609E-4</v>
      </c>
      <c r="J201" s="119">
        <v>547.06399607999992</v>
      </c>
      <c r="K201" s="119">
        <v>25.41</v>
      </c>
      <c r="M201"/>
      <c r="N201" s="164" t="s">
        <v>3317</v>
      </c>
    </row>
    <row r="202" spans="1:14" ht="12.75" x14ac:dyDescent="0.2">
      <c r="A202" s="116" t="s">
        <v>2547</v>
      </c>
      <c r="B202" s="116" t="s">
        <v>245</v>
      </c>
      <c r="C202" s="116" t="s">
        <v>882</v>
      </c>
      <c r="D202" s="116" t="s">
        <v>212</v>
      </c>
      <c r="E202" s="116" t="s">
        <v>214</v>
      </c>
      <c r="F202" s="117">
        <v>12.531685334000001</v>
      </c>
      <c r="G202" s="117">
        <v>19.725509817000002</v>
      </c>
      <c r="H202" s="74">
        <f t="shared" si="6"/>
        <v>-0.36469650466525128</v>
      </c>
      <c r="I202" s="118">
        <f t="shared" si="7"/>
        <v>8.2037386683228174E-4</v>
      </c>
      <c r="J202" s="119">
        <v>413.65576620000002</v>
      </c>
      <c r="K202" s="119">
        <v>6.68</v>
      </c>
      <c r="M202"/>
      <c r="N202" s="164" t="s">
        <v>3317</v>
      </c>
    </row>
    <row r="203" spans="1:14" ht="12.75" x14ac:dyDescent="0.2">
      <c r="A203" s="116" t="s">
        <v>2909</v>
      </c>
      <c r="B203" s="59" t="s">
        <v>2673</v>
      </c>
      <c r="C203" s="59" t="s">
        <v>881</v>
      </c>
      <c r="D203" s="116" t="s">
        <v>818</v>
      </c>
      <c r="E203" s="116" t="s">
        <v>214</v>
      </c>
      <c r="F203" s="117">
        <v>12.52691578</v>
      </c>
      <c r="G203" s="117">
        <v>24.45053519</v>
      </c>
      <c r="H203" s="74">
        <f t="shared" si="6"/>
        <v>-0.48766292096856145</v>
      </c>
      <c r="I203" s="118">
        <f t="shared" si="7"/>
        <v>8.2006163289456626E-4</v>
      </c>
      <c r="J203" s="119">
        <v>207.9470769712336</v>
      </c>
      <c r="K203" s="119">
        <v>34.19</v>
      </c>
      <c r="M203"/>
      <c r="N203" s="164" t="s">
        <v>3317</v>
      </c>
    </row>
    <row r="204" spans="1:14" ht="12.75" x14ac:dyDescent="0.2">
      <c r="A204" s="116" t="s">
        <v>2247</v>
      </c>
      <c r="B204" s="59" t="s">
        <v>913</v>
      </c>
      <c r="C204" s="59" t="s">
        <v>881</v>
      </c>
      <c r="D204" s="116" t="s">
        <v>213</v>
      </c>
      <c r="E204" s="116" t="s">
        <v>214</v>
      </c>
      <c r="F204" s="117">
        <v>12.522017056999999</v>
      </c>
      <c r="G204" s="117">
        <v>12.369535875</v>
      </c>
      <c r="H204" s="74">
        <f t="shared" si="6"/>
        <v>1.2327154675882301E-2</v>
      </c>
      <c r="I204" s="118">
        <f t="shared" si="7"/>
        <v>8.1974094304137091E-4</v>
      </c>
      <c r="J204" s="119">
        <v>91.908724269999993</v>
      </c>
      <c r="K204" s="119">
        <v>11.2</v>
      </c>
      <c r="M204"/>
      <c r="N204" s="164" t="s">
        <v>3317</v>
      </c>
    </row>
    <row r="205" spans="1:14" ht="12.75" x14ac:dyDescent="0.2">
      <c r="A205" s="116" t="s">
        <v>2249</v>
      </c>
      <c r="B205" s="59" t="s">
        <v>243</v>
      </c>
      <c r="C205" s="59" t="s">
        <v>878</v>
      </c>
      <c r="D205" s="116" t="s">
        <v>212</v>
      </c>
      <c r="E205" s="116" t="s">
        <v>1010</v>
      </c>
      <c r="F205" s="117">
        <v>12.501451789999999</v>
      </c>
      <c r="G205" s="117">
        <v>8.6305932599999995</v>
      </c>
      <c r="H205" s="74">
        <f t="shared" si="6"/>
        <v>0.44850433954988622</v>
      </c>
      <c r="I205" s="60">
        <f t="shared" si="7"/>
        <v>8.1839465902915944E-4</v>
      </c>
      <c r="J205" s="119">
        <v>122.78915565999999</v>
      </c>
      <c r="K205" s="119">
        <v>16.03</v>
      </c>
      <c r="M205"/>
      <c r="N205" s="164" t="s">
        <v>3317</v>
      </c>
    </row>
    <row r="206" spans="1:14" ht="12.75" x14ac:dyDescent="0.2">
      <c r="A206" s="116" t="s">
        <v>2668</v>
      </c>
      <c r="B206" s="59" t="s">
        <v>152</v>
      </c>
      <c r="C206" s="59" t="s">
        <v>656</v>
      </c>
      <c r="D206" s="116" t="s">
        <v>213</v>
      </c>
      <c r="E206" s="116" t="s">
        <v>1010</v>
      </c>
      <c r="F206" s="117">
        <v>12.499624791999999</v>
      </c>
      <c r="G206" s="117">
        <v>9.8223869520000004</v>
      </c>
      <c r="H206" s="74">
        <f t="shared" si="6"/>
        <v>0.27256489212684376</v>
      </c>
      <c r="I206" s="118">
        <f t="shared" si="7"/>
        <v>8.1827505648776079E-4</v>
      </c>
      <c r="J206" s="119">
        <v>112.85018741927188</v>
      </c>
      <c r="K206" s="119">
        <v>42.64</v>
      </c>
      <c r="M206"/>
      <c r="N206" s="164" t="s">
        <v>3317</v>
      </c>
    </row>
    <row r="207" spans="1:14" ht="12.75" x14ac:dyDescent="0.2">
      <c r="A207" s="116" t="s">
        <v>1613</v>
      </c>
      <c r="B207" s="59" t="s">
        <v>1218</v>
      </c>
      <c r="C207" s="59" t="s">
        <v>149</v>
      </c>
      <c r="D207" s="116" t="s">
        <v>818</v>
      </c>
      <c r="E207" s="116" t="s">
        <v>214</v>
      </c>
      <c r="F207" s="117">
        <v>12.479075480000001</v>
      </c>
      <c r="G207" s="117">
        <v>12.620030699999999</v>
      </c>
      <c r="H207" s="74">
        <f t="shared" si="6"/>
        <v>-1.1169166173264466E-2</v>
      </c>
      <c r="I207" s="118">
        <f t="shared" si="7"/>
        <v>8.1692981695318326E-4</v>
      </c>
      <c r="J207" s="119">
        <v>285.63499951</v>
      </c>
      <c r="K207" s="119">
        <v>9.19</v>
      </c>
      <c r="M207"/>
      <c r="N207" s="164" t="s">
        <v>3317</v>
      </c>
    </row>
    <row r="208" spans="1:14" ht="12.75" x14ac:dyDescent="0.2">
      <c r="A208" s="116" t="s">
        <v>1797</v>
      </c>
      <c r="B208" s="116" t="s">
        <v>2920</v>
      </c>
      <c r="C208" s="59" t="s">
        <v>881</v>
      </c>
      <c r="D208" s="116" t="s">
        <v>818</v>
      </c>
      <c r="E208" s="116" t="s">
        <v>214</v>
      </c>
      <c r="F208" s="117">
        <v>12.448814130000001</v>
      </c>
      <c r="G208" s="117">
        <v>14.448381960000001</v>
      </c>
      <c r="H208" s="74">
        <f t="shared" si="6"/>
        <v>-0.13839389320795614</v>
      </c>
      <c r="I208" s="118">
        <f t="shared" si="7"/>
        <v>8.1494878885892449E-4</v>
      </c>
      <c r="J208" s="119">
        <v>2230.1406647175654</v>
      </c>
      <c r="K208" s="119">
        <v>24.11</v>
      </c>
      <c r="M208"/>
      <c r="N208" s="164" t="s">
        <v>3317</v>
      </c>
    </row>
    <row r="209" spans="1:14" ht="12.75" x14ac:dyDescent="0.2">
      <c r="A209" s="116" t="s">
        <v>2412</v>
      </c>
      <c r="B209" s="59" t="s">
        <v>69</v>
      </c>
      <c r="C209" s="59" t="s">
        <v>876</v>
      </c>
      <c r="D209" s="116" t="s">
        <v>212</v>
      </c>
      <c r="E209" s="116" t="s">
        <v>2980</v>
      </c>
      <c r="F209" s="117">
        <v>12.396744529999999</v>
      </c>
      <c r="G209" s="117">
        <v>10.107482859999999</v>
      </c>
      <c r="H209" s="74">
        <f t="shared" si="6"/>
        <v>0.22649176869343712</v>
      </c>
      <c r="I209" s="118">
        <f t="shared" si="7"/>
        <v>8.1154010615121913E-4</v>
      </c>
      <c r="J209" s="119">
        <v>1059.67712994</v>
      </c>
      <c r="K209" s="119">
        <v>8.9499999999999993</v>
      </c>
      <c r="M209"/>
      <c r="N209" s="164" t="s">
        <v>3317</v>
      </c>
    </row>
    <row r="210" spans="1:14" ht="12.75" x14ac:dyDescent="0.2">
      <c r="A210" s="116" t="s">
        <v>2224</v>
      </c>
      <c r="B210" s="59" t="s">
        <v>515</v>
      </c>
      <c r="C210" s="59" t="s">
        <v>881</v>
      </c>
      <c r="D210" s="116" t="s">
        <v>213</v>
      </c>
      <c r="E210" s="116" t="s">
        <v>1010</v>
      </c>
      <c r="F210" s="117">
        <v>12.235377785000001</v>
      </c>
      <c r="G210" s="117">
        <v>80.174386525999992</v>
      </c>
      <c r="H210" s="74">
        <f t="shared" si="6"/>
        <v>-0.84739044082324033</v>
      </c>
      <c r="I210" s="118">
        <f t="shared" si="7"/>
        <v>8.0097639847379911E-4</v>
      </c>
      <c r="J210" s="119">
        <v>176.16412076</v>
      </c>
      <c r="K210" s="119">
        <v>24.8</v>
      </c>
      <c r="M210"/>
      <c r="N210" s="164" t="s">
        <v>3317</v>
      </c>
    </row>
    <row r="211" spans="1:14" ht="12.75" x14ac:dyDescent="0.2">
      <c r="A211" s="116" t="s">
        <v>2222</v>
      </c>
      <c r="B211" s="116" t="s">
        <v>911</v>
      </c>
      <c r="C211" s="116" t="s">
        <v>881</v>
      </c>
      <c r="D211" s="116" t="s">
        <v>213</v>
      </c>
      <c r="E211" s="116" t="s">
        <v>214</v>
      </c>
      <c r="F211" s="117">
        <v>12.215076972999999</v>
      </c>
      <c r="G211" s="117">
        <v>19.828809760999999</v>
      </c>
      <c r="H211" s="74">
        <f t="shared" si="6"/>
        <v>-0.38397326313427838</v>
      </c>
      <c r="I211" s="118">
        <f t="shared" si="7"/>
        <v>7.9964742673564889E-4</v>
      </c>
      <c r="J211" s="119">
        <v>345.02953449</v>
      </c>
      <c r="K211" s="119">
        <v>3.7</v>
      </c>
      <c r="M211"/>
      <c r="N211" s="164" t="s">
        <v>3317</v>
      </c>
    </row>
    <row r="212" spans="1:14" ht="12.75" x14ac:dyDescent="0.2">
      <c r="A212" s="116" t="s">
        <v>1665</v>
      </c>
      <c r="B212" s="59" t="s">
        <v>155</v>
      </c>
      <c r="C212" s="59" t="s">
        <v>656</v>
      </c>
      <c r="D212" s="116" t="s">
        <v>212</v>
      </c>
      <c r="E212" s="116" t="s">
        <v>1010</v>
      </c>
      <c r="F212" s="117">
        <v>12.127422419</v>
      </c>
      <c r="G212" s="117">
        <v>5.8461483599999999</v>
      </c>
      <c r="H212" s="74">
        <f t="shared" si="6"/>
        <v>1.0744294657277567</v>
      </c>
      <c r="I212" s="60">
        <f t="shared" si="7"/>
        <v>7.9390921168365279E-4</v>
      </c>
      <c r="J212" s="119">
        <v>146.99310225824823</v>
      </c>
      <c r="K212" s="119">
        <v>43.61</v>
      </c>
      <c r="M212"/>
      <c r="N212" s="164" t="s">
        <v>3317</v>
      </c>
    </row>
    <row r="213" spans="1:14" ht="12.75" x14ac:dyDescent="0.2">
      <c r="A213" s="116" t="s">
        <v>2274</v>
      </c>
      <c r="B213" s="59" t="s">
        <v>890</v>
      </c>
      <c r="C213" s="59" t="s">
        <v>656</v>
      </c>
      <c r="D213" s="116" t="s">
        <v>818</v>
      </c>
      <c r="E213" s="116" t="s">
        <v>1010</v>
      </c>
      <c r="F213" s="117">
        <v>12.109134201</v>
      </c>
      <c r="G213" s="117">
        <v>42.381044588000002</v>
      </c>
      <c r="H213" s="74">
        <f t="shared" si="6"/>
        <v>-0.71427947756557542</v>
      </c>
      <c r="I213" s="118">
        <f t="shared" si="7"/>
        <v>7.9271199233778983E-4</v>
      </c>
      <c r="J213" s="119">
        <v>282.32926894459996</v>
      </c>
      <c r="K213" s="119">
        <v>31.55</v>
      </c>
      <c r="M213"/>
      <c r="N213" s="164" t="s">
        <v>3317</v>
      </c>
    </row>
    <row r="214" spans="1:14" ht="12.75" x14ac:dyDescent="0.2">
      <c r="A214" s="116" t="s">
        <v>2891</v>
      </c>
      <c r="B214" s="59" t="s">
        <v>380</v>
      </c>
      <c r="C214" s="59" t="s">
        <v>881</v>
      </c>
      <c r="D214" s="116" t="s">
        <v>818</v>
      </c>
      <c r="E214" s="116" t="s">
        <v>214</v>
      </c>
      <c r="F214" s="117">
        <v>12.075046478000001</v>
      </c>
      <c r="G214" s="117">
        <v>11.035188742000001</v>
      </c>
      <c r="H214" s="74">
        <f t="shared" si="6"/>
        <v>9.4231078444747762E-2</v>
      </c>
      <c r="I214" s="118">
        <f t="shared" si="7"/>
        <v>7.9048047467805856E-4</v>
      </c>
      <c r="J214" s="119">
        <v>351.6498169142244</v>
      </c>
      <c r="K214" s="119">
        <v>77.27</v>
      </c>
      <c r="M214"/>
      <c r="N214" s="164" t="s">
        <v>3317</v>
      </c>
    </row>
    <row r="215" spans="1:14" ht="12.75" x14ac:dyDescent="0.2">
      <c r="A215" s="116" t="s">
        <v>1757</v>
      </c>
      <c r="B215" s="59" t="s">
        <v>989</v>
      </c>
      <c r="C215" s="59" t="s">
        <v>881</v>
      </c>
      <c r="D215" s="116" t="s">
        <v>213</v>
      </c>
      <c r="E215" s="116" t="s">
        <v>214</v>
      </c>
      <c r="F215" s="117">
        <v>12.05495316</v>
      </c>
      <c r="G215" s="117">
        <v>5.9787416200000001</v>
      </c>
      <c r="H215" s="74">
        <f t="shared" si="6"/>
        <v>1.0163027483365306</v>
      </c>
      <c r="I215" s="118">
        <f t="shared" si="7"/>
        <v>7.8916508632080162E-4</v>
      </c>
      <c r="J215" s="119">
        <v>1735.9577675155144</v>
      </c>
      <c r="K215" s="119">
        <v>34.93</v>
      </c>
      <c r="M215"/>
      <c r="N215" s="164" t="s">
        <v>3317</v>
      </c>
    </row>
    <row r="216" spans="1:14" ht="12.75" x14ac:dyDescent="0.2">
      <c r="A216" s="116" t="s">
        <v>2569</v>
      </c>
      <c r="B216" s="59" t="s">
        <v>563</v>
      </c>
      <c r="C216" s="59" t="s">
        <v>882</v>
      </c>
      <c r="D216" s="116" t="s">
        <v>212</v>
      </c>
      <c r="E216" s="116" t="s">
        <v>1010</v>
      </c>
      <c r="F216" s="117">
        <v>12.015189055</v>
      </c>
      <c r="G216" s="117">
        <v>11.67594879</v>
      </c>
      <c r="H216" s="74">
        <f t="shared" si="6"/>
        <v>2.9054620836513667E-2</v>
      </c>
      <c r="I216" s="118">
        <f t="shared" si="7"/>
        <v>7.865619701627962E-4</v>
      </c>
      <c r="J216" s="119">
        <v>247.86015330000001</v>
      </c>
      <c r="K216" s="119">
        <v>14.08</v>
      </c>
      <c r="M216"/>
      <c r="N216" s="164" t="s">
        <v>3317</v>
      </c>
    </row>
    <row r="217" spans="1:14" ht="12.75" x14ac:dyDescent="0.2">
      <c r="A217" s="116" t="s">
        <v>2187</v>
      </c>
      <c r="B217" s="59" t="s">
        <v>416</v>
      </c>
      <c r="C217" s="59" t="s">
        <v>881</v>
      </c>
      <c r="D217" s="116" t="s">
        <v>213</v>
      </c>
      <c r="E217" s="116" t="s">
        <v>214</v>
      </c>
      <c r="F217" s="117">
        <v>11.913665892999999</v>
      </c>
      <c r="G217" s="117">
        <v>23.169595837000003</v>
      </c>
      <c r="H217" s="74">
        <f t="shared" si="6"/>
        <v>-0.48580605476186933</v>
      </c>
      <c r="I217" s="118">
        <f t="shared" si="7"/>
        <v>7.7991586097930006E-4</v>
      </c>
      <c r="J217" s="119">
        <v>142.90641079</v>
      </c>
      <c r="K217" s="119">
        <v>22.82</v>
      </c>
      <c r="M217"/>
      <c r="N217" s="164" t="s">
        <v>3317</v>
      </c>
    </row>
    <row r="218" spans="1:14" ht="12.75" x14ac:dyDescent="0.2">
      <c r="A218" s="116" t="s">
        <v>2157</v>
      </c>
      <c r="B218" s="59" t="s">
        <v>909</v>
      </c>
      <c r="C218" s="59" t="s">
        <v>881</v>
      </c>
      <c r="D218" s="116" t="s">
        <v>213</v>
      </c>
      <c r="E218" s="116" t="s">
        <v>214</v>
      </c>
      <c r="F218" s="117">
        <v>11.869124915999999</v>
      </c>
      <c r="G218" s="117">
        <v>22.684463192000003</v>
      </c>
      <c r="H218" s="74">
        <f t="shared" si="6"/>
        <v>-0.47677294298126416</v>
      </c>
      <c r="I218" s="118">
        <f t="shared" si="7"/>
        <v>7.770000318182502E-4</v>
      </c>
      <c r="J218" s="119">
        <v>228.43220588039279</v>
      </c>
      <c r="K218" s="119">
        <v>18.64</v>
      </c>
      <c r="M218"/>
      <c r="N218" s="164" t="s">
        <v>3317</v>
      </c>
    </row>
    <row r="219" spans="1:14" ht="12.75" x14ac:dyDescent="0.2">
      <c r="A219" s="116" t="s">
        <v>2438</v>
      </c>
      <c r="B219" s="59" t="s">
        <v>953</v>
      </c>
      <c r="C219" s="59" t="s">
        <v>876</v>
      </c>
      <c r="D219" s="116" t="s">
        <v>212</v>
      </c>
      <c r="E219" s="116" t="s">
        <v>2980</v>
      </c>
      <c r="F219" s="117">
        <v>11.858471385</v>
      </c>
      <c r="G219" s="117">
        <v>0.52107510499999998</v>
      </c>
      <c r="H219" s="74">
        <f t="shared" si="6"/>
        <v>21.757700898030812</v>
      </c>
      <c r="I219" s="60">
        <f t="shared" si="7"/>
        <v>7.7630260938950672E-4</v>
      </c>
      <c r="J219" s="119">
        <v>146.89445703999999</v>
      </c>
      <c r="K219" s="119">
        <v>9.35</v>
      </c>
      <c r="M219"/>
      <c r="N219" s="164" t="s">
        <v>3317</v>
      </c>
    </row>
    <row r="220" spans="1:14" ht="12.75" x14ac:dyDescent="0.2">
      <c r="A220" s="116" t="s">
        <v>1768</v>
      </c>
      <c r="B220" s="59" t="s">
        <v>1577</v>
      </c>
      <c r="C220" s="59" t="s">
        <v>881</v>
      </c>
      <c r="D220" s="116" t="s">
        <v>818</v>
      </c>
      <c r="E220" s="116" t="s">
        <v>214</v>
      </c>
      <c r="F220" s="117">
        <v>11.856679785000001</v>
      </c>
      <c r="G220" s="117">
        <v>20.286838710999998</v>
      </c>
      <c r="H220" s="74">
        <f t="shared" si="6"/>
        <v>-0.4155481810691859</v>
      </c>
      <c r="I220" s="118">
        <f t="shared" si="7"/>
        <v>7.7618532414170153E-4</v>
      </c>
      <c r="J220" s="119">
        <v>843.85934770000006</v>
      </c>
      <c r="K220" s="119">
        <v>11.42</v>
      </c>
      <c r="M220"/>
      <c r="N220" s="164" t="s">
        <v>3317</v>
      </c>
    </row>
    <row r="221" spans="1:14" ht="12.75" x14ac:dyDescent="0.2">
      <c r="A221" s="116" t="s">
        <v>2544</v>
      </c>
      <c r="B221" s="59" t="s">
        <v>779</v>
      </c>
      <c r="C221" s="59" t="s">
        <v>882</v>
      </c>
      <c r="D221" s="116" t="s">
        <v>212</v>
      </c>
      <c r="E221" s="116" t="s">
        <v>1010</v>
      </c>
      <c r="F221" s="117">
        <v>11.816794270999999</v>
      </c>
      <c r="G221" s="117">
        <v>3.19203109</v>
      </c>
      <c r="H221" s="74">
        <f t="shared" si="6"/>
        <v>2.7019671606644655</v>
      </c>
      <c r="I221" s="118">
        <f t="shared" si="7"/>
        <v>7.735742600686196E-4</v>
      </c>
      <c r="J221" s="119">
        <v>80.989049019999996</v>
      </c>
      <c r="K221" s="119">
        <v>30.23</v>
      </c>
      <c r="M221"/>
      <c r="N221" s="164" t="s">
        <v>3317</v>
      </c>
    </row>
    <row r="222" spans="1:14" ht="12.75" x14ac:dyDescent="0.2">
      <c r="A222" s="116" t="s">
        <v>1678</v>
      </c>
      <c r="B222" s="59" t="s">
        <v>334</v>
      </c>
      <c r="C222" s="59" t="s">
        <v>656</v>
      </c>
      <c r="D222" s="116" t="s">
        <v>212</v>
      </c>
      <c r="E222" s="116" t="s">
        <v>1010</v>
      </c>
      <c r="F222" s="117">
        <v>11.669652898000001</v>
      </c>
      <c r="G222" s="117">
        <v>7.0350423470000001</v>
      </c>
      <c r="H222" s="74">
        <f t="shared" si="6"/>
        <v>0.65878928972991457</v>
      </c>
      <c r="I222" s="118">
        <f t="shared" si="7"/>
        <v>7.6394180171032396E-4</v>
      </c>
      <c r="J222" s="119">
        <v>169.2949228847977</v>
      </c>
      <c r="K222" s="119">
        <v>46.12</v>
      </c>
      <c r="M222"/>
      <c r="N222" s="164" t="s">
        <v>3317</v>
      </c>
    </row>
    <row r="223" spans="1:14" ht="12.75" x14ac:dyDescent="0.2">
      <c r="A223" s="116" t="s">
        <v>2533</v>
      </c>
      <c r="B223" s="59" t="s">
        <v>219</v>
      </c>
      <c r="C223" s="59" t="s">
        <v>882</v>
      </c>
      <c r="D223" s="116" t="s">
        <v>212</v>
      </c>
      <c r="E223" s="116" t="s">
        <v>1010</v>
      </c>
      <c r="F223" s="117">
        <v>11.659697024</v>
      </c>
      <c r="G223" s="117">
        <v>17.528117357999999</v>
      </c>
      <c r="H223" s="74">
        <f t="shared" si="6"/>
        <v>-0.33480037896492043</v>
      </c>
      <c r="I223" s="118">
        <f t="shared" si="7"/>
        <v>7.6329005067816893E-4</v>
      </c>
      <c r="J223" s="119">
        <v>1231.404998</v>
      </c>
      <c r="K223" s="119">
        <v>14.12</v>
      </c>
      <c r="M223"/>
      <c r="N223" s="164" t="s">
        <v>3317</v>
      </c>
    </row>
    <row r="224" spans="1:14" ht="12.75" x14ac:dyDescent="0.2">
      <c r="A224" s="116" t="s">
        <v>1630</v>
      </c>
      <c r="B224" s="59" t="s">
        <v>821</v>
      </c>
      <c r="C224" s="59" t="s">
        <v>149</v>
      </c>
      <c r="D224" s="116" t="s">
        <v>818</v>
      </c>
      <c r="E224" s="116" t="s">
        <v>1010</v>
      </c>
      <c r="F224" s="117">
        <v>11.53249334</v>
      </c>
      <c r="G224" s="117">
        <v>3.1692450550000002</v>
      </c>
      <c r="H224" s="74">
        <f t="shared" si="6"/>
        <v>2.6388771268430675</v>
      </c>
      <c r="I224" s="118">
        <f t="shared" si="7"/>
        <v>7.5496279258501647E-4</v>
      </c>
      <c r="J224" s="119">
        <v>236.71600000000001</v>
      </c>
      <c r="K224" s="119">
        <v>53.32</v>
      </c>
      <c r="M224"/>
      <c r="N224" s="164" t="s">
        <v>3317</v>
      </c>
    </row>
    <row r="225" spans="1:14" ht="12.75" x14ac:dyDescent="0.2">
      <c r="A225" s="116" t="s">
        <v>1786</v>
      </c>
      <c r="B225" s="59" t="s">
        <v>600</v>
      </c>
      <c r="C225" s="59" t="s">
        <v>881</v>
      </c>
      <c r="D225" s="116" t="s">
        <v>213</v>
      </c>
      <c r="E225" s="116" t="s">
        <v>214</v>
      </c>
      <c r="F225" s="117">
        <v>11.446496359999999</v>
      </c>
      <c r="G225" s="117">
        <v>3.7304920049999999</v>
      </c>
      <c r="H225" s="74">
        <f t="shared" si="6"/>
        <v>2.0683610485314521</v>
      </c>
      <c r="I225" s="118">
        <f t="shared" si="7"/>
        <v>7.4933308890684567E-4</v>
      </c>
      <c r="J225" s="119">
        <v>303.13283092</v>
      </c>
      <c r="K225" s="119">
        <v>20.6</v>
      </c>
      <c r="M225"/>
      <c r="N225" s="164" t="s">
        <v>3317</v>
      </c>
    </row>
    <row r="226" spans="1:14" ht="12.75" x14ac:dyDescent="0.2">
      <c r="A226" s="116" t="s">
        <v>1992</v>
      </c>
      <c r="B226" s="59" t="s">
        <v>92</v>
      </c>
      <c r="C226" s="59" t="s">
        <v>963</v>
      </c>
      <c r="D226" s="116" t="s">
        <v>213</v>
      </c>
      <c r="E226" s="116" t="s">
        <v>214</v>
      </c>
      <c r="F226" s="117">
        <v>11.345968602999999</v>
      </c>
      <c r="G226" s="117">
        <v>21.33792468</v>
      </c>
      <c r="H226" s="74">
        <f t="shared" si="6"/>
        <v>-0.46827215986779835</v>
      </c>
      <c r="I226" s="60">
        <f t="shared" si="7"/>
        <v>7.4275214288593708E-4</v>
      </c>
      <c r="J226" s="119">
        <v>1557.64922983</v>
      </c>
      <c r="K226" s="119">
        <v>7.08</v>
      </c>
      <c r="M226"/>
      <c r="N226" s="164" t="s">
        <v>3317</v>
      </c>
    </row>
    <row r="227" spans="1:14" ht="12.75" x14ac:dyDescent="0.2">
      <c r="A227" s="116" t="s">
        <v>2245</v>
      </c>
      <c r="B227" s="59" t="s">
        <v>151</v>
      </c>
      <c r="C227" s="59" t="s">
        <v>656</v>
      </c>
      <c r="D227" s="116" t="s">
        <v>212</v>
      </c>
      <c r="E227" s="116" t="s">
        <v>1010</v>
      </c>
      <c r="F227" s="117">
        <v>11.29349682</v>
      </c>
      <c r="G227" s="117">
        <v>14.088332295000001</v>
      </c>
      <c r="H227" s="74">
        <f t="shared" si="6"/>
        <v>-0.19837944026859011</v>
      </c>
      <c r="I227" s="118">
        <f t="shared" si="7"/>
        <v>7.3931713168257529E-4</v>
      </c>
      <c r="J227" s="119">
        <v>70.500468704799999</v>
      </c>
      <c r="K227" s="119">
        <v>33.090000000000003</v>
      </c>
      <c r="M227"/>
      <c r="N227" s="164" t="s">
        <v>3317</v>
      </c>
    </row>
    <row r="228" spans="1:14" ht="12.75" x14ac:dyDescent="0.2">
      <c r="A228" s="116" t="s">
        <v>1771</v>
      </c>
      <c r="B228" s="59" t="s">
        <v>378</v>
      </c>
      <c r="C228" s="59" t="s">
        <v>881</v>
      </c>
      <c r="D228" s="116" t="s">
        <v>818</v>
      </c>
      <c r="E228" s="116" t="s">
        <v>1010</v>
      </c>
      <c r="F228" s="117">
        <v>11.240914515</v>
      </c>
      <c r="G228" s="117">
        <v>4.7292345259999999</v>
      </c>
      <c r="H228" s="74">
        <f t="shared" si="6"/>
        <v>1.3768993593361922</v>
      </c>
      <c r="I228" s="118">
        <f t="shared" si="7"/>
        <v>7.3587488527037347E-4</v>
      </c>
      <c r="J228" s="119">
        <v>314.36733403312377</v>
      </c>
      <c r="K228" s="119">
        <v>49.25</v>
      </c>
      <c r="M228"/>
      <c r="N228" s="164" t="s">
        <v>3317</v>
      </c>
    </row>
    <row r="229" spans="1:14" ht="12.75" x14ac:dyDescent="0.2">
      <c r="A229" s="116" t="s">
        <v>2004</v>
      </c>
      <c r="B229" s="59" t="s">
        <v>2005</v>
      </c>
      <c r="C229" s="59" t="s">
        <v>881</v>
      </c>
      <c r="D229" s="116" t="s">
        <v>818</v>
      </c>
      <c r="E229" s="116" t="s">
        <v>214</v>
      </c>
      <c r="F229" s="117">
        <v>11.226658220000001</v>
      </c>
      <c r="G229" s="117">
        <v>8.6513133800000013</v>
      </c>
      <c r="H229" s="74">
        <f t="shared" si="6"/>
        <v>0.29768252829144415</v>
      </c>
      <c r="I229" s="118">
        <f t="shared" si="7"/>
        <v>7.3494161160891957E-4</v>
      </c>
      <c r="J229" s="119">
        <v>342.66792103295177</v>
      </c>
      <c r="K229" s="119">
        <v>17.43</v>
      </c>
      <c r="M229"/>
      <c r="N229" s="164" t="s">
        <v>3317</v>
      </c>
    </row>
    <row r="230" spans="1:14" ht="12.75" x14ac:dyDescent="0.2">
      <c r="A230" s="116" t="s">
        <v>2578</v>
      </c>
      <c r="B230" s="59" t="s">
        <v>780</v>
      </c>
      <c r="C230" s="59" t="s">
        <v>882</v>
      </c>
      <c r="D230" s="116" t="s">
        <v>212</v>
      </c>
      <c r="E230" s="116" t="s">
        <v>1010</v>
      </c>
      <c r="F230" s="117">
        <v>11.187831135</v>
      </c>
      <c r="G230" s="117">
        <v>3.1280581549999997</v>
      </c>
      <c r="H230" s="74">
        <f t="shared" si="6"/>
        <v>2.5766058623676709</v>
      </c>
      <c r="I230" s="118">
        <f t="shared" si="7"/>
        <v>7.3239983649964061E-4</v>
      </c>
      <c r="J230" s="119">
        <v>534.33051999999998</v>
      </c>
      <c r="K230" s="119">
        <v>6.84</v>
      </c>
      <c r="M230"/>
      <c r="N230" s="164" t="s">
        <v>3317</v>
      </c>
    </row>
    <row r="231" spans="1:14" ht="12.75" x14ac:dyDescent="0.2">
      <c r="A231" s="116" t="s">
        <v>2154</v>
      </c>
      <c r="B231" s="59" t="s">
        <v>604</v>
      </c>
      <c r="C231" s="59" t="s">
        <v>881</v>
      </c>
      <c r="D231" s="116" t="s">
        <v>213</v>
      </c>
      <c r="E231" s="116" t="s">
        <v>214</v>
      </c>
      <c r="F231" s="117">
        <v>11.035437451</v>
      </c>
      <c r="G231" s="117">
        <v>10.09185795</v>
      </c>
      <c r="H231" s="74">
        <f t="shared" si="6"/>
        <v>9.3499086657279129E-2</v>
      </c>
      <c r="I231" s="118">
        <f t="shared" si="7"/>
        <v>7.2242354101409228E-4</v>
      </c>
      <c r="J231" s="119">
        <v>140.45793637</v>
      </c>
      <c r="K231" s="119">
        <v>27.57</v>
      </c>
      <c r="M231"/>
      <c r="N231" s="164" t="s">
        <v>3317</v>
      </c>
    </row>
    <row r="232" spans="1:14" ht="12.75" x14ac:dyDescent="0.2">
      <c r="A232" s="116" t="s">
        <v>2263</v>
      </c>
      <c r="B232" s="59" t="s">
        <v>109</v>
      </c>
      <c r="C232" s="59" t="s">
        <v>656</v>
      </c>
      <c r="D232" s="116" t="s">
        <v>212</v>
      </c>
      <c r="E232" s="116" t="s">
        <v>1010</v>
      </c>
      <c r="F232" s="117">
        <v>10.982519934000001</v>
      </c>
      <c r="G232" s="117">
        <v>6.8956657180000001</v>
      </c>
      <c r="H232" s="74">
        <f t="shared" si="6"/>
        <v>0.59267000216265431</v>
      </c>
      <c r="I232" s="118">
        <f t="shared" si="7"/>
        <v>7.1895935029373719E-4</v>
      </c>
      <c r="J232" s="119">
        <v>108.2730570474</v>
      </c>
      <c r="K232" s="119">
        <v>22.51</v>
      </c>
      <c r="M232"/>
      <c r="N232" s="164" t="s">
        <v>3317</v>
      </c>
    </row>
    <row r="233" spans="1:14" ht="12.75" x14ac:dyDescent="0.2">
      <c r="A233" s="116" t="s">
        <v>2356</v>
      </c>
      <c r="B233" s="59" t="s">
        <v>297</v>
      </c>
      <c r="C233" s="59" t="s">
        <v>656</v>
      </c>
      <c r="D233" s="116" t="s">
        <v>213</v>
      </c>
      <c r="E233" s="116" t="s">
        <v>1010</v>
      </c>
      <c r="F233" s="117">
        <v>10.854404133999999</v>
      </c>
      <c r="G233" s="117">
        <v>11.289066420999999</v>
      </c>
      <c r="H233" s="74">
        <f t="shared" si="6"/>
        <v>-3.8502943537601864E-2</v>
      </c>
      <c r="I233" s="60">
        <f t="shared" si="7"/>
        <v>7.105723814665552E-4</v>
      </c>
      <c r="J233" s="119">
        <v>112.3090502987</v>
      </c>
      <c r="K233" s="119">
        <v>43.18</v>
      </c>
      <c r="M233"/>
      <c r="N233" s="164" t="s">
        <v>3317</v>
      </c>
    </row>
    <row r="234" spans="1:14" ht="12.75" x14ac:dyDescent="0.2">
      <c r="A234" s="116" t="s">
        <v>2257</v>
      </c>
      <c r="B234" s="59" t="s">
        <v>116</v>
      </c>
      <c r="C234" s="59" t="s">
        <v>656</v>
      </c>
      <c r="D234" s="116" t="s">
        <v>212</v>
      </c>
      <c r="E234" s="116" t="s">
        <v>1010</v>
      </c>
      <c r="F234" s="117">
        <v>10.783774835000001</v>
      </c>
      <c r="G234" s="117">
        <v>0.96868240000000005</v>
      </c>
      <c r="H234" s="74">
        <f t="shared" si="6"/>
        <v>10.132415366481316</v>
      </c>
      <c r="I234" s="118">
        <f t="shared" si="7"/>
        <v>7.0594870718907572E-4</v>
      </c>
      <c r="J234" s="119">
        <v>49.878993887999997</v>
      </c>
      <c r="K234" s="119">
        <v>21.81</v>
      </c>
      <c r="M234"/>
      <c r="N234" s="164" t="s">
        <v>3317</v>
      </c>
    </row>
    <row r="235" spans="1:14" ht="12.75" x14ac:dyDescent="0.2">
      <c r="A235" s="116" t="s">
        <v>1668</v>
      </c>
      <c r="B235" s="59" t="s">
        <v>132</v>
      </c>
      <c r="C235" s="59" t="s">
        <v>656</v>
      </c>
      <c r="D235" s="116" t="s">
        <v>212</v>
      </c>
      <c r="E235" s="116" t="s">
        <v>1010</v>
      </c>
      <c r="F235" s="117">
        <v>10.754151369999999</v>
      </c>
      <c r="G235" s="117">
        <v>17.731894958000002</v>
      </c>
      <c r="H235" s="74">
        <f t="shared" si="6"/>
        <v>-0.39351369972174877</v>
      </c>
      <c r="I235" s="118">
        <f t="shared" si="7"/>
        <v>7.0400943757901882E-4</v>
      </c>
      <c r="J235" s="119">
        <v>210.4618247107</v>
      </c>
      <c r="K235" s="119">
        <v>24.93</v>
      </c>
      <c r="M235"/>
      <c r="N235" s="164" t="s">
        <v>3317</v>
      </c>
    </row>
    <row r="236" spans="1:14" ht="12.75" x14ac:dyDescent="0.2">
      <c r="A236" s="116" t="s">
        <v>2175</v>
      </c>
      <c r="B236" s="59" t="s">
        <v>404</v>
      </c>
      <c r="C236" s="59" t="s">
        <v>881</v>
      </c>
      <c r="D236" s="116" t="s">
        <v>213</v>
      </c>
      <c r="E236" s="116" t="s">
        <v>214</v>
      </c>
      <c r="F236" s="117">
        <v>10.667404919999999</v>
      </c>
      <c r="G236" s="117">
        <v>15.808978585</v>
      </c>
      <c r="H236" s="74">
        <f t="shared" si="6"/>
        <v>-0.32523123725896308</v>
      </c>
      <c r="I236" s="118">
        <f t="shared" si="7"/>
        <v>6.9833067061960633E-4</v>
      </c>
      <c r="J236" s="119">
        <v>44.779115579999996</v>
      </c>
      <c r="K236" s="119">
        <v>42.96</v>
      </c>
      <c r="M236"/>
      <c r="N236" s="164" t="s">
        <v>3317</v>
      </c>
    </row>
    <row r="237" spans="1:14" ht="12.75" x14ac:dyDescent="0.2">
      <c r="A237" s="116" t="s">
        <v>2473</v>
      </c>
      <c r="B237" s="116" t="s">
        <v>2467</v>
      </c>
      <c r="C237" s="59" t="s">
        <v>1912</v>
      </c>
      <c r="D237" s="116" t="s">
        <v>213</v>
      </c>
      <c r="E237" s="116" t="s">
        <v>1010</v>
      </c>
      <c r="F237" s="117">
        <v>10.667338519999999</v>
      </c>
      <c r="G237" s="117">
        <v>20.9698049</v>
      </c>
      <c r="H237" s="74">
        <f t="shared" si="6"/>
        <v>-0.49130005878118588</v>
      </c>
      <c r="I237" s="118">
        <f t="shared" si="7"/>
        <v>6.983263238120298E-4</v>
      </c>
      <c r="J237" s="119">
        <v>980.59083749484</v>
      </c>
      <c r="K237" s="119">
        <v>12.52</v>
      </c>
      <c r="M237"/>
      <c r="N237" s="164" t="s">
        <v>3317</v>
      </c>
    </row>
    <row r="238" spans="1:14" ht="12.75" x14ac:dyDescent="0.2">
      <c r="A238" s="116" t="s">
        <v>1692</v>
      </c>
      <c r="B238" s="59" t="s">
        <v>123</v>
      </c>
      <c r="C238" s="59" t="s">
        <v>656</v>
      </c>
      <c r="D238" s="116" t="s">
        <v>212</v>
      </c>
      <c r="E238" s="116" t="s">
        <v>1010</v>
      </c>
      <c r="F238" s="117">
        <v>10.622074017999999</v>
      </c>
      <c r="G238" s="117">
        <v>11.763875077</v>
      </c>
      <c r="H238" s="74">
        <f t="shared" si="6"/>
        <v>-9.7059944238304552E-2</v>
      </c>
      <c r="I238" s="118">
        <f t="shared" si="7"/>
        <v>6.9536312983242753E-4</v>
      </c>
      <c r="J238" s="119">
        <v>316.17581459317421</v>
      </c>
      <c r="K238" s="119">
        <v>76.83</v>
      </c>
      <c r="M238"/>
      <c r="N238" s="164" t="s">
        <v>3317</v>
      </c>
    </row>
    <row r="239" spans="1:14" ht="12.75" x14ac:dyDescent="0.2">
      <c r="A239" s="116" t="s">
        <v>2545</v>
      </c>
      <c r="B239" s="59" t="s">
        <v>553</v>
      </c>
      <c r="C239" s="59" t="s">
        <v>882</v>
      </c>
      <c r="D239" s="116" t="s">
        <v>212</v>
      </c>
      <c r="E239" s="116" t="s">
        <v>1010</v>
      </c>
      <c r="F239" s="117">
        <v>10.59498741</v>
      </c>
      <c r="G239" s="117">
        <v>5.5202412199999999</v>
      </c>
      <c r="H239" s="74">
        <f t="shared" si="6"/>
        <v>0.91929790524624933</v>
      </c>
      <c r="I239" s="118">
        <f t="shared" si="7"/>
        <v>6.9358993295171424E-4</v>
      </c>
      <c r="J239" s="119">
        <v>1004.7234079999999</v>
      </c>
      <c r="K239" s="119">
        <v>13.41</v>
      </c>
      <c r="M239"/>
      <c r="N239" s="164" t="s">
        <v>3317</v>
      </c>
    </row>
    <row r="240" spans="1:14" ht="12.75" x14ac:dyDescent="0.2">
      <c r="A240" s="116" t="s">
        <v>2539</v>
      </c>
      <c r="B240" s="59" t="s">
        <v>159</v>
      </c>
      <c r="C240" s="59" t="s">
        <v>882</v>
      </c>
      <c r="D240" s="116" t="s">
        <v>212</v>
      </c>
      <c r="E240" s="116" t="s">
        <v>214</v>
      </c>
      <c r="F240" s="117">
        <v>10.588162705</v>
      </c>
      <c r="G240" s="117">
        <v>16.455780130000001</v>
      </c>
      <c r="H240" s="74">
        <f t="shared" si="6"/>
        <v>-0.35656877879055626</v>
      </c>
      <c r="I240" s="60">
        <f t="shared" si="7"/>
        <v>6.931431606715606E-4</v>
      </c>
      <c r="J240" s="119">
        <v>809.09563270000001</v>
      </c>
      <c r="K240" s="119">
        <v>17.52</v>
      </c>
      <c r="M240"/>
      <c r="N240" s="164" t="s">
        <v>3317</v>
      </c>
    </row>
    <row r="241" spans="1:14" ht="12.75" x14ac:dyDescent="0.2">
      <c r="A241" s="116" t="s">
        <v>2334</v>
      </c>
      <c r="B241" s="59" t="s">
        <v>229</v>
      </c>
      <c r="C241" s="59" t="s">
        <v>878</v>
      </c>
      <c r="D241" s="116" t="s">
        <v>212</v>
      </c>
      <c r="E241" s="116" t="s">
        <v>1010</v>
      </c>
      <c r="F241" s="117">
        <v>10.542867644999999</v>
      </c>
      <c r="G241" s="117">
        <v>8.433243E-2</v>
      </c>
      <c r="H241" s="74" t="str">
        <f t="shared" si="6"/>
        <v/>
      </c>
      <c r="I241" s="118">
        <f t="shared" si="7"/>
        <v>6.9017796624397756E-4</v>
      </c>
      <c r="J241" s="119">
        <v>22.85867305</v>
      </c>
      <c r="K241" s="119">
        <v>19.329999999999998</v>
      </c>
      <c r="M241"/>
      <c r="N241" s="164" t="s">
        <v>3317</v>
      </c>
    </row>
    <row r="242" spans="1:14" ht="12.75" x14ac:dyDescent="0.2">
      <c r="A242" s="116" t="s">
        <v>1760</v>
      </c>
      <c r="B242" s="59" t="s">
        <v>922</v>
      </c>
      <c r="C242" s="59" t="s">
        <v>881</v>
      </c>
      <c r="D242" s="116" t="s">
        <v>213</v>
      </c>
      <c r="E242" s="116" t="s">
        <v>214</v>
      </c>
      <c r="F242" s="117">
        <v>10.540588459</v>
      </c>
      <c r="G242" s="117">
        <v>11.93942025</v>
      </c>
      <c r="H242" s="74">
        <f t="shared" si="6"/>
        <v>-0.11716078014759546</v>
      </c>
      <c r="I242" s="118">
        <f t="shared" si="7"/>
        <v>6.9002876168112624E-4</v>
      </c>
      <c r="J242" s="119">
        <v>2725.0813379437645</v>
      </c>
      <c r="K242" s="119">
        <v>30.26</v>
      </c>
      <c r="M242"/>
      <c r="N242" s="164" t="s">
        <v>3317</v>
      </c>
    </row>
    <row r="243" spans="1:14" ht="12.75" x14ac:dyDescent="0.2">
      <c r="A243" s="116" t="s">
        <v>2554</v>
      </c>
      <c r="B243" s="116" t="s">
        <v>246</v>
      </c>
      <c r="C243" s="116" t="s">
        <v>882</v>
      </c>
      <c r="D243" s="116" t="s">
        <v>212</v>
      </c>
      <c r="E243" s="116" t="s">
        <v>214</v>
      </c>
      <c r="F243" s="117">
        <v>10.500888544</v>
      </c>
      <c r="G243" s="117">
        <v>16.554180505000001</v>
      </c>
      <c r="H243" s="74">
        <f t="shared" si="6"/>
        <v>-0.36566545587512911</v>
      </c>
      <c r="I243" s="118">
        <f t="shared" si="7"/>
        <v>6.8742984765532487E-4</v>
      </c>
      <c r="J243" s="119">
        <v>690.6320025</v>
      </c>
      <c r="K243" s="119">
        <v>6.23</v>
      </c>
      <c r="M243"/>
      <c r="N243" s="164" t="s">
        <v>3317</v>
      </c>
    </row>
    <row r="244" spans="1:14" ht="12.75" x14ac:dyDescent="0.2">
      <c r="A244" s="116" t="s">
        <v>1676</v>
      </c>
      <c r="B244" s="116" t="s">
        <v>651</v>
      </c>
      <c r="C244" s="116" t="s">
        <v>656</v>
      </c>
      <c r="D244" s="116" t="s">
        <v>212</v>
      </c>
      <c r="E244" s="116" t="s">
        <v>214</v>
      </c>
      <c r="F244" s="117">
        <v>10.460394727000001</v>
      </c>
      <c r="G244" s="117">
        <v>10.462066838</v>
      </c>
      <c r="H244" s="74">
        <f t="shared" si="6"/>
        <v>-1.5982606743880634E-4</v>
      </c>
      <c r="I244" s="118">
        <f t="shared" si="7"/>
        <v>6.8477896165318767E-4</v>
      </c>
      <c r="J244" s="119">
        <v>14.8217483092</v>
      </c>
      <c r="K244" s="119">
        <v>5.4</v>
      </c>
      <c r="M244"/>
      <c r="N244" s="164" t="s">
        <v>3317</v>
      </c>
    </row>
    <row r="245" spans="1:14" ht="12.75" x14ac:dyDescent="0.2">
      <c r="A245" s="116" t="s">
        <v>2268</v>
      </c>
      <c r="B245" s="59" t="s">
        <v>346</v>
      </c>
      <c r="C245" s="59" t="s">
        <v>656</v>
      </c>
      <c r="D245" s="116" t="s">
        <v>213</v>
      </c>
      <c r="E245" s="116" t="s">
        <v>214</v>
      </c>
      <c r="F245" s="117">
        <v>10.399568644999999</v>
      </c>
      <c r="G245" s="117">
        <v>8.2166997330000004</v>
      </c>
      <c r="H245" s="74">
        <f t="shared" si="6"/>
        <v>0.26566249016416355</v>
      </c>
      <c r="I245" s="118">
        <f t="shared" si="7"/>
        <v>6.8079704487466672E-4</v>
      </c>
      <c r="J245" s="119">
        <v>643.85166978518407</v>
      </c>
      <c r="K245" s="119">
        <v>10.89</v>
      </c>
      <c r="M245"/>
      <c r="N245" s="164" t="s">
        <v>3317</v>
      </c>
    </row>
    <row r="246" spans="1:14" ht="12.75" x14ac:dyDescent="0.2">
      <c r="A246" s="116" t="s">
        <v>2892</v>
      </c>
      <c r="B246" s="59" t="s">
        <v>43</v>
      </c>
      <c r="C246" s="59" t="s">
        <v>881</v>
      </c>
      <c r="D246" s="116" t="s">
        <v>818</v>
      </c>
      <c r="E246" s="116" t="s">
        <v>214</v>
      </c>
      <c r="F246" s="117">
        <v>10.302051356</v>
      </c>
      <c r="G246" s="117">
        <v>3.6282328530000001</v>
      </c>
      <c r="H246" s="74">
        <f t="shared" si="6"/>
        <v>1.8394129520881664</v>
      </c>
      <c r="I246" s="118">
        <f t="shared" si="7"/>
        <v>6.7441317603917348E-4</v>
      </c>
      <c r="J246" s="119">
        <v>330.23447447976702</v>
      </c>
      <c r="K246" s="119">
        <v>27.02</v>
      </c>
      <c r="M246"/>
      <c r="N246" s="164" t="s">
        <v>3317</v>
      </c>
    </row>
    <row r="247" spans="1:14" ht="12.75" x14ac:dyDescent="0.2">
      <c r="A247" s="116" t="s">
        <v>2226</v>
      </c>
      <c r="B247" s="116" t="s">
        <v>912</v>
      </c>
      <c r="C247" s="116" t="s">
        <v>881</v>
      </c>
      <c r="D247" s="116" t="s">
        <v>213</v>
      </c>
      <c r="E247" s="116" t="s">
        <v>214</v>
      </c>
      <c r="F247" s="117">
        <v>10.293956742000001</v>
      </c>
      <c r="G247" s="117">
        <v>22.033958475000002</v>
      </c>
      <c r="H247" s="74">
        <f t="shared" si="6"/>
        <v>-0.53281400826457714</v>
      </c>
      <c r="I247" s="60">
        <f t="shared" si="7"/>
        <v>6.7388327047494128E-4</v>
      </c>
      <c r="J247" s="119">
        <v>282.05381091000004</v>
      </c>
      <c r="K247" s="119">
        <v>3.72</v>
      </c>
      <c r="M247"/>
      <c r="N247" s="164" t="s">
        <v>3317</v>
      </c>
    </row>
    <row r="248" spans="1:14" ht="12.75" x14ac:dyDescent="0.2">
      <c r="A248" s="116" t="s">
        <v>2742</v>
      </c>
      <c r="B248" s="59" t="s">
        <v>306</v>
      </c>
      <c r="C248" s="59" t="s">
        <v>656</v>
      </c>
      <c r="D248" s="116" t="s">
        <v>213</v>
      </c>
      <c r="E248" s="116" t="s">
        <v>1010</v>
      </c>
      <c r="F248" s="117">
        <v>10.124091206000001</v>
      </c>
      <c r="G248" s="117">
        <v>13.335782411</v>
      </c>
      <c r="H248" s="74">
        <f t="shared" si="6"/>
        <v>-0.24083260404360229</v>
      </c>
      <c r="I248" s="118">
        <f t="shared" si="7"/>
        <v>6.6276319820247724E-4</v>
      </c>
      <c r="J248" s="119">
        <v>308.44636706212219</v>
      </c>
      <c r="K248" s="119">
        <v>44.9</v>
      </c>
      <c r="M248"/>
      <c r="N248" s="164" t="s">
        <v>3317</v>
      </c>
    </row>
    <row r="249" spans="1:14" ht="12.75" x14ac:dyDescent="0.2">
      <c r="A249" s="116" t="s">
        <v>2254</v>
      </c>
      <c r="B249" s="116" t="s">
        <v>44</v>
      </c>
      <c r="C249" s="116" t="s">
        <v>1876</v>
      </c>
      <c r="D249" s="116" t="s">
        <v>213</v>
      </c>
      <c r="E249" s="116" t="s">
        <v>214</v>
      </c>
      <c r="F249" s="117">
        <v>10.123838688999999</v>
      </c>
      <c r="G249" s="117">
        <v>14.068309737</v>
      </c>
      <c r="H249" s="74">
        <f t="shared" si="6"/>
        <v>-0.28037988370599665</v>
      </c>
      <c r="I249" s="118">
        <f t="shared" si="7"/>
        <v>6.6274666743728391E-4</v>
      </c>
      <c r="J249" s="119">
        <v>424.00850183</v>
      </c>
      <c r="K249" s="119">
        <v>4.03</v>
      </c>
      <c r="M249"/>
      <c r="N249" s="164" t="s">
        <v>3317</v>
      </c>
    </row>
    <row r="250" spans="1:14" ht="12.75" x14ac:dyDescent="0.2">
      <c r="A250" s="116" t="s">
        <v>1887</v>
      </c>
      <c r="B250" s="59" t="s">
        <v>26</v>
      </c>
      <c r="C250" s="59" t="s">
        <v>1876</v>
      </c>
      <c r="D250" s="116" t="s">
        <v>213</v>
      </c>
      <c r="E250" s="116" t="s">
        <v>214</v>
      </c>
      <c r="F250" s="117">
        <v>10.081557500000001</v>
      </c>
      <c r="G250" s="117">
        <v>14.366247939999999</v>
      </c>
      <c r="H250" s="74">
        <f t="shared" si="6"/>
        <v>-0.29824700630915035</v>
      </c>
      <c r="I250" s="118">
        <f t="shared" si="7"/>
        <v>6.5997877296900464E-4</v>
      </c>
      <c r="J250" s="119">
        <v>96.351026919999995</v>
      </c>
      <c r="K250" s="119">
        <v>11.24</v>
      </c>
      <c r="M250"/>
      <c r="N250" s="164" t="s">
        <v>3317</v>
      </c>
    </row>
    <row r="251" spans="1:14" ht="12.75" x14ac:dyDescent="0.2">
      <c r="A251" s="116" t="s">
        <v>1798</v>
      </c>
      <c r="B251" s="59" t="s">
        <v>1524</v>
      </c>
      <c r="C251" s="59" t="s">
        <v>881</v>
      </c>
      <c r="D251" s="116" t="s">
        <v>213</v>
      </c>
      <c r="E251" s="116" t="s">
        <v>1010</v>
      </c>
      <c r="F251" s="117">
        <v>9.9833653650000009</v>
      </c>
      <c r="G251" s="117">
        <v>11.404723455000001</v>
      </c>
      <c r="H251" s="74">
        <f t="shared" si="6"/>
        <v>-0.12462889570346003</v>
      </c>
      <c r="I251" s="118">
        <f t="shared" si="7"/>
        <v>6.5355072603553164E-4</v>
      </c>
      <c r="J251" s="119">
        <v>311.80791162074843</v>
      </c>
      <c r="K251" s="119">
        <v>72.489999999999995</v>
      </c>
      <c r="M251"/>
      <c r="N251" s="164" t="s">
        <v>3317</v>
      </c>
    </row>
    <row r="252" spans="1:14" ht="12.75" x14ac:dyDescent="0.2">
      <c r="A252" s="116" t="s">
        <v>2090</v>
      </c>
      <c r="B252" s="59" t="s">
        <v>1106</v>
      </c>
      <c r="C252" s="59" t="s">
        <v>877</v>
      </c>
      <c r="D252" s="116" t="s">
        <v>212</v>
      </c>
      <c r="E252" s="116" t="s">
        <v>1010</v>
      </c>
      <c r="F252" s="117">
        <v>9.9062106889999999</v>
      </c>
      <c r="G252" s="117">
        <v>8.0521847340000008</v>
      </c>
      <c r="H252" s="74">
        <f t="shared" si="6"/>
        <v>0.23025129405830125</v>
      </c>
      <c r="I252" s="118">
        <f t="shared" si="7"/>
        <v>6.4849987467696906E-4</v>
      </c>
      <c r="J252" s="119">
        <v>58.784217380000001</v>
      </c>
      <c r="K252" s="119">
        <v>21.88</v>
      </c>
      <c r="M252"/>
      <c r="N252" s="164" t="s">
        <v>3317</v>
      </c>
    </row>
    <row r="253" spans="1:14" ht="12.75" x14ac:dyDescent="0.2">
      <c r="A253" s="116" t="s">
        <v>1987</v>
      </c>
      <c r="B253" s="59" t="s">
        <v>93</v>
      </c>
      <c r="C253" s="59" t="s">
        <v>963</v>
      </c>
      <c r="D253" s="116" t="s">
        <v>213</v>
      </c>
      <c r="E253" s="116" t="s">
        <v>214</v>
      </c>
      <c r="F253" s="117">
        <v>9.8763063300000002</v>
      </c>
      <c r="G253" s="117">
        <v>20.1028965</v>
      </c>
      <c r="H253" s="74">
        <f t="shared" si="6"/>
        <v>-0.50871227288067666</v>
      </c>
      <c r="I253" s="118">
        <f t="shared" si="7"/>
        <v>6.4654221663065586E-4</v>
      </c>
      <c r="J253" s="119">
        <v>820.98410102000003</v>
      </c>
      <c r="K253" s="119">
        <v>13.77</v>
      </c>
      <c r="M253"/>
      <c r="N253" s="164" t="s">
        <v>3317</v>
      </c>
    </row>
    <row r="254" spans="1:14" ht="12.75" x14ac:dyDescent="0.2">
      <c r="A254" s="116" t="s">
        <v>1661</v>
      </c>
      <c r="B254" s="59" t="s">
        <v>945</v>
      </c>
      <c r="C254" s="59" t="s">
        <v>656</v>
      </c>
      <c r="D254" s="116" t="s">
        <v>212</v>
      </c>
      <c r="E254" s="116" t="s">
        <v>1010</v>
      </c>
      <c r="F254" s="117">
        <v>9.869416502</v>
      </c>
      <c r="G254" s="117">
        <v>6.8980232729999997</v>
      </c>
      <c r="H254" s="74">
        <f t="shared" si="6"/>
        <v>0.43076010494637251</v>
      </c>
      <c r="I254" s="60">
        <f t="shared" si="7"/>
        <v>6.4609118114041463E-4</v>
      </c>
      <c r="J254" s="119">
        <v>76.520484576249999</v>
      </c>
      <c r="K254" s="119">
        <v>15.31</v>
      </c>
      <c r="M254"/>
      <c r="N254" s="164" t="s">
        <v>3317</v>
      </c>
    </row>
    <row r="255" spans="1:14" ht="12.75" x14ac:dyDescent="0.2">
      <c r="A255" s="116" t="s">
        <v>2768</v>
      </c>
      <c r="B255" s="59" t="s">
        <v>29</v>
      </c>
      <c r="C255" s="59" t="s">
        <v>656</v>
      </c>
      <c r="D255" s="116" t="s">
        <v>212</v>
      </c>
      <c r="E255" s="116" t="s">
        <v>1010</v>
      </c>
      <c r="F255" s="117">
        <v>9.8502640249999995</v>
      </c>
      <c r="G255" s="117">
        <v>9.2463539839999989</v>
      </c>
      <c r="H255" s="74">
        <f t="shared" si="6"/>
        <v>6.5313316150886536E-2</v>
      </c>
      <c r="I255" s="118">
        <f t="shared" si="7"/>
        <v>6.4483738396971181E-4</v>
      </c>
      <c r="J255" s="119">
        <v>168.57491272199999</v>
      </c>
      <c r="K255" s="119">
        <v>49.95</v>
      </c>
      <c r="M255"/>
      <c r="N255" s="164" t="s">
        <v>3317</v>
      </c>
    </row>
    <row r="256" spans="1:14" ht="12.75" x14ac:dyDescent="0.2">
      <c r="A256" s="116" t="s">
        <v>2205</v>
      </c>
      <c r="B256" s="59" t="s">
        <v>2206</v>
      </c>
      <c r="C256" s="116" t="s">
        <v>656</v>
      </c>
      <c r="D256" s="116" t="s">
        <v>818</v>
      </c>
      <c r="E256" s="116" t="s">
        <v>1010</v>
      </c>
      <c r="F256" s="117">
        <v>9.8455862599999993</v>
      </c>
      <c r="G256" s="117">
        <v>6.0516121199999997</v>
      </c>
      <c r="H256" s="74">
        <f t="shared" si="6"/>
        <v>0.62693610640729558</v>
      </c>
      <c r="I256" s="118">
        <f t="shared" si="7"/>
        <v>6.4453115890429537E-4</v>
      </c>
      <c r="J256" s="119">
        <v>302.74747500000001</v>
      </c>
      <c r="K256" s="119">
        <v>23.67</v>
      </c>
      <c r="M256"/>
      <c r="N256" s="164" t="s">
        <v>3317</v>
      </c>
    </row>
    <row r="257" spans="1:14" ht="12.75" x14ac:dyDescent="0.2">
      <c r="A257" s="116" t="s">
        <v>2410</v>
      </c>
      <c r="B257" s="59" t="s">
        <v>479</v>
      </c>
      <c r="C257" s="59" t="s">
        <v>876</v>
      </c>
      <c r="D257" s="116" t="s">
        <v>212</v>
      </c>
      <c r="E257" s="116" t="s">
        <v>2980</v>
      </c>
      <c r="F257" s="117">
        <v>9.7869458199999997</v>
      </c>
      <c r="G257" s="117">
        <v>20.811967041999999</v>
      </c>
      <c r="H257" s="74">
        <f t="shared" si="6"/>
        <v>-0.52974431488146889</v>
      </c>
      <c r="I257" s="118">
        <f t="shared" si="7"/>
        <v>6.4069232292706042E-4</v>
      </c>
      <c r="J257" s="119">
        <v>337.80403189599997</v>
      </c>
      <c r="K257" s="119">
        <v>18.62</v>
      </c>
      <c r="M257"/>
      <c r="N257" s="164" t="s">
        <v>3317</v>
      </c>
    </row>
    <row r="258" spans="1:14" ht="12.75" x14ac:dyDescent="0.2">
      <c r="A258" s="116" t="s">
        <v>2054</v>
      </c>
      <c r="B258" s="59" t="s">
        <v>22</v>
      </c>
      <c r="C258" s="59" t="s">
        <v>877</v>
      </c>
      <c r="D258" s="116" t="s">
        <v>212</v>
      </c>
      <c r="E258" s="116" t="s">
        <v>1010</v>
      </c>
      <c r="F258" s="117">
        <v>9.7718894600000006</v>
      </c>
      <c r="G258" s="117">
        <v>11.949049905999999</v>
      </c>
      <c r="H258" s="74">
        <f t="shared" si="6"/>
        <v>-0.18220364490291208</v>
      </c>
      <c r="I258" s="118">
        <f t="shared" si="7"/>
        <v>6.3970667383482656E-4</v>
      </c>
      <c r="J258" s="119">
        <v>358.74644111000003</v>
      </c>
      <c r="K258" s="119">
        <v>30.66</v>
      </c>
      <c r="M258"/>
      <c r="N258" s="164" t="s">
        <v>3317</v>
      </c>
    </row>
    <row r="259" spans="1:14" ht="12.75" x14ac:dyDescent="0.2">
      <c r="A259" s="116" t="s">
        <v>1943</v>
      </c>
      <c r="B259" s="59" t="s">
        <v>1944</v>
      </c>
      <c r="C259" s="59" t="s">
        <v>278</v>
      </c>
      <c r="D259" s="116" t="s">
        <v>818</v>
      </c>
      <c r="E259" s="116" t="s">
        <v>214</v>
      </c>
      <c r="F259" s="117">
        <v>9.7075823499999991</v>
      </c>
      <c r="G259" s="117">
        <v>7.2932303250000006</v>
      </c>
      <c r="H259" s="74">
        <f t="shared" si="6"/>
        <v>0.33104014509510216</v>
      </c>
      <c r="I259" s="118">
        <f t="shared" si="7"/>
        <v>6.3549687514538958E-4</v>
      </c>
      <c r="J259" s="119">
        <v>296.89585317030003</v>
      </c>
      <c r="K259" s="119">
        <v>32.25</v>
      </c>
      <c r="M259"/>
      <c r="N259" s="164" t="s">
        <v>3317</v>
      </c>
    </row>
    <row r="260" spans="1:14" ht="12.75" x14ac:dyDescent="0.2">
      <c r="A260" s="116" t="s">
        <v>2111</v>
      </c>
      <c r="B260" s="59" t="s">
        <v>147</v>
      </c>
      <c r="C260" s="59" t="s">
        <v>877</v>
      </c>
      <c r="D260" s="116" t="s">
        <v>212</v>
      </c>
      <c r="E260" s="116" t="s">
        <v>1010</v>
      </c>
      <c r="F260" s="117">
        <v>9.5506870199999998</v>
      </c>
      <c r="G260" s="117">
        <v>12.038244494999999</v>
      </c>
      <c r="H260" s="74">
        <f t="shared" si="6"/>
        <v>-0.20663789276195454</v>
      </c>
      <c r="I260" s="118">
        <f t="shared" si="7"/>
        <v>6.25225884043274E-4</v>
      </c>
      <c r="J260" s="119">
        <v>96.288561209999997</v>
      </c>
      <c r="K260" s="119">
        <v>32.06</v>
      </c>
      <c r="M260"/>
      <c r="N260" s="164" t="s">
        <v>3317</v>
      </c>
    </row>
    <row r="261" spans="1:14" ht="12.75" x14ac:dyDescent="0.2">
      <c r="A261" s="116" t="s">
        <v>2237</v>
      </c>
      <c r="B261" s="59" t="s">
        <v>107</v>
      </c>
      <c r="C261" s="59" t="s">
        <v>656</v>
      </c>
      <c r="D261" s="116" t="s">
        <v>212</v>
      </c>
      <c r="E261" s="116" t="s">
        <v>1010</v>
      </c>
      <c r="F261" s="117">
        <v>9.5339241379999997</v>
      </c>
      <c r="G261" s="117">
        <v>0.92834481999999996</v>
      </c>
      <c r="H261" s="74">
        <f t="shared" si="6"/>
        <v>9.2698091620740666</v>
      </c>
      <c r="I261" s="60">
        <f t="shared" si="7"/>
        <v>6.2412851924683406E-4</v>
      </c>
      <c r="J261" s="119">
        <v>55.020635450599997</v>
      </c>
      <c r="K261" s="119">
        <v>18.010000000000002</v>
      </c>
      <c r="M261"/>
      <c r="N261" s="164" t="s">
        <v>3317</v>
      </c>
    </row>
    <row r="262" spans="1:14" ht="12.75" x14ac:dyDescent="0.2">
      <c r="A262" s="116" t="s">
        <v>1832</v>
      </c>
      <c r="B262" s="59" t="s">
        <v>603</v>
      </c>
      <c r="C262" s="59" t="s">
        <v>881</v>
      </c>
      <c r="D262" s="116" t="s">
        <v>213</v>
      </c>
      <c r="E262" s="116" t="s">
        <v>214</v>
      </c>
      <c r="F262" s="117">
        <v>9.4638805500000007</v>
      </c>
      <c r="G262" s="117">
        <v>5.4788192179999999</v>
      </c>
      <c r="H262" s="74">
        <f t="shared" si="6"/>
        <v>0.72735769760527269</v>
      </c>
      <c r="I262" s="118">
        <f t="shared" si="7"/>
        <v>6.1954318793641053E-4</v>
      </c>
      <c r="J262" s="119">
        <v>401.93955145999996</v>
      </c>
      <c r="K262" s="119">
        <v>20.78</v>
      </c>
      <c r="M262"/>
      <c r="N262" s="164" t="s">
        <v>3317</v>
      </c>
    </row>
    <row r="263" spans="1:14" ht="12.75" x14ac:dyDescent="0.2">
      <c r="A263" s="116" t="s">
        <v>1983</v>
      </c>
      <c r="B263" s="59" t="s">
        <v>91</v>
      </c>
      <c r="C263" s="59" t="s">
        <v>963</v>
      </c>
      <c r="D263" s="116" t="s">
        <v>213</v>
      </c>
      <c r="E263" s="116" t="s">
        <v>214</v>
      </c>
      <c r="F263" s="117">
        <v>9.4519166800000001</v>
      </c>
      <c r="G263" s="117">
        <v>42.93693365</v>
      </c>
      <c r="H263" s="74">
        <f t="shared" ref="H263:H326" si="8">IF(ISERROR(F263/G263-1),"",IF((F263/G263-1)&gt;10000%,"",F263/G263-1))</f>
        <v>-0.77986512131846197</v>
      </c>
      <c r="I263" s="118">
        <f t="shared" ref="I263:I326" si="9">F263/$F$1068</f>
        <v>6.1875998551530031E-4</v>
      </c>
      <c r="J263" s="119">
        <v>2120.8032573699998</v>
      </c>
      <c r="K263" s="119">
        <v>13.9</v>
      </c>
      <c r="M263"/>
      <c r="N263" s="164" t="s">
        <v>3317</v>
      </c>
    </row>
    <row r="264" spans="1:14" ht="12.75" x14ac:dyDescent="0.2">
      <c r="A264" s="116" t="s">
        <v>2052</v>
      </c>
      <c r="B264" s="59" t="s">
        <v>264</v>
      </c>
      <c r="C264" s="59" t="s">
        <v>877</v>
      </c>
      <c r="D264" s="116" t="s">
        <v>212</v>
      </c>
      <c r="E264" s="116" t="s">
        <v>1010</v>
      </c>
      <c r="F264" s="117">
        <v>9.38721943</v>
      </c>
      <c r="G264" s="117">
        <v>17.640585148</v>
      </c>
      <c r="H264" s="74">
        <f t="shared" si="8"/>
        <v>-0.4678623554012733</v>
      </c>
      <c r="I264" s="118">
        <f t="shared" si="9"/>
        <v>6.1452464671279202E-4</v>
      </c>
      <c r="J264" s="119">
        <v>458.67845714999999</v>
      </c>
      <c r="K264" s="119">
        <v>9.76</v>
      </c>
      <c r="M264"/>
      <c r="N264" s="164" t="s">
        <v>3317</v>
      </c>
    </row>
    <row r="265" spans="1:14" ht="12.75" x14ac:dyDescent="0.2">
      <c r="A265" s="116" t="s">
        <v>2565</v>
      </c>
      <c r="B265" s="59" t="s">
        <v>53</v>
      </c>
      <c r="C265" s="59" t="s">
        <v>882</v>
      </c>
      <c r="D265" s="116" t="s">
        <v>212</v>
      </c>
      <c r="E265" s="116" t="s">
        <v>214</v>
      </c>
      <c r="F265" s="117">
        <v>9.308198384999999</v>
      </c>
      <c r="G265" s="117">
        <v>6.6873702430000002</v>
      </c>
      <c r="H265" s="74">
        <f t="shared" si="8"/>
        <v>0.39190713939359778</v>
      </c>
      <c r="I265" s="118">
        <f t="shared" si="9"/>
        <v>6.0935161543088654E-4</v>
      </c>
      <c r="J265" s="119">
        <v>259.8478695</v>
      </c>
      <c r="K265" s="119">
        <v>41.62</v>
      </c>
      <c r="M265"/>
      <c r="N265" s="164" t="s">
        <v>3317</v>
      </c>
    </row>
    <row r="266" spans="1:14" ht="12.75" x14ac:dyDescent="0.2">
      <c r="A266" s="116" t="s">
        <v>2945</v>
      </c>
      <c r="B266" s="59" t="s">
        <v>1607</v>
      </c>
      <c r="C266" s="59" t="s">
        <v>656</v>
      </c>
      <c r="D266" s="116" t="s">
        <v>213</v>
      </c>
      <c r="E266" s="116" t="s">
        <v>214</v>
      </c>
      <c r="F266" s="117">
        <v>9.2717983430000004</v>
      </c>
      <c r="G266" s="117">
        <v>3.5934138930000001</v>
      </c>
      <c r="H266" s="74">
        <f t="shared" si="8"/>
        <v>1.5802199855300665</v>
      </c>
      <c r="I266" s="118">
        <f t="shared" si="9"/>
        <v>6.0696872419060152E-4</v>
      </c>
      <c r="J266" s="119">
        <v>180.84719999999999</v>
      </c>
      <c r="K266" s="119">
        <v>21.18</v>
      </c>
      <c r="M266"/>
      <c r="N266" s="164" t="s">
        <v>3317</v>
      </c>
    </row>
    <row r="267" spans="1:14" ht="12.75" x14ac:dyDescent="0.2">
      <c r="A267" s="116" t="s">
        <v>2252</v>
      </c>
      <c r="B267" s="59" t="s">
        <v>233</v>
      </c>
      <c r="C267" s="59" t="s">
        <v>878</v>
      </c>
      <c r="D267" s="116" t="s">
        <v>212</v>
      </c>
      <c r="E267" s="116" t="s">
        <v>1010</v>
      </c>
      <c r="F267" s="117">
        <v>9.2495134300000004</v>
      </c>
      <c r="G267" s="117">
        <v>2.2954365000000001</v>
      </c>
      <c r="H267" s="74">
        <f t="shared" si="8"/>
        <v>3.0295226768416379</v>
      </c>
      <c r="I267" s="118">
        <f t="shared" si="9"/>
        <v>6.0550986532504811E-4</v>
      </c>
      <c r="J267" s="119">
        <v>13.694832119999999</v>
      </c>
      <c r="K267" s="119">
        <v>18.82</v>
      </c>
      <c r="M267"/>
      <c r="N267" s="164" t="s">
        <v>3317</v>
      </c>
    </row>
    <row r="268" spans="1:14" ht="12.75" x14ac:dyDescent="0.2">
      <c r="A268" s="116" t="s">
        <v>2442</v>
      </c>
      <c r="B268" s="59" t="s">
        <v>894</v>
      </c>
      <c r="C268" s="59" t="s">
        <v>656</v>
      </c>
      <c r="D268" s="116" t="s">
        <v>213</v>
      </c>
      <c r="E268" s="116" t="s">
        <v>1010</v>
      </c>
      <c r="F268" s="117">
        <v>9.2442822119999999</v>
      </c>
      <c r="G268" s="117">
        <v>5.0098897980000006</v>
      </c>
      <c r="H268" s="74">
        <f t="shared" si="8"/>
        <v>0.84520669809751348</v>
      </c>
      <c r="I268" s="60">
        <f t="shared" si="9"/>
        <v>6.0516740902930477E-4</v>
      </c>
      <c r="J268" s="119">
        <v>82.131143244149996</v>
      </c>
      <c r="K268" s="119">
        <v>46.99</v>
      </c>
      <c r="M268"/>
      <c r="N268" s="164" t="s">
        <v>3317</v>
      </c>
    </row>
    <row r="269" spans="1:14" ht="12.75" x14ac:dyDescent="0.2">
      <c r="A269" s="116" t="s">
        <v>1903</v>
      </c>
      <c r="B269" s="59" t="s">
        <v>1904</v>
      </c>
      <c r="C269" s="59" t="s">
        <v>149</v>
      </c>
      <c r="D269" s="116" t="s">
        <v>818</v>
      </c>
      <c r="E269" s="116" t="s">
        <v>214</v>
      </c>
      <c r="F269" s="117">
        <v>9.2043966199999989</v>
      </c>
      <c r="G269" s="117">
        <v>10.612874359999999</v>
      </c>
      <c r="H269" s="74">
        <f t="shared" si="8"/>
        <v>-0.13271406899044835</v>
      </c>
      <c r="I269" s="118">
        <f t="shared" si="9"/>
        <v>6.0255633985003339E-4</v>
      </c>
      <c r="J269" s="119">
        <v>183.37403230000001</v>
      </c>
      <c r="K269" s="119">
        <v>14.72</v>
      </c>
      <c r="M269"/>
      <c r="N269" s="164" t="s">
        <v>3317</v>
      </c>
    </row>
    <row r="270" spans="1:14" ht="12.75" x14ac:dyDescent="0.2">
      <c r="A270" s="116" t="s">
        <v>2180</v>
      </c>
      <c r="B270" s="59" t="s">
        <v>409</v>
      </c>
      <c r="C270" s="59" t="s">
        <v>881</v>
      </c>
      <c r="D270" s="116" t="s">
        <v>213</v>
      </c>
      <c r="E270" s="116" t="s">
        <v>214</v>
      </c>
      <c r="F270" s="117">
        <v>9.1874678599999999</v>
      </c>
      <c r="G270" s="117">
        <v>21.60758869</v>
      </c>
      <c r="H270" s="74">
        <f t="shared" si="8"/>
        <v>-0.5748036492266273</v>
      </c>
      <c r="I270" s="118">
        <f t="shared" si="9"/>
        <v>6.0144811602125627E-4</v>
      </c>
      <c r="J270" s="119">
        <v>69.686976000000001</v>
      </c>
      <c r="K270" s="119">
        <v>17.41</v>
      </c>
      <c r="M270"/>
      <c r="N270" s="164" t="s">
        <v>3317</v>
      </c>
    </row>
    <row r="271" spans="1:14" ht="12.75" x14ac:dyDescent="0.2">
      <c r="A271" s="116" t="s">
        <v>1790</v>
      </c>
      <c r="B271" s="59" t="s">
        <v>2672</v>
      </c>
      <c r="C271" s="59" t="s">
        <v>881</v>
      </c>
      <c r="D271" s="116" t="s">
        <v>818</v>
      </c>
      <c r="E271" s="116" t="s">
        <v>1010</v>
      </c>
      <c r="F271" s="117">
        <v>9.1452216400000008</v>
      </c>
      <c r="G271" s="117">
        <v>7.5775925099999997</v>
      </c>
      <c r="H271" s="74">
        <f t="shared" si="8"/>
        <v>0.20687693722395761</v>
      </c>
      <c r="I271" s="118">
        <f t="shared" si="9"/>
        <v>5.9868251076252734E-4</v>
      </c>
      <c r="J271" s="119">
        <v>659.62431421999997</v>
      </c>
      <c r="K271" s="119">
        <v>18.170000000000002</v>
      </c>
      <c r="M271"/>
      <c r="N271" s="164" t="s">
        <v>3317</v>
      </c>
    </row>
    <row r="272" spans="1:14" ht="12.75" x14ac:dyDescent="0.2">
      <c r="A272" s="116" t="s">
        <v>2581</v>
      </c>
      <c r="B272" s="59" t="s">
        <v>585</v>
      </c>
      <c r="C272" s="59" t="s">
        <v>882</v>
      </c>
      <c r="D272" s="116" t="s">
        <v>213</v>
      </c>
      <c r="E272" s="116" t="s">
        <v>1010</v>
      </c>
      <c r="F272" s="117">
        <v>9.0390214260000015</v>
      </c>
      <c r="G272" s="117">
        <v>2.0754346190000001</v>
      </c>
      <c r="H272" s="74">
        <f t="shared" si="8"/>
        <v>3.3552426770038384</v>
      </c>
      <c r="I272" s="118">
        <f t="shared" si="9"/>
        <v>5.9173022318942511E-4</v>
      </c>
      <c r="J272" s="119">
        <v>906.08755099999996</v>
      </c>
      <c r="K272" s="119">
        <v>10.74</v>
      </c>
      <c r="M272"/>
      <c r="N272" s="164" t="s">
        <v>3317</v>
      </c>
    </row>
    <row r="273" spans="1:14" ht="12.75" x14ac:dyDescent="0.2">
      <c r="A273" s="116" t="s">
        <v>2531</v>
      </c>
      <c r="B273" s="59" t="s">
        <v>161</v>
      </c>
      <c r="C273" s="59" t="s">
        <v>882</v>
      </c>
      <c r="D273" s="116" t="s">
        <v>212</v>
      </c>
      <c r="E273" s="116" t="s">
        <v>1010</v>
      </c>
      <c r="F273" s="117">
        <v>9.0180224300000003</v>
      </c>
      <c r="G273" s="117">
        <v>16.601910802999999</v>
      </c>
      <c r="H273" s="74">
        <f t="shared" si="8"/>
        <v>-0.45680816280675207</v>
      </c>
      <c r="I273" s="118">
        <f t="shared" si="9"/>
        <v>5.9035554555517448E-4</v>
      </c>
      <c r="J273" s="119">
        <v>206.88288080000001</v>
      </c>
      <c r="K273" s="119">
        <v>15.35</v>
      </c>
      <c r="M273"/>
      <c r="N273" s="164" t="s">
        <v>3317</v>
      </c>
    </row>
    <row r="274" spans="1:14" ht="12.75" x14ac:dyDescent="0.2">
      <c r="A274" s="116" t="s">
        <v>1741</v>
      </c>
      <c r="B274" s="59" t="s">
        <v>1742</v>
      </c>
      <c r="C274" s="59" t="s">
        <v>149</v>
      </c>
      <c r="D274" s="116" t="s">
        <v>818</v>
      </c>
      <c r="E274" s="116" t="s">
        <v>214</v>
      </c>
      <c r="F274" s="117">
        <v>8.9317817899999987</v>
      </c>
      <c r="G274" s="117">
        <v>5.5505665999999998</v>
      </c>
      <c r="H274" s="74">
        <f t="shared" si="8"/>
        <v>0.60916577237358061</v>
      </c>
      <c r="I274" s="118">
        <f t="shared" si="9"/>
        <v>5.8470989092618861E-4</v>
      </c>
      <c r="J274" s="119">
        <v>119.6</v>
      </c>
      <c r="K274" s="119">
        <v>26.56</v>
      </c>
      <c r="M274"/>
      <c r="N274" s="164" t="s">
        <v>3317</v>
      </c>
    </row>
    <row r="275" spans="1:14" ht="12.75" x14ac:dyDescent="0.2">
      <c r="A275" s="116" t="s">
        <v>1925</v>
      </c>
      <c r="B275" s="59" t="s">
        <v>275</v>
      </c>
      <c r="C275" s="59" t="s">
        <v>278</v>
      </c>
      <c r="D275" s="116" t="s">
        <v>213</v>
      </c>
      <c r="E275" s="116" t="s">
        <v>214</v>
      </c>
      <c r="F275" s="117">
        <v>8.892291929999999</v>
      </c>
      <c r="G275" s="117">
        <v>3.7104502200000002</v>
      </c>
      <c r="H275" s="74">
        <f t="shared" si="8"/>
        <v>1.3965533568053092</v>
      </c>
      <c r="I275" s="60">
        <f t="shared" si="9"/>
        <v>5.8212472793450624E-4</v>
      </c>
      <c r="J275" s="119">
        <v>410.12146229079997</v>
      </c>
      <c r="K275" s="119">
        <v>16.489999999999998</v>
      </c>
      <c r="M275"/>
      <c r="N275" s="164" t="s">
        <v>3317</v>
      </c>
    </row>
    <row r="276" spans="1:14" ht="12.75" x14ac:dyDescent="0.2">
      <c r="A276" s="116" t="s">
        <v>1818</v>
      </c>
      <c r="B276" s="59" t="s">
        <v>991</v>
      </c>
      <c r="C276" s="59" t="s">
        <v>881</v>
      </c>
      <c r="D276" s="116" t="s">
        <v>213</v>
      </c>
      <c r="E276" s="116" t="s">
        <v>1010</v>
      </c>
      <c r="F276" s="117">
        <v>8.8305495500000006</v>
      </c>
      <c r="G276" s="117">
        <v>4.3335479299999999</v>
      </c>
      <c r="H276" s="74">
        <f t="shared" si="8"/>
        <v>1.0377182144146726</v>
      </c>
      <c r="I276" s="118">
        <f t="shared" si="9"/>
        <v>5.7808282665163554E-4</v>
      </c>
      <c r="J276" s="119">
        <v>161.84400131033419</v>
      </c>
      <c r="K276" s="119">
        <v>33.479999999999997</v>
      </c>
      <c r="M276"/>
      <c r="N276" s="164" t="s">
        <v>3317</v>
      </c>
    </row>
    <row r="277" spans="1:14" ht="12.75" x14ac:dyDescent="0.2">
      <c r="A277" s="116" t="s">
        <v>1879</v>
      </c>
      <c r="B277" s="59" t="s">
        <v>254</v>
      </c>
      <c r="C277" s="59" t="s">
        <v>1876</v>
      </c>
      <c r="D277" s="116" t="s">
        <v>213</v>
      </c>
      <c r="E277" s="116" t="s">
        <v>214</v>
      </c>
      <c r="F277" s="117">
        <v>8.8217120700000002</v>
      </c>
      <c r="G277" s="117">
        <v>12.87875743</v>
      </c>
      <c r="H277" s="74">
        <f t="shared" si="8"/>
        <v>-0.31501838450264219</v>
      </c>
      <c r="I277" s="118">
        <f t="shared" si="9"/>
        <v>5.7750429013021624E-4</v>
      </c>
      <c r="J277" s="119">
        <v>8.8401117755343641</v>
      </c>
      <c r="K277" s="119">
        <v>18.52</v>
      </c>
      <c r="M277"/>
      <c r="N277" s="164" t="s">
        <v>3317</v>
      </c>
    </row>
    <row r="278" spans="1:14" ht="12.75" x14ac:dyDescent="0.2">
      <c r="A278" s="116" t="s">
        <v>2763</v>
      </c>
      <c r="B278" s="59" t="s">
        <v>645</v>
      </c>
      <c r="C278" s="59" t="s">
        <v>656</v>
      </c>
      <c r="D278" s="116" t="s">
        <v>212</v>
      </c>
      <c r="E278" s="116" t="s">
        <v>1010</v>
      </c>
      <c r="F278" s="117">
        <v>8.7727055150000002</v>
      </c>
      <c r="G278" s="117">
        <v>10.518226428</v>
      </c>
      <c r="H278" s="74">
        <f t="shared" si="8"/>
        <v>-0.16595201909262414</v>
      </c>
      <c r="I278" s="118">
        <f t="shared" si="9"/>
        <v>5.7429612650705209E-4</v>
      </c>
      <c r="J278" s="119">
        <v>304.67421168120001</v>
      </c>
      <c r="K278" s="119">
        <v>39.5</v>
      </c>
      <c r="M278"/>
      <c r="N278" s="164" t="s">
        <v>3317</v>
      </c>
    </row>
    <row r="279" spans="1:14" ht="12.75" x14ac:dyDescent="0.2">
      <c r="A279" s="116" t="s">
        <v>2330</v>
      </c>
      <c r="B279" s="59" t="s">
        <v>239</v>
      </c>
      <c r="C279" s="59" t="s">
        <v>878</v>
      </c>
      <c r="D279" s="116" t="s">
        <v>212</v>
      </c>
      <c r="E279" s="116" t="s">
        <v>1010</v>
      </c>
      <c r="F279" s="117">
        <v>8.7665615799999994</v>
      </c>
      <c r="G279" s="117">
        <v>10.299496638000001</v>
      </c>
      <c r="H279" s="74">
        <f t="shared" si="8"/>
        <v>-0.14883592003362922</v>
      </c>
      <c r="I279" s="118">
        <f t="shared" si="9"/>
        <v>5.7389392013343355E-4</v>
      </c>
      <c r="J279" s="119">
        <v>156.13719444999998</v>
      </c>
      <c r="K279" s="119">
        <v>19.5</v>
      </c>
      <c r="M279"/>
      <c r="N279" s="164" t="s">
        <v>3317</v>
      </c>
    </row>
    <row r="280" spans="1:14" ht="12.75" x14ac:dyDescent="0.2">
      <c r="A280" s="116" t="s">
        <v>1941</v>
      </c>
      <c r="B280" s="59" t="s">
        <v>1942</v>
      </c>
      <c r="C280" s="59" t="s">
        <v>278</v>
      </c>
      <c r="D280" s="116" t="s">
        <v>213</v>
      </c>
      <c r="E280" s="116" t="s">
        <v>214</v>
      </c>
      <c r="F280" s="117">
        <v>8.654501634999999</v>
      </c>
      <c r="G280" s="117">
        <v>7.986421805</v>
      </c>
      <c r="H280" s="74">
        <f t="shared" si="8"/>
        <v>8.3651959076558979E-2</v>
      </c>
      <c r="I280" s="118">
        <f t="shared" si="9"/>
        <v>5.6655803130870833E-4</v>
      </c>
      <c r="J280" s="119">
        <v>316.30533839999998</v>
      </c>
      <c r="K280" s="119">
        <v>41.07</v>
      </c>
      <c r="M280"/>
      <c r="N280" s="164" t="s">
        <v>3317</v>
      </c>
    </row>
    <row r="281" spans="1:14" ht="12.75" x14ac:dyDescent="0.2">
      <c r="A281" s="116" t="s">
        <v>2504</v>
      </c>
      <c r="B281" s="59" t="s">
        <v>910</v>
      </c>
      <c r="C281" s="59" t="s">
        <v>881</v>
      </c>
      <c r="D281" s="116" t="s">
        <v>212</v>
      </c>
      <c r="E281" s="116" t="s">
        <v>1010</v>
      </c>
      <c r="F281" s="117">
        <v>8.5771772090000002</v>
      </c>
      <c r="G281" s="117">
        <v>41.150563123000005</v>
      </c>
      <c r="H281" s="74">
        <f t="shared" si="8"/>
        <v>-0.79156598213826102</v>
      </c>
      <c r="I281" s="118">
        <f t="shared" si="9"/>
        <v>5.6149606744131868E-4</v>
      </c>
      <c r="J281" s="119">
        <v>578.89468404999991</v>
      </c>
      <c r="K281" s="119">
        <v>17.829999999999998</v>
      </c>
      <c r="M281"/>
      <c r="N281" s="164" t="s">
        <v>3317</v>
      </c>
    </row>
    <row r="282" spans="1:14" ht="12.75" x14ac:dyDescent="0.2">
      <c r="A282" s="116" t="s">
        <v>1776</v>
      </c>
      <c r="B282" s="59" t="s">
        <v>938</v>
      </c>
      <c r="C282" s="59" t="s">
        <v>881</v>
      </c>
      <c r="D282" s="116" t="s">
        <v>818</v>
      </c>
      <c r="E282" s="116" t="s">
        <v>214</v>
      </c>
      <c r="F282" s="117">
        <v>8.5316526580000005</v>
      </c>
      <c r="G282" s="117">
        <v>6.7424303849999996</v>
      </c>
      <c r="H282" s="74">
        <f t="shared" si="8"/>
        <v>0.26536755603447015</v>
      </c>
      <c r="I282" s="60">
        <f t="shared" si="9"/>
        <v>5.5851584962190483E-4</v>
      </c>
      <c r="J282" s="119">
        <v>1834.5817220899999</v>
      </c>
      <c r="K282" s="119">
        <v>23.33</v>
      </c>
      <c r="M282"/>
      <c r="N282" s="164" t="s">
        <v>3317</v>
      </c>
    </row>
    <row r="283" spans="1:14" ht="12.75" x14ac:dyDescent="0.2">
      <c r="A283" s="116" t="s">
        <v>2594</v>
      </c>
      <c r="B283" s="59" t="s">
        <v>329</v>
      </c>
      <c r="C283" s="59" t="s">
        <v>882</v>
      </c>
      <c r="D283" s="116" t="s">
        <v>212</v>
      </c>
      <c r="E283" s="116" t="s">
        <v>1010</v>
      </c>
      <c r="F283" s="117">
        <v>8.5107693970000007</v>
      </c>
      <c r="G283" s="117">
        <v>6.7728585829999997</v>
      </c>
      <c r="H283" s="74">
        <f t="shared" si="8"/>
        <v>0.25659930629028471</v>
      </c>
      <c r="I283" s="118">
        <f t="shared" si="9"/>
        <v>5.5714874846016758E-4</v>
      </c>
      <c r="J283" s="119">
        <v>238.99859980000002</v>
      </c>
      <c r="K283" s="119">
        <v>62.43</v>
      </c>
      <c r="M283"/>
      <c r="N283" s="164" t="s">
        <v>3317</v>
      </c>
    </row>
    <row r="284" spans="1:14" ht="12.75" x14ac:dyDescent="0.2">
      <c r="A284" s="116" t="s">
        <v>2184</v>
      </c>
      <c r="B284" s="59" t="s">
        <v>413</v>
      </c>
      <c r="C284" s="59" t="s">
        <v>881</v>
      </c>
      <c r="D284" s="116" t="s">
        <v>213</v>
      </c>
      <c r="E284" s="116" t="s">
        <v>214</v>
      </c>
      <c r="F284" s="117">
        <v>8.3770761369999995</v>
      </c>
      <c r="G284" s="117">
        <v>12.385880558</v>
      </c>
      <c r="H284" s="74">
        <f t="shared" si="8"/>
        <v>-0.32365921843245349</v>
      </c>
      <c r="I284" s="118">
        <f t="shared" si="9"/>
        <v>5.4839665696150509E-4</v>
      </c>
      <c r="J284" s="119">
        <v>117.25251614</v>
      </c>
      <c r="K284" s="119">
        <v>29.89</v>
      </c>
      <c r="M284"/>
      <c r="N284" s="164" t="s">
        <v>3317</v>
      </c>
    </row>
    <row r="285" spans="1:14" ht="12.75" x14ac:dyDescent="0.2">
      <c r="A285" s="116" t="s">
        <v>1739</v>
      </c>
      <c r="B285" s="59" t="s">
        <v>1740</v>
      </c>
      <c r="C285" s="59" t="s">
        <v>149</v>
      </c>
      <c r="D285" s="116" t="s">
        <v>818</v>
      </c>
      <c r="E285" s="116" t="s">
        <v>214</v>
      </c>
      <c r="F285" s="117">
        <v>8.31623658</v>
      </c>
      <c r="G285" s="117">
        <v>2.4146353599999997</v>
      </c>
      <c r="H285" s="74">
        <f t="shared" si="8"/>
        <v>2.4440962464825335</v>
      </c>
      <c r="I285" s="118">
        <f t="shared" si="9"/>
        <v>5.4441385805599496E-4</v>
      </c>
      <c r="J285" s="119">
        <v>54.502000000000002</v>
      </c>
      <c r="K285" s="119">
        <v>32.58</v>
      </c>
      <c r="M285"/>
      <c r="N285" s="164" t="s">
        <v>3317</v>
      </c>
    </row>
    <row r="286" spans="1:14" ht="12.75" x14ac:dyDescent="0.2">
      <c r="A286" s="116" t="s">
        <v>3014</v>
      </c>
      <c r="B286" s="59" t="s">
        <v>3015</v>
      </c>
      <c r="C286" s="59" t="s">
        <v>881</v>
      </c>
      <c r="D286" s="116" t="s">
        <v>818</v>
      </c>
      <c r="E286" s="116" t="s">
        <v>214</v>
      </c>
      <c r="F286" s="117">
        <v>8.2927610999999999</v>
      </c>
      <c r="G286" s="117">
        <v>21.351396664999999</v>
      </c>
      <c r="H286" s="74">
        <f t="shared" si="8"/>
        <v>-0.61160568415677452</v>
      </c>
      <c r="I286" s="118">
        <f t="shared" si="9"/>
        <v>5.4287705994863317E-4</v>
      </c>
      <c r="J286" s="119">
        <v>250.32552368</v>
      </c>
      <c r="K286" s="119">
        <v>51.16</v>
      </c>
      <c r="M286"/>
      <c r="N286" s="164" t="s">
        <v>3317</v>
      </c>
    </row>
    <row r="287" spans="1:14" ht="12.75" x14ac:dyDescent="0.2">
      <c r="A287" s="116" t="s">
        <v>1690</v>
      </c>
      <c r="B287" s="59" t="s">
        <v>338</v>
      </c>
      <c r="C287" s="59" t="s">
        <v>656</v>
      </c>
      <c r="D287" s="116" t="s">
        <v>212</v>
      </c>
      <c r="E287" s="116" t="s">
        <v>1010</v>
      </c>
      <c r="F287" s="117">
        <v>8.2226215959999998</v>
      </c>
      <c r="G287" s="117">
        <v>29.392019283</v>
      </c>
      <c r="H287" s="74">
        <f t="shared" si="8"/>
        <v>-0.72024305248207743</v>
      </c>
      <c r="I287" s="118">
        <f t="shared" si="9"/>
        <v>5.3828544959610839E-4</v>
      </c>
      <c r="J287" s="119">
        <v>229.9415218066635</v>
      </c>
      <c r="K287" s="119">
        <v>12.08</v>
      </c>
      <c r="M287"/>
      <c r="N287" s="164" t="s">
        <v>3317</v>
      </c>
    </row>
    <row r="288" spans="1:14" ht="12.75" x14ac:dyDescent="0.2">
      <c r="A288" s="116" t="s">
        <v>2266</v>
      </c>
      <c r="B288" s="59" t="s">
        <v>368</v>
      </c>
      <c r="C288" s="59" t="s">
        <v>656</v>
      </c>
      <c r="D288" s="116" t="s">
        <v>213</v>
      </c>
      <c r="E288" s="116" t="s">
        <v>214</v>
      </c>
      <c r="F288" s="117">
        <v>8.1967363600000009</v>
      </c>
      <c r="G288" s="117">
        <v>8.0906477900000002</v>
      </c>
      <c r="H288" s="74">
        <f t="shared" si="8"/>
        <v>1.3112493925532931E-2</v>
      </c>
      <c r="I288" s="118">
        <f t="shared" si="9"/>
        <v>5.365908992953941E-4</v>
      </c>
      <c r="J288" s="119">
        <v>53.273188560500003</v>
      </c>
      <c r="K288" s="119">
        <v>11.14</v>
      </c>
      <c r="M288"/>
      <c r="N288" s="164" t="s">
        <v>3317</v>
      </c>
    </row>
    <row r="289" spans="1:14" ht="12.75" x14ac:dyDescent="0.2">
      <c r="A289" s="116" t="s">
        <v>2277</v>
      </c>
      <c r="B289" s="59" t="s">
        <v>108</v>
      </c>
      <c r="C289" s="59" t="s">
        <v>656</v>
      </c>
      <c r="D289" s="116" t="s">
        <v>212</v>
      </c>
      <c r="E289" s="116" t="s">
        <v>1010</v>
      </c>
      <c r="F289" s="117">
        <v>8.1855287000000008</v>
      </c>
      <c r="G289" s="117">
        <v>4.0917374610000001</v>
      </c>
      <c r="H289" s="74">
        <f t="shared" si="8"/>
        <v>1.000501932985578</v>
      </c>
      <c r="I289" s="60">
        <f t="shared" si="9"/>
        <v>5.3585720138268043E-4</v>
      </c>
      <c r="J289" s="119">
        <v>92.708928912600001</v>
      </c>
      <c r="K289" s="119">
        <v>22.8</v>
      </c>
      <c r="M289"/>
      <c r="N289" s="164" t="s">
        <v>3317</v>
      </c>
    </row>
    <row r="290" spans="1:14" ht="12.75" x14ac:dyDescent="0.2">
      <c r="A290" s="116" t="s">
        <v>1898</v>
      </c>
      <c r="B290" s="59" t="s">
        <v>25</v>
      </c>
      <c r="C290" s="59" t="s">
        <v>1876</v>
      </c>
      <c r="D290" s="116" t="s">
        <v>213</v>
      </c>
      <c r="E290" s="116" t="s">
        <v>214</v>
      </c>
      <c r="F290" s="117">
        <v>8.1640425299999997</v>
      </c>
      <c r="G290" s="117">
        <v>6.1641295099999995</v>
      </c>
      <c r="H290" s="74">
        <f t="shared" si="8"/>
        <v>0.32444370559631541</v>
      </c>
      <c r="I290" s="118">
        <f t="shared" si="9"/>
        <v>5.3445063140453923E-4</v>
      </c>
      <c r="J290" s="119">
        <v>37.832820090000006</v>
      </c>
      <c r="K290" s="119">
        <v>10.48</v>
      </c>
      <c r="M290"/>
      <c r="N290" s="164" t="s">
        <v>3317</v>
      </c>
    </row>
    <row r="291" spans="1:14" ht="12.75" x14ac:dyDescent="0.2">
      <c r="A291" s="116" t="s">
        <v>2158</v>
      </c>
      <c r="B291" s="59" t="s">
        <v>355</v>
      </c>
      <c r="C291" s="59" t="s">
        <v>881</v>
      </c>
      <c r="D291" s="116" t="s">
        <v>213</v>
      </c>
      <c r="E291" s="116" t="s">
        <v>214</v>
      </c>
      <c r="F291" s="117">
        <v>8.1583715090000002</v>
      </c>
      <c r="G291" s="117">
        <v>5.7315395369999997</v>
      </c>
      <c r="H291" s="74">
        <f t="shared" si="8"/>
        <v>0.42341712140927701</v>
      </c>
      <c r="I291" s="118">
        <f t="shared" si="9"/>
        <v>5.3407938385860584E-4</v>
      </c>
      <c r="J291" s="119">
        <v>230.83326636000001</v>
      </c>
      <c r="K291" s="119">
        <v>8.11</v>
      </c>
      <c r="M291"/>
      <c r="N291" s="164" t="s">
        <v>3317</v>
      </c>
    </row>
    <row r="292" spans="1:14" ht="12.75" x14ac:dyDescent="0.2">
      <c r="A292" s="116" t="s">
        <v>2918</v>
      </c>
      <c r="B292" s="59" t="s">
        <v>1585</v>
      </c>
      <c r="C292" s="59" t="s">
        <v>656</v>
      </c>
      <c r="D292" s="116" t="s">
        <v>213</v>
      </c>
      <c r="E292" s="116" t="s">
        <v>1010</v>
      </c>
      <c r="F292" s="117">
        <v>8.0896812310000001</v>
      </c>
      <c r="G292" s="117">
        <v>8.0317011659999995</v>
      </c>
      <c r="H292" s="74">
        <f t="shared" si="8"/>
        <v>7.2189021729847092E-3</v>
      </c>
      <c r="I292" s="118">
        <f t="shared" si="9"/>
        <v>5.2958264559278335E-4</v>
      </c>
      <c r="J292" s="119">
        <v>79.238296340345997</v>
      </c>
      <c r="K292" s="119">
        <v>88.54</v>
      </c>
      <c r="M292"/>
      <c r="N292" s="164" t="s">
        <v>3317</v>
      </c>
    </row>
    <row r="293" spans="1:14" ht="12.75" x14ac:dyDescent="0.2">
      <c r="A293" s="116" t="s">
        <v>1815</v>
      </c>
      <c r="B293" s="59" t="s">
        <v>6</v>
      </c>
      <c r="C293" s="59" t="s">
        <v>881</v>
      </c>
      <c r="D293" s="116" t="s">
        <v>818</v>
      </c>
      <c r="E293" s="116" t="s">
        <v>1010</v>
      </c>
      <c r="F293" s="117">
        <v>8.061833180999999</v>
      </c>
      <c r="G293" s="117">
        <v>9.5370053450000007</v>
      </c>
      <c r="H293" s="74">
        <f t="shared" si="8"/>
        <v>-0.1546787603273595</v>
      </c>
      <c r="I293" s="118">
        <f t="shared" si="9"/>
        <v>5.27759601696185E-4</v>
      </c>
      <c r="J293" s="119">
        <v>413.50882647766122</v>
      </c>
      <c r="K293" s="119">
        <v>29.68</v>
      </c>
      <c r="M293"/>
      <c r="N293" s="164" t="s">
        <v>3317</v>
      </c>
    </row>
    <row r="294" spans="1:14" ht="12.75" x14ac:dyDescent="0.2">
      <c r="A294" s="116" t="s">
        <v>2439</v>
      </c>
      <c r="B294" s="59" t="s">
        <v>104</v>
      </c>
      <c r="C294" s="59" t="s">
        <v>656</v>
      </c>
      <c r="D294" s="116" t="s">
        <v>213</v>
      </c>
      <c r="E294" s="116" t="s">
        <v>214</v>
      </c>
      <c r="F294" s="117">
        <v>8.0505901670000011</v>
      </c>
      <c r="G294" s="117">
        <v>13.388467185</v>
      </c>
      <c r="H294" s="74">
        <f t="shared" si="8"/>
        <v>-0.3986921687331304</v>
      </c>
      <c r="I294" s="118">
        <f t="shared" si="9"/>
        <v>5.2702358937029264E-4</v>
      </c>
      <c r="J294" s="119">
        <v>164.04236225860001</v>
      </c>
      <c r="K294" s="119">
        <v>19.170000000000002</v>
      </c>
      <c r="M294"/>
      <c r="N294" s="164" t="s">
        <v>3317</v>
      </c>
    </row>
    <row r="295" spans="1:14" ht="12.75" x14ac:dyDescent="0.2">
      <c r="A295" s="116" t="s">
        <v>2303</v>
      </c>
      <c r="B295" s="59" t="s">
        <v>114</v>
      </c>
      <c r="C295" s="59" t="s">
        <v>656</v>
      </c>
      <c r="D295" s="116" t="s">
        <v>212</v>
      </c>
      <c r="E295" s="116" t="s">
        <v>1010</v>
      </c>
      <c r="F295" s="117">
        <v>8.0379618520000005</v>
      </c>
      <c r="G295" s="117">
        <v>5.9784955599999998</v>
      </c>
      <c r="H295" s="74">
        <f t="shared" si="8"/>
        <v>0.34447902006972475</v>
      </c>
      <c r="I295" s="118">
        <f t="shared" si="9"/>
        <v>5.2619688974194986E-4</v>
      </c>
      <c r="J295" s="119">
        <v>85.349224011000004</v>
      </c>
      <c r="K295" s="119">
        <v>19.88</v>
      </c>
      <c r="M295"/>
      <c r="N295" s="164" t="s">
        <v>3317</v>
      </c>
    </row>
    <row r="296" spans="1:14" ht="12.75" x14ac:dyDescent="0.2">
      <c r="A296" s="116" t="s">
        <v>2302</v>
      </c>
      <c r="B296" s="59" t="s">
        <v>234</v>
      </c>
      <c r="C296" s="59" t="s">
        <v>878</v>
      </c>
      <c r="D296" s="116" t="s">
        <v>212</v>
      </c>
      <c r="E296" s="116" t="s">
        <v>1010</v>
      </c>
      <c r="F296" s="117">
        <v>7.97843167</v>
      </c>
      <c r="G296" s="117">
        <v>3.1314889700000004</v>
      </c>
      <c r="H296" s="74">
        <f t="shared" si="8"/>
        <v>1.5478076871527344</v>
      </c>
      <c r="I296" s="60">
        <f t="shared" si="9"/>
        <v>5.2229980772153966E-4</v>
      </c>
      <c r="J296" s="119">
        <v>17.523358609999999</v>
      </c>
      <c r="K296" s="119">
        <v>18.11</v>
      </c>
      <c r="M296"/>
      <c r="N296" s="164" t="s">
        <v>3317</v>
      </c>
    </row>
    <row r="297" spans="1:14" ht="12.75" x14ac:dyDescent="0.2">
      <c r="A297" s="116" t="s">
        <v>2751</v>
      </c>
      <c r="B297" s="59" t="s">
        <v>2044</v>
      </c>
      <c r="C297" s="59" t="s">
        <v>1912</v>
      </c>
      <c r="D297" s="116" t="s">
        <v>212</v>
      </c>
      <c r="E297" s="116" t="s">
        <v>214</v>
      </c>
      <c r="F297" s="117">
        <v>7.9666054600000002</v>
      </c>
      <c r="G297" s="117">
        <v>1.2434741499999999</v>
      </c>
      <c r="H297" s="74">
        <f t="shared" si="8"/>
        <v>5.406731864912512</v>
      </c>
      <c r="I297" s="118">
        <f t="shared" si="9"/>
        <v>5.2152561707047469E-4</v>
      </c>
      <c r="J297" s="119">
        <v>24.4288042805</v>
      </c>
      <c r="K297" s="119">
        <v>7.53</v>
      </c>
      <c r="M297"/>
      <c r="N297" s="164" t="s">
        <v>3317</v>
      </c>
    </row>
    <row r="298" spans="1:14" ht="12.75" x14ac:dyDescent="0.2">
      <c r="A298" s="116" t="s">
        <v>1821</v>
      </c>
      <c r="B298" s="59" t="s">
        <v>1726</v>
      </c>
      <c r="C298" s="59" t="s">
        <v>881</v>
      </c>
      <c r="D298" s="116" t="s">
        <v>818</v>
      </c>
      <c r="E298" s="116" t="s">
        <v>1010</v>
      </c>
      <c r="F298" s="117">
        <v>7.9439412599999999</v>
      </c>
      <c r="G298" s="117">
        <v>7.2624747300000001</v>
      </c>
      <c r="H298" s="74">
        <f t="shared" si="8"/>
        <v>9.3833927873784084E-2</v>
      </c>
      <c r="I298" s="118">
        <f t="shared" si="9"/>
        <v>5.2004192857231122E-4</v>
      </c>
      <c r="J298" s="119">
        <v>541.41531080213713</v>
      </c>
      <c r="K298" s="119">
        <v>22.46</v>
      </c>
      <c r="M298"/>
      <c r="N298" s="164" t="s">
        <v>3317</v>
      </c>
    </row>
    <row r="299" spans="1:14" ht="12.75" x14ac:dyDescent="0.2">
      <c r="A299" s="116" t="s">
        <v>2893</v>
      </c>
      <c r="B299" s="59" t="s">
        <v>498</v>
      </c>
      <c r="C299" s="59" t="s">
        <v>881</v>
      </c>
      <c r="D299" s="116" t="s">
        <v>213</v>
      </c>
      <c r="E299" s="116" t="s">
        <v>214</v>
      </c>
      <c r="F299" s="117">
        <v>7.925904772</v>
      </c>
      <c r="G299" s="117">
        <v>7.8881933200000001</v>
      </c>
      <c r="H299" s="74">
        <f t="shared" si="8"/>
        <v>4.7807464231872654E-3</v>
      </c>
      <c r="I299" s="118">
        <f t="shared" si="9"/>
        <v>5.1886118847149743E-4</v>
      </c>
      <c r="J299" s="119">
        <v>526.42074693768564</v>
      </c>
      <c r="K299" s="119">
        <v>30.3</v>
      </c>
      <c r="M299"/>
      <c r="N299" s="164" t="s">
        <v>3317</v>
      </c>
    </row>
    <row r="300" spans="1:14" ht="12.75" x14ac:dyDescent="0.2">
      <c r="A300" s="116" t="s">
        <v>1872</v>
      </c>
      <c r="B300" s="59" t="s">
        <v>1873</v>
      </c>
      <c r="C300" s="59" t="s">
        <v>881</v>
      </c>
      <c r="D300" s="116" t="s">
        <v>818</v>
      </c>
      <c r="E300" s="116" t="s">
        <v>214</v>
      </c>
      <c r="F300" s="117">
        <v>7.8737134699999993</v>
      </c>
      <c r="G300" s="117">
        <v>5.5848392599999999</v>
      </c>
      <c r="H300" s="74">
        <f t="shared" si="8"/>
        <v>0.40983707917853307</v>
      </c>
      <c r="I300" s="118">
        <f t="shared" si="9"/>
        <v>5.154445386677726E-4</v>
      </c>
      <c r="J300" s="119">
        <v>474.07777627999997</v>
      </c>
      <c r="K300" s="119">
        <v>35.479999999999997</v>
      </c>
      <c r="M300"/>
      <c r="N300" s="164" t="s">
        <v>3317</v>
      </c>
    </row>
    <row r="301" spans="1:14" ht="12.75" x14ac:dyDescent="0.2">
      <c r="A301" s="116" t="s">
        <v>2536</v>
      </c>
      <c r="B301" s="59" t="s">
        <v>516</v>
      </c>
      <c r="C301" s="59" t="s">
        <v>882</v>
      </c>
      <c r="D301" s="116" t="s">
        <v>212</v>
      </c>
      <c r="E301" s="116" t="s">
        <v>1010</v>
      </c>
      <c r="F301" s="117">
        <v>7.7337738049999993</v>
      </c>
      <c r="G301" s="117">
        <v>6.4236286799999993</v>
      </c>
      <c r="H301" s="74">
        <f t="shared" si="8"/>
        <v>0.20395716973478617</v>
      </c>
      <c r="I301" s="118">
        <f t="shared" si="9"/>
        <v>5.0628353270253427E-4</v>
      </c>
      <c r="J301" s="119">
        <v>249.88341009999999</v>
      </c>
      <c r="K301" s="119">
        <v>55.64</v>
      </c>
      <c r="M301"/>
      <c r="N301" s="164" t="s">
        <v>3317</v>
      </c>
    </row>
    <row r="302" spans="1:14" ht="12.75" x14ac:dyDescent="0.2">
      <c r="A302" s="116" t="s">
        <v>2232</v>
      </c>
      <c r="B302" s="116" t="s">
        <v>249</v>
      </c>
      <c r="C302" s="116" t="s">
        <v>881</v>
      </c>
      <c r="D302" s="116" t="s">
        <v>213</v>
      </c>
      <c r="E302" s="116" t="s">
        <v>214</v>
      </c>
      <c r="F302" s="117">
        <v>7.7227678409999996</v>
      </c>
      <c r="G302" s="117">
        <v>12.626417522000001</v>
      </c>
      <c r="H302" s="74">
        <f t="shared" si="8"/>
        <v>-0.38836429038212827</v>
      </c>
      <c r="I302" s="118">
        <f t="shared" si="9"/>
        <v>5.0556303861061828E-4</v>
      </c>
      <c r="J302" s="119">
        <v>137.52347050999998</v>
      </c>
      <c r="K302" s="119">
        <v>10.06</v>
      </c>
      <c r="M302"/>
      <c r="N302" s="164" t="s">
        <v>3317</v>
      </c>
    </row>
    <row r="303" spans="1:14" ht="12.75" x14ac:dyDescent="0.2">
      <c r="A303" s="116" t="s">
        <v>1787</v>
      </c>
      <c r="B303" s="59" t="s">
        <v>921</v>
      </c>
      <c r="C303" s="59" t="s">
        <v>881</v>
      </c>
      <c r="D303" s="116" t="s">
        <v>213</v>
      </c>
      <c r="E303" s="116" t="s">
        <v>214</v>
      </c>
      <c r="F303" s="117">
        <v>7.704346439</v>
      </c>
      <c r="G303" s="117">
        <v>5.6890972520000007</v>
      </c>
      <c r="H303" s="74">
        <f t="shared" si="8"/>
        <v>0.35423004700641014</v>
      </c>
      <c r="I303" s="60">
        <f t="shared" si="9"/>
        <v>5.0435710051143781E-4</v>
      </c>
      <c r="J303" s="119">
        <v>224.5860369132952</v>
      </c>
      <c r="K303" s="119">
        <v>44.26</v>
      </c>
      <c r="M303"/>
      <c r="N303" s="164" t="s">
        <v>3317</v>
      </c>
    </row>
    <row r="304" spans="1:14" ht="12.75" x14ac:dyDescent="0.2">
      <c r="A304" s="116" t="s">
        <v>2262</v>
      </c>
      <c r="B304" s="59" t="s">
        <v>112</v>
      </c>
      <c r="C304" s="59" t="s">
        <v>656</v>
      </c>
      <c r="D304" s="116" t="s">
        <v>212</v>
      </c>
      <c r="E304" s="116" t="s">
        <v>1010</v>
      </c>
      <c r="F304" s="117">
        <v>7.6951307170000005</v>
      </c>
      <c r="G304" s="117">
        <v>2.4770592850000002</v>
      </c>
      <c r="H304" s="74">
        <f t="shared" si="8"/>
        <v>2.1065589602955344</v>
      </c>
      <c r="I304" s="118">
        <f t="shared" si="9"/>
        <v>5.0375380276725665E-4</v>
      </c>
      <c r="J304" s="119">
        <v>42.006377309400001</v>
      </c>
      <c r="K304" s="119">
        <v>24.47</v>
      </c>
      <c r="M304"/>
      <c r="N304" s="164" t="s">
        <v>3317</v>
      </c>
    </row>
    <row r="305" spans="1:14" ht="12.75" x14ac:dyDescent="0.2">
      <c r="A305" s="116" t="s">
        <v>2899</v>
      </c>
      <c r="B305" s="59" t="s">
        <v>73</v>
      </c>
      <c r="C305" s="59" t="s">
        <v>876</v>
      </c>
      <c r="D305" s="116" t="s">
        <v>212</v>
      </c>
      <c r="E305" s="116" t="s">
        <v>2980</v>
      </c>
      <c r="F305" s="117">
        <v>7.6770244999999999</v>
      </c>
      <c r="G305" s="117">
        <v>8.3923848200000002</v>
      </c>
      <c r="H305" s="74">
        <f t="shared" si="8"/>
        <v>-8.5239218093910107E-2</v>
      </c>
      <c r="I305" s="118">
        <f t="shared" si="9"/>
        <v>5.0256849792931161E-4</v>
      </c>
      <c r="J305" s="119">
        <v>513.38046382000005</v>
      </c>
      <c r="K305" s="119">
        <v>13.82</v>
      </c>
      <c r="M305"/>
      <c r="N305" s="164" t="s">
        <v>3317</v>
      </c>
    </row>
    <row r="306" spans="1:14" ht="12.75" x14ac:dyDescent="0.2">
      <c r="A306" s="116" t="s">
        <v>2155</v>
      </c>
      <c r="B306" s="59" t="s">
        <v>607</v>
      </c>
      <c r="C306" s="59" t="s">
        <v>881</v>
      </c>
      <c r="D306" s="116" t="s">
        <v>213</v>
      </c>
      <c r="E306" s="116" t="s">
        <v>214</v>
      </c>
      <c r="F306" s="117">
        <v>7.6659696009999996</v>
      </c>
      <c r="G306" s="117">
        <v>13.641841115</v>
      </c>
      <c r="H306" s="74">
        <f t="shared" si="8"/>
        <v>-0.43805461914002075</v>
      </c>
      <c r="I306" s="118">
        <f t="shared" si="9"/>
        <v>5.0184480035804675E-4</v>
      </c>
      <c r="J306" s="119">
        <v>152.68962286999999</v>
      </c>
      <c r="K306" s="119">
        <v>28.84</v>
      </c>
      <c r="M306"/>
      <c r="N306" s="164" t="s">
        <v>3317</v>
      </c>
    </row>
    <row r="307" spans="1:14" ht="12.75" x14ac:dyDescent="0.2">
      <c r="A307" s="116" t="s">
        <v>2156</v>
      </c>
      <c r="B307" s="116" t="s">
        <v>608</v>
      </c>
      <c r="C307" s="116" t="s">
        <v>881</v>
      </c>
      <c r="D307" s="116" t="s">
        <v>213</v>
      </c>
      <c r="E307" s="116" t="s">
        <v>214</v>
      </c>
      <c r="F307" s="117">
        <v>7.6540695300000001</v>
      </c>
      <c r="G307" s="117">
        <v>16.455810321000001</v>
      </c>
      <c r="H307" s="74">
        <f t="shared" si="8"/>
        <v>-0.5348713080247226</v>
      </c>
      <c r="I307" s="118">
        <f t="shared" si="9"/>
        <v>5.0106577447272865E-4</v>
      </c>
      <c r="J307" s="119">
        <v>213.87828722357241</v>
      </c>
      <c r="K307" s="119">
        <v>17.54</v>
      </c>
      <c r="M307"/>
      <c r="N307" s="164" t="s">
        <v>3317</v>
      </c>
    </row>
    <row r="308" spans="1:14" ht="12.75" x14ac:dyDescent="0.2">
      <c r="A308" s="116" t="s">
        <v>2272</v>
      </c>
      <c r="B308" s="59" t="s">
        <v>2931</v>
      </c>
      <c r="C308" s="59" t="s">
        <v>149</v>
      </c>
      <c r="D308" s="116" t="s">
        <v>213</v>
      </c>
      <c r="E308" s="116" t="s">
        <v>1010</v>
      </c>
      <c r="F308" s="117">
        <v>7.6402142400000006</v>
      </c>
      <c r="G308" s="117">
        <v>2.2386142599999999</v>
      </c>
      <c r="H308" s="74">
        <f t="shared" si="8"/>
        <v>2.412921277469215</v>
      </c>
      <c r="I308" s="118">
        <f t="shared" si="9"/>
        <v>5.0015875219037499E-4</v>
      </c>
      <c r="J308" s="119">
        <v>710.33399999999995</v>
      </c>
      <c r="K308" s="119">
        <v>20.32</v>
      </c>
      <c r="M308"/>
      <c r="N308" s="164" t="s">
        <v>3317</v>
      </c>
    </row>
    <row r="309" spans="1:14" ht="12.75" x14ac:dyDescent="0.2">
      <c r="A309" s="116" t="s">
        <v>2555</v>
      </c>
      <c r="B309" s="59" t="s">
        <v>580</v>
      </c>
      <c r="C309" s="59" t="s">
        <v>882</v>
      </c>
      <c r="D309" s="116" t="s">
        <v>212</v>
      </c>
      <c r="E309" s="116" t="s">
        <v>1010</v>
      </c>
      <c r="F309" s="117">
        <v>7.4637954440000005</v>
      </c>
      <c r="G309" s="117">
        <v>8.0363435259999996</v>
      </c>
      <c r="H309" s="74">
        <f t="shared" si="8"/>
        <v>-7.1244849121697373E-2</v>
      </c>
      <c r="I309" s="118">
        <f t="shared" si="9"/>
        <v>4.8860967750496563E-4</v>
      </c>
      <c r="J309" s="119">
        <v>164.2936564</v>
      </c>
      <c r="K309" s="119">
        <v>14.43</v>
      </c>
      <c r="M309"/>
      <c r="N309" s="164" t="s">
        <v>3317</v>
      </c>
    </row>
    <row r="310" spans="1:14" ht="12.75" x14ac:dyDescent="0.2">
      <c r="A310" s="116" t="s">
        <v>1945</v>
      </c>
      <c r="B310" s="59" t="s">
        <v>1946</v>
      </c>
      <c r="C310" s="59" t="s">
        <v>278</v>
      </c>
      <c r="D310" s="116" t="s">
        <v>213</v>
      </c>
      <c r="E310" s="116" t="s">
        <v>214</v>
      </c>
      <c r="F310" s="117">
        <v>7.4306667400000004</v>
      </c>
      <c r="G310" s="117">
        <v>14.26351277</v>
      </c>
      <c r="H310" s="74">
        <f t="shared" si="8"/>
        <v>-0.4790437068469775</v>
      </c>
      <c r="I310" s="60">
        <f t="shared" si="9"/>
        <v>4.8644094103582645E-4</v>
      </c>
      <c r="J310" s="119">
        <v>25.212287969999998</v>
      </c>
      <c r="K310" s="119">
        <v>64.92</v>
      </c>
      <c r="M310"/>
      <c r="N310" s="164" t="s">
        <v>3317</v>
      </c>
    </row>
    <row r="311" spans="1:14" ht="12.75" x14ac:dyDescent="0.2">
      <c r="A311" s="116" t="s">
        <v>2253</v>
      </c>
      <c r="B311" s="116" t="s">
        <v>295</v>
      </c>
      <c r="C311" s="116" t="s">
        <v>878</v>
      </c>
      <c r="D311" s="116" t="s">
        <v>212</v>
      </c>
      <c r="E311" s="116" t="s">
        <v>1010</v>
      </c>
      <c r="F311" s="117">
        <v>7.4131197200000001</v>
      </c>
      <c r="G311" s="117">
        <v>4.3807277600000001</v>
      </c>
      <c r="H311" s="74">
        <f t="shared" si="8"/>
        <v>0.69221191686195982</v>
      </c>
      <c r="I311" s="118">
        <f t="shared" si="9"/>
        <v>4.8529224345324927E-4</v>
      </c>
      <c r="J311" s="119">
        <v>171.43694826421799</v>
      </c>
      <c r="K311" s="119">
        <v>9.36</v>
      </c>
      <c r="M311"/>
      <c r="N311" s="164" t="s">
        <v>3317</v>
      </c>
    </row>
    <row r="312" spans="1:14" ht="12.75" x14ac:dyDescent="0.2">
      <c r="A312" s="116" t="s">
        <v>1608</v>
      </c>
      <c r="B312" s="59" t="s">
        <v>1609</v>
      </c>
      <c r="C312" s="59" t="s">
        <v>656</v>
      </c>
      <c r="D312" s="116" t="s">
        <v>213</v>
      </c>
      <c r="E312" s="116" t="s">
        <v>1010</v>
      </c>
      <c r="F312" s="117">
        <v>7.4011299199999998</v>
      </c>
      <c r="G312" s="117">
        <v>6.4013471480000002</v>
      </c>
      <c r="H312" s="74">
        <f t="shared" si="8"/>
        <v>0.15618318283400168</v>
      </c>
      <c r="I312" s="118">
        <f t="shared" si="9"/>
        <v>4.8450734355140929E-4</v>
      </c>
      <c r="J312" s="119">
        <v>68.341491239999996</v>
      </c>
      <c r="K312" s="119">
        <v>43.75</v>
      </c>
      <c r="M312"/>
      <c r="N312" s="164" t="s">
        <v>3317</v>
      </c>
    </row>
    <row r="313" spans="1:14" ht="12.75" x14ac:dyDescent="0.2">
      <c r="A313" s="116" t="s">
        <v>2151</v>
      </c>
      <c r="B313" s="59" t="s">
        <v>589</v>
      </c>
      <c r="C313" s="59" t="s">
        <v>881</v>
      </c>
      <c r="D313" s="116" t="s">
        <v>213</v>
      </c>
      <c r="E313" s="116" t="s">
        <v>214</v>
      </c>
      <c r="F313" s="117">
        <v>7.3990497550000001</v>
      </c>
      <c r="G313" s="117">
        <v>5.2969149900000003</v>
      </c>
      <c r="H313" s="74">
        <f t="shared" si="8"/>
        <v>0.39686020428279511</v>
      </c>
      <c r="I313" s="118">
        <f t="shared" si="9"/>
        <v>4.8437116769323727E-4</v>
      </c>
      <c r="J313" s="119">
        <v>63.028408079999998</v>
      </c>
      <c r="K313" s="119">
        <v>24.26</v>
      </c>
      <c r="M313"/>
      <c r="N313" s="164" t="s">
        <v>3317</v>
      </c>
    </row>
    <row r="314" spans="1:14" ht="12.75" x14ac:dyDescent="0.2">
      <c r="A314" s="116" t="s">
        <v>2286</v>
      </c>
      <c r="B314" s="116" t="s">
        <v>49</v>
      </c>
      <c r="C314" s="116" t="s">
        <v>1876</v>
      </c>
      <c r="D314" s="116" t="s">
        <v>213</v>
      </c>
      <c r="E314" s="116" t="s">
        <v>214</v>
      </c>
      <c r="F314" s="117">
        <v>7.3496988949999995</v>
      </c>
      <c r="G314" s="117">
        <v>5.1984935089999995</v>
      </c>
      <c r="H314" s="74">
        <f t="shared" si="8"/>
        <v>0.41381322921259422</v>
      </c>
      <c r="I314" s="118">
        <f t="shared" si="9"/>
        <v>4.8114046449804492E-4</v>
      </c>
      <c r="J314" s="119">
        <v>69.233203459999999</v>
      </c>
      <c r="K314" s="119">
        <v>4.37</v>
      </c>
      <c r="M314"/>
      <c r="N314" s="164" t="s">
        <v>3317</v>
      </c>
    </row>
    <row r="315" spans="1:14" ht="12.75" x14ac:dyDescent="0.2">
      <c r="A315" s="116" t="s">
        <v>484</v>
      </c>
      <c r="B315" s="59" t="s">
        <v>54</v>
      </c>
      <c r="C315" s="59" t="s">
        <v>489</v>
      </c>
      <c r="D315" s="116" t="s">
        <v>212</v>
      </c>
      <c r="E315" s="116" t="s">
        <v>1010</v>
      </c>
      <c r="F315" s="117">
        <v>7.3192435820000004</v>
      </c>
      <c r="G315" s="117">
        <v>4.7642268980000004</v>
      </c>
      <c r="H315" s="74">
        <f t="shared" si="8"/>
        <v>0.53629198161669911</v>
      </c>
      <c r="I315" s="118">
        <f t="shared" si="9"/>
        <v>4.7914673881586473E-4</v>
      </c>
      <c r="J315" s="119">
        <v>92.123491660000013</v>
      </c>
      <c r="K315" s="119">
        <v>145.54</v>
      </c>
      <c r="M315"/>
      <c r="N315" s="164" t="s">
        <v>3317</v>
      </c>
    </row>
    <row r="316" spans="1:14" ht="12.75" x14ac:dyDescent="0.2">
      <c r="A316" s="116" t="s">
        <v>2235</v>
      </c>
      <c r="B316" s="59" t="s">
        <v>236</v>
      </c>
      <c r="C316" s="59" t="s">
        <v>878</v>
      </c>
      <c r="D316" s="116" t="s">
        <v>212</v>
      </c>
      <c r="E316" s="116" t="s">
        <v>1010</v>
      </c>
      <c r="F316" s="117">
        <v>7.2907845700000005</v>
      </c>
      <c r="G316" s="117">
        <v>14.949772970000001</v>
      </c>
      <c r="H316" s="74">
        <f t="shared" si="8"/>
        <v>-0.51231469637495097</v>
      </c>
      <c r="I316" s="118">
        <f t="shared" si="9"/>
        <v>4.7728369892151604E-4</v>
      </c>
      <c r="J316" s="119">
        <v>25.31064284</v>
      </c>
      <c r="K316" s="119">
        <v>15.4</v>
      </c>
      <c r="M316"/>
      <c r="N316" s="164" t="s">
        <v>3317</v>
      </c>
    </row>
    <row r="317" spans="1:14" ht="12.75" x14ac:dyDescent="0.2">
      <c r="A317" s="116" t="s">
        <v>1620</v>
      </c>
      <c r="B317" s="59" t="s">
        <v>1386</v>
      </c>
      <c r="C317" s="59" t="s">
        <v>149</v>
      </c>
      <c r="D317" s="116" t="s">
        <v>213</v>
      </c>
      <c r="E317" s="116" t="s">
        <v>214</v>
      </c>
      <c r="F317" s="117">
        <v>7.2235574900000001</v>
      </c>
      <c r="G317" s="117">
        <v>8.9355723699999992</v>
      </c>
      <c r="H317" s="74">
        <f t="shared" si="8"/>
        <v>-0.19159543553671643</v>
      </c>
      <c r="I317" s="60">
        <f t="shared" si="9"/>
        <v>4.7288274740497812E-4</v>
      </c>
      <c r="J317" s="119">
        <v>183.11357599999999</v>
      </c>
      <c r="K317" s="119">
        <v>18.55</v>
      </c>
      <c r="M317"/>
      <c r="N317" s="164" t="s">
        <v>3317</v>
      </c>
    </row>
    <row r="318" spans="1:14" ht="12.75" x14ac:dyDescent="0.2">
      <c r="A318" s="116" t="s">
        <v>1805</v>
      </c>
      <c r="B318" s="59" t="s">
        <v>315</v>
      </c>
      <c r="C318" s="59" t="s">
        <v>881</v>
      </c>
      <c r="D318" s="116" t="s">
        <v>213</v>
      </c>
      <c r="E318" s="116" t="s">
        <v>1010</v>
      </c>
      <c r="F318" s="117">
        <v>7.1979651870000003</v>
      </c>
      <c r="G318" s="117">
        <v>5.826459775</v>
      </c>
      <c r="H318" s="74">
        <f t="shared" si="8"/>
        <v>0.23539258228209436</v>
      </c>
      <c r="I318" s="118">
        <f t="shared" si="9"/>
        <v>4.7120737366124947E-4</v>
      </c>
      <c r="J318" s="119">
        <v>355.71873584232702</v>
      </c>
      <c r="K318" s="119">
        <v>48.07</v>
      </c>
      <c r="M318"/>
      <c r="N318" s="164" t="s">
        <v>3317</v>
      </c>
    </row>
    <row r="319" spans="1:14" ht="12.75" x14ac:dyDescent="0.2">
      <c r="A319" s="116" t="s">
        <v>2911</v>
      </c>
      <c r="B319" s="59" t="s">
        <v>183</v>
      </c>
      <c r="C319" s="59" t="s">
        <v>876</v>
      </c>
      <c r="D319" s="116" t="s">
        <v>212</v>
      </c>
      <c r="E319" s="116" t="s">
        <v>1010</v>
      </c>
      <c r="F319" s="117">
        <v>7.1547862950000001</v>
      </c>
      <c r="G319" s="117">
        <v>16.290595562</v>
      </c>
      <c r="H319" s="74">
        <f t="shared" si="8"/>
        <v>-0.56080265649160799</v>
      </c>
      <c r="I319" s="118">
        <f t="shared" si="9"/>
        <v>4.6838071199113338E-4</v>
      </c>
      <c r="J319" s="119">
        <v>273.59640000000002</v>
      </c>
      <c r="K319" s="119">
        <v>7.65</v>
      </c>
      <c r="M319"/>
      <c r="N319" s="164" t="s">
        <v>3317</v>
      </c>
    </row>
    <row r="320" spans="1:14" ht="12.75" x14ac:dyDescent="0.2">
      <c r="A320" s="116" t="s">
        <v>1655</v>
      </c>
      <c r="B320" s="116" t="s">
        <v>167</v>
      </c>
      <c r="C320" s="116" t="s">
        <v>656</v>
      </c>
      <c r="D320" s="116" t="s">
        <v>212</v>
      </c>
      <c r="E320" s="116" t="s">
        <v>214</v>
      </c>
      <c r="F320" s="117">
        <v>7.0186413600000002</v>
      </c>
      <c r="G320" s="117">
        <v>9.1261464700000001</v>
      </c>
      <c r="H320" s="74">
        <f t="shared" si="8"/>
        <v>-0.23093044988132871</v>
      </c>
      <c r="I320" s="118">
        <f t="shared" si="9"/>
        <v>4.5946812411497984E-4</v>
      </c>
      <c r="J320" s="119">
        <v>222.62186946039998</v>
      </c>
      <c r="K320" s="119">
        <v>4.29</v>
      </c>
      <c r="M320"/>
      <c r="N320" s="164" t="s">
        <v>3317</v>
      </c>
    </row>
    <row r="321" spans="1:14" ht="12.75" x14ac:dyDescent="0.2">
      <c r="A321" s="116" t="s">
        <v>2586</v>
      </c>
      <c r="B321" s="59" t="s">
        <v>209</v>
      </c>
      <c r="C321" s="59" t="s">
        <v>882</v>
      </c>
      <c r="D321" s="116" t="s">
        <v>212</v>
      </c>
      <c r="E321" s="116" t="s">
        <v>1010</v>
      </c>
      <c r="F321" s="117">
        <v>6.9061874589999999</v>
      </c>
      <c r="G321" s="117">
        <v>5.1506009559999999</v>
      </c>
      <c r="H321" s="74">
        <f t="shared" si="8"/>
        <v>0.3408508090604252</v>
      </c>
      <c r="I321" s="118">
        <f t="shared" si="9"/>
        <v>4.5210644536667548E-4</v>
      </c>
      <c r="J321" s="119">
        <v>182.15706559999998</v>
      </c>
      <c r="K321" s="119">
        <v>14.09</v>
      </c>
      <c r="M321"/>
      <c r="N321" s="164" t="s">
        <v>3317</v>
      </c>
    </row>
    <row r="322" spans="1:14" ht="12.75" x14ac:dyDescent="0.2">
      <c r="A322" s="116" t="s">
        <v>2104</v>
      </c>
      <c r="B322" s="59" t="s">
        <v>540</v>
      </c>
      <c r="C322" s="59" t="s">
        <v>877</v>
      </c>
      <c r="D322" s="116" t="s">
        <v>212</v>
      </c>
      <c r="E322" s="116" t="s">
        <v>1010</v>
      </c>
      <c r="F322" s="117">
        <v>6.8621559080000001</v>
      </c>
      <c r="G322" s="117">
        <v>10.420403436000001</v>
      </c>
      <c r="H322" s="74">
        <f t="shared" si="8"/>
        <v>-0.34146926746685324</v>
      </c>
      <c r="I322" s="118">
        <f t="shared" si="9"/>
        <v>4.4922396525376614E-4</v>
      </c>
      <c r="J322" s="119">
        <v>71.789544150000012</v>
      </c>
      <c r="K322" s="119">
        <v>34.26</v>
      </c>
      <c r="M322"/>
      <c r="N322" s="164" t="s">
        <v>3317</v>
      </c>
    </row>
    <row r="323" spans="1:14" ht="12.75" x14ac:dyDescent="0.2">
      <c r="A323" s="116" t="s">
        <v>2162</v>
      </c>
      <c r="B323" s="59" t="s">
        <v>934</v>
      </c>
      <c r="C323" s="59" t="s">
        <v>881</v>
      </c>
      <c r="D323" s="116" t="s">
        <v>213</v>
      </c>
      <c r="E323" s="116" t="s">
        <v>214</v>
      </c>
      <c r="F323" s="117">
        <v>6.8153142350000007</v>
      </c>
      <c r="G323" s="117">
        <v>8.809393759999999</v>
      </c>
      <c r="H323" s="74">
        <f t="shared" si="8"/>
        <v>-0.22635831469519851</v>
      </c>
      <c r="I323" s="118">
        <f t="shared" si="9"/>
        <v>4.4615752339988049E-4</v>
      </c>
      <c r="J323" s="119">
        <v>72.674108379999993</v>
      </c>
      <c r="K323" s="119">
        <v>15.81</v>
      </c>
      <c r="M323"/>
      <c r="N323" s="164" t="s">
        <v>3317</v>
      </c>
    </row>
    <row r="324" spans="1:14" ht="12.75" x14ac:dyDescent="0.2">
      <c r="A324" s="116" t="s">
        <v>3007</v>
      </c>
      <c r="B324" s="59" t="s">
        <v>3008</v>
      </c>
      <c r="C324" s="59" t="s">
        <v>881</v>
      </c>
      <c r="D324" s="116" t="s">
        <v>818</v>
      </c>
      <c r="E324" s="116" t="s">
        <v>214</v>
      </c>
      <c r="F324" s="117">
        <v>6.8056412300000009</v>
      </c>
      <c r="G324" s="117">
        <v>2.0450660149999997</v>
      </c>
      <c r="H324" s="74">
        <f t="shared" si="8"/>
        <v>2.3278344953573549</v>
      </c>
      <c r="I324" s="60">
        <f t="shared" si="9"/>
        <v>4.4552429009532183E-4</v>
      </c>
      <c r="J324" s="119">
        <v>5.2447236699999999</v>
      </c>
      <c r="K324" s="119">
        <v>20.18</v>
      </c>
      <c r="M324"/>
      <c r="N324" s="164" t="s">
        <v>3317</v>
      </c>
    </row>
    <row r="325" spans="1:14" ht="12.75" x14ac:dyDescent="0.2">
      <c r="A325" s="116" t="s">
        <v>2179</v>
      </c>
      <c r="B325" s="59" t="s">
        <v>408</v>
      </c>
      <c r="C325" s="59" t="s">
        <v>881</v>
      </c>
      <c r="D325" s="116" t="s">
        <v>213</v>
      </c>
      <c r="E325" s="116" t="s">
        <v>214</v>
      </c>
      <c r="F325" s="117">
        <v>6.7991172640000004</v>
      </c>
      <c r="G325" s="117">
        <v>21.853633392999999</v>
      </c>
      <c r="H325" s="74">
        <f t="shared" si="8"/>
        <v>-0.68887932080997361</v>
      </c>
      <c r="I325" s="118">
        <f t="shared" si="9"/>
        <v>4.4509720538389987E-4</v>
      </c>
      <c r="J325" s="119">
        <v>64.181693260000003</v>
      </c>
      <c r="K325" s="119">
        <v>26.69</v>
      </c>
      <c r="M325"/>
      <c r="N325" s="164" t="s">
        <v>3317</v>
      </c>
    </row>
    <row r="326" spans="1:14" ht="12.75" x14ac:dyDescent="0.2">
      <c r="A326" s="116" t="s">
        <v>2468</v>
      </c>
      <c r="B326" s="116" t="s">
        <v>2462</v>
      </c>
      <c r="C326" s="59" t="s">
        <v>1876</v>
      </c>
      <c r="D326" s="116" t="s">
        <v>213</v>
      </c>
      <c r="E326" s="116" t="s">
        <v>1010</v>
      </c>
      <c r="F326" s="117">
        <v>6.7941822900000002</v>
      </c>
      <c r="G326" s="117">
        <v>10.487234519999999</v>
      </c>
      <c r="H326" s="74">
        <f t="shared" si="8"/>
        <v>-0.35214738670686263</v>
      </c>
      <c r="I326" s="118">
        <f t="shared" si="9"/>
        <v>4.447741423963452E-4</v>
      </c>
      <c r="J326" s="119">
        <v>95.332975569999988</v>
      </c>
      <c r="K326" s="119">
        <v>11.97</v>
      </c>
      <c r="M326"/>
      <c r="N326" s="164" t="s">
        <v>3317</v>
      </c>
    </row>
    <row r="327" spans="1:14" ht="12.75" x14ac:dyDescent="0.2">
      <c r="A327" s="116" t="s">
        <v>1616</v>
      </c>
      <c r="B327" s="59" t="s">
        <v>823</v>
      </c>
      <c r="C327" s="59" t="s">
        <v>149</v>
      </c>
      <c r="D327" s="116" t="s">
        <v>818</v>
      </c>
      <c r="E327" s="116" t="s">
        <v>214</v>
      </c>
      <c r="F327" s="117">
        <v>6.7828417640000005</v>
      </c>
      <c r="G327" s="117">
        <v>9.9962657559999997</v>
      </c>
      <c r="H327" s="74">
        <f t="shared" ref="H327:H390" si="10">IF(ISERROR(F327/G327-1),"",IF((F327/G327-1)&gt;10000%,"",F327/G327-1))</f>
        <v>-0.32146244111919742</v>
      </c>
      <c r="I327" s="118">
        <f t="shared" ref="I327:I390" si="11">F327/$F$1068</f>
        <v>4.440317465478562E-4</v>
      </c>
      <c r="J327" s="119">
        <v>1339.6989472800001</v>
      </c>
      <c r="K327" s="119">
        <v>36.32</v>
      </c>
      <c r="M327"/>
      <c r="N327" s="164" t="s">
        <v>3317</v>
      </c>
    </row>
    <row r="328" spans="1:14" ht="12.75" x14ac:dyDescent="0.2">
      <c r="A328" s="116" t="s">
        <v>2506</v>
      </c>
      <c r="B328" s="59" t="s">
        <v>605</v>
      </c>
      <c r="C328" s="59" t="s">
        <v>881</v>
      </c>
      <c r="D328" s="116" t="s">
        <v>213</v>
      </c>
      <c r="E328" s="116" t="s">
        <v>214</v>
      </c>
      <c r="F328" s="117">
        <v>6.74340619</v>
      </c>
      <c r="G328" s="117">
        <v>11.487508529999999</v>
      </c>
      <c r="H328" s="74">
        <f t="shared" si="10"/>
        <v>-0.41297922239714757</v>
      </c>
      <c r="I328" s="118">
        <f t="shared" si="11"/>
        <v>4.4145013733322359E-4</v>
      </c>
      <c r="J328" s="119">
        <v>80.62633228</v>
      </c>
      <c r="K328" s="119">
        <v>34.369999999999997</v>
      </c>
      <c r="M328"/>
      <c r="N328" s="164" t="s">
        <v>3317</v>
      </c>
    </row>
    <row r="329" spans="1:14" ht="12.75" x14ac:dyDescent="0.2">
      <c r="A329" s="116" t="s">
        <v>1897</v>
      </c>
      <c r="B329" s="59" t="s">
        <v>23</v>
      </c>
      <c r="C329" s="59" t="s">
        <v>1876</v>
      </c>
      <c r="D329" s="116" t="s">
        <v>213</v>
      </c>
      <c r="E329" s="116" t="s">
        <v>214</v>
      </c>
      <c r="F329" s="117">
        <v>6.6869087249999994</v>
      </c>
      <c r="G329" s="117">
        <v>2.77888008</v>
      </c>
      <c r="H329" s="74">
        <f t="shared" si="10"/>
        <v>1.4063322390651702</v>
      </c>
      <c r="I329" s="118">
        <f t="shared" si="11"/>
        <v>4.3775158900608664E-4</v>
      </c>
      <c r="J329" s="119">
        <v>139.95520680000001</v>
      </c>
      <c r="K329" s="119">
        <v>14.58</v>
      </c>
      <c r="M329"/>
      <c r="N329" s="164" t="s">
        <v>3317</v>
      </c>
    </row>
    <row r="330" spans="1:14" ht="12.75" x14ac:dyDescent="0.2">
      <c r="A330" s="116" t="s">
        <v>2777</v>
      </c>
      <c r="B330" s="59" t="s">
        <v>1644</v>
      </c>
      <c r="C330" s="59" t="s">
        <v>656</v>
      </c>
      <c r="D330" s="116" t="s">
        <v>212</v>
      </c>
      <c r="E330" s="116" t="s">
        <v>1010</v>
      </c>
      <c r="F330" s="117">
        <v>6.6848221199999998</v>
      </c>
      <c r="G330" s="117">
        <v>3.7919001099999998</v>
      </c>
      <c r="H330" s="74">
        <f t="shared" si="10"/>
        <v>0.76292147105109276</v>
      </c>
      <c r="I330" s="118">
        <f t="shared" si="11"/>
        <v>4.3761499155995092E-4</v>
      </c>
      <c r="J330" s="119">
        <v>17.509769648799999</v>
      </c>
      <c r="K330" s="119">
        <v>195.99</v>
      </c>
      <c r="M330"/>
      <c r="N330" s="164" t="s">
        <v>3317</v>
      </c>
    </row>
    <row r="331" spans="1:14" ht="12.75" x14ac:dyDescent="0.2">
      <c r="A331" s="116" t="s">
        <v>2295</v>
      </c>
      <c r="B331" s="59" t="s">
        <v>345</v>
      </c>
      <c r="C331" s="59" t="s">
        <v>656</v>
      </c>
      <c r="D331" s="116" t="s">
        <v>212</v>
      </c>
      <c r="E331" s="116" t="s">
        <v>214</v>
      </c>
      <c r="F331" s="117">
        <v>6.6835418150000008</v>
      </c>
      <c r="G331" s="117">
        <v>0.54301553499999999</v>
      </c>
      <c r="H331" s="74">
        <f t="shared" si="10"/>
        <v>11.308196329963195</v>
      </c>
      <c r="I331" s="60">
        <f t="shared" si="11"/>
        <v>4.3753117771244514E-4</v>
      </c>
      <c r="J331" s="119">
        <v>13.7908332</v>
      </c>
      <c r="K331" s="119">
        <v>19.61</v>
      </c>
      <c r="M331"/>
      <c r="N331" s="164" t="s">
        <v>3317</v>
      </c>
    </row>
    <row r="332" spans="1:14" ht="12.75" x14ac:dyDescent="0.2">
      <c r="A332" s="116" t="s">
        <v>1885</v>
      </c>
      <c r="B332" s="59" t="s">
        <v>613</v>
      </c>
      <c r="C332" s="59" t="s">
        <v>1876</v>
      </c>
      <c r="D332" s="116" t="s">
        <v>213</v>
      </c>
      <c r="E332" s="116" t="s">
        <v>214</v>
      </c>
      <c r="F332" s="117">
        <v>6.6781441109999999</v>
      </c>
      <c r="G332" s="117">
        <v>6.215533153</v>
      </c>
      <c r="H332" s="74">
        <f t="shared" si="10"/>
        <v>7.4428202152974743E-2</v>
      </c>
      <c r="I332" s="118">
        <f t="shared" si="11"/>
        <v>4.3717782258227103E-4</v>
      </c>
      <c r="J332" s="119">
        <v>32.914631953071485</v>
      </c>
      <c r="K332" s="119">
        <v>53.23</v>
      </c>
      <c r="M332"/>
      <c r="N332" s="164" t="s">
        <v>3317</v>
      </c>
    </row>
    <row r="333" spans="1:14" ht="12.75" x14ac:dyDescent="0.2">
      <c r="A333" s="116" t="s">
        <v>2290</v>
      </c>
      <c r="B333" s="59" t="s">
        <v>227</v>
      </c>
      <c r="C333" s="59" t="s">
        <v>878</v>
      </c>
      <c r="D333" s="116" t="s">
        <v>212</v>
      </c>
      <c r="E333" s="116" t="s">
        <v>1010</v>
      </c>
      <c r="F333" s="117">
        <v>6.6561200899999999</v>
      </c>
      <c r="G333" s="117">
        <v>5.0567568499999993</v>
      </c>
      <c r="H333" s="74">
        <f t="shared" si="10"/>
        <v>0.31628240934701068</v>
      </c>
      <c r="I333" s="118">
        <f t="shared" si="11"/>
        <v>4.357360427426556E-4</v>
      </c>
      <c r="J333" s="119">
        <v>185.80065252</v>
      </c>
      <c r="K333" s="119">
        <v>19.52</v>
      </c>
      <c r="M333"/>
      <c r="N333" s="164" t="s">
        <v>3317</v>
      </c>
    </row>
    <row r="334" spans="1:14" ht="12.75" x14ac:dyDescent="0.2">
      <c r="A334" s="116" t="s">
        <v>1705</v>
      </c>
      <c r="B334" s="59" t="s">
        <v>1007</v>
      </c>
      <c r="C334" s="59" t="s">
        <v>656</v>
      </c>
      <c r="D334" s="116" t="s">
        <v>212</v>
      </c>
      <c r="E334" s="116" t="s">
        <v>1010</v>
      </c>
      <c r="F334" s="117">
        <v>6.6305245399999997</v>
      </c>
      <c r="G334" s="117">
        <v>10.692558427</v>
      </c>
      <c r="H334" s="74">
        <f t="shared" si="10"/>
        <v>-0.37989354135703146</v>
      </c>
      <c r="I334" s="118">
        <f t="shared" si="11"/>
        <v>4.3406045643741787E-4</v>
      </c>
      <c r="J334" s="119">
        <v>115.761524654204</v>
      </c>
      <c r="K334" s="119">
        <v>44</v>
      </c>
      <c r="M334"/>
      <c r="N334" s="164" t="s">
        <v>3317</v>
      </c>
    </row>
    <row r="335" spans="1:14" ht="12.75" x14ac:dyDescent="0.2">
      <c r="A335" s="116" t="s">
        <v>2297</v>
      </c>
      <c r="B335" s="59" t="s">
        <v>240</v>
      </c>
      <c r="C335" s="59" t="s">
        <v>878</v>
      </c>
      <c r="D335" s="116" t="s">
        <v>212</v>
      </c>
      <c r="E335" s="116" t="s">
        <v>1010</v>
      </c>
      <c r="F335" s="117">
        <v>6.6302239099999998</v>
      </c>
      <c r="G335" s="117">
        <v>1.23838409</v>
      </c>
      <c r="H335" s="74">
        <f t="shared" si="10"/>
        <v>4.3539317595722657</v>
      </c>
      <c r="I335" s="118">
        <f t="shared" si="11"/>
        <v>4.3404077600425886E-4</v>
      </c>
      <c r="J335" s="119">
        <v>30.80128165</v>
      </c>
      <c r="K335" s="119">
        <v>16.37</v>
      </c>
      <c r="M335"/>
      <c r="N335" s="164" t="s">
        <v>3317</v>
      </c>
    </row>
    <row r="336" spans="1:14" ht="12.75" x14ac:dyDescent="0.2">
      <c r="A336" s="116" t="s">
        <v>2763</v>
      </c>
      <c r="B336" s="59" t="s">
        <v>1339</v>
      </c>
      <c r="C336" s="59" t="s">
        <v>656</v>
      </c>
      <c r="D336" s="116" t="s">
        <v>212</v>
      </c>
      <c r="E336" s="116" t="s">
        <v>214</v>
      </c>
      <c r="F336" s="117">
        <v>6.6243531600000001</v>
      </c>
      <c r="G336" s="117">
        <v>6.8526843099999999</v>
      </c>
      <c r="H336" s="74">
        <f t="shared" si="10"/>
        <v>-3.3319957504360787E-2</v>
      </c>
      <c r="I336" s="118">
        <f t="shared" si="11"/>
        <v>4.3365645340515574E-4</v>
      </c>
      <c r="J336" s="119">
        <v>103.8782124172</v>
      </c>
      <c r="K336" s="119">
        <v>54.38</v>
      </c>
      <c r="M336"/>
      <c r="N336" s="164" t="s">
        <v>3317</v>
      </c>
    </row>
    <row r="337" spans="1:14" ht="12.75" x14ac:dyDescent="0.2">
      <c r="A337" s="116" t="s">
        <v>2767</v>
      </c>
      <c r="B337" s="59" t="s">
        <v>101</v>
      </c>
      <c r="C337" s="59" t="s">
        <v>656</v>
      </c>
      <c r="D337" s="116" t="s">
        <v>212</v>
      </c>
      <c r="E337" s="116" t="s">
        <v>1010</v>
      </c>
      <c r="F337" s="117">
        <v>6.5668393639999998</v>
      </c>
      <c r="G337" s="117">
        <v>16.127202147999999</v>
      </c>
      <c r="H337" s="74">
        <f t="shared" si="10"/>
        <v>-0.59280975684834569</v>
      </c>
      <c r="I337" s="118">
        <f t="shared" si="11"/>
        <v>4.2989137201640505E-4</v>
      </c>
      <c r="J337" s="119">
        <v>253.05646567739998</v>
      </c>
      <c r="K337" s="119">
        <v>36.44</v>
      </c>
      <c r="M337"/>
      <c r="N337" s="164" t="s">
        <v>3317</v>
      </c>
    </row>
    <row r="338" spans="1:14" ht="12.75" x14ac:dyDescent="0.2">
      <c r="A338" s="116" t="s">
        <v>1704</v>
      </c>
      <c r="B338" s="59" t="s">
        <v>1592</v>
      </c>
      <c r="C338" s="59" t="s">
        <v>656</v>
      </c>
      <c r="D338" s="116" t="s">
        <v>212</v>
      </c>
      <c r="E338" s="116" t="s">
        <v>214</v>
      </c>
      <c r="F338" s="117">
        <v>6.5602091069999995</v>
      </c>
      <c r="G338" s="117">
        <v>10.058823875</v>
      </c>
      <c r="H338" s="74">
        <f t="shared" si="10"/>
        <v>-0.34781549130166078</v>
      </c>
      <c r="I338" s="60">
        <f t="shared" si="11"/>
        <v>4.2945732907419802E-4</v>
      </c>
      <c r="J338" s="119">
        <v>165.31274073199998</v>
      </c>
      <c r="K338" s="119">
        <v>13.89</v>
      </c>
      <c r="M338"/>
      <c r="N338" s="164" t="s">
        <v>3317</v>
      </c>
    </row>
    <row r="339" spans="1:14" ht="12.75" x14ac:dyDescent="0.2">
      <c r="A339" s="116" t="s">
        <v>2177</v>
      </c>
      <c r="B339" s="59" t="s">
        <v>406</v>
      </c>
      <c r="C339" s="59" t="s">
        <v>881</v>
      </c>
      <c r="D339" s="116" t="s">
        <v>213</v>
      </c>
      <c r="E339" s="116" t="s">
        <v>214</v>
      </c>
      <c r="F339" s="117">
        <v>6.5506506490000005</v>
      </c>
      <c r="G339" s="117">
        <v>11.445673130000001</v>
      </c>
      <c r="H339" s="74">
        <f t="shared" si="10"/>
        <v>-0.427674495453637</v>
      </c>
      <c r="I339" s="118">
        <f t="shared" si="11"/>
        <v>4.288315944709569E-4</v>
      </c>
      <c r="J339" s="119">
        <v>128.38068243999999</v>
      </c>
      <c r="K339" s="119">
        <v>20.78</v>
      </c>
      <c r="M339"/>
      <c r="N339" s="164" t="s">
        <v>3317</v>
      </c>
    </row>
    <row r="340" spans="1:14" ht="12.75" x14ac:dyDescent="0.2">
      <c r="A340" s="116" t="s">
        <v>2242</v>
      </c>
      <c r="B340" s="59" t="s">
        <v>1397</v>
      </c>
      <c r="C340" s="59" t="s">
        <v>963</v>
      </c>
      <c r="D340" s="116" t="s">
        <v>212</v>
      </c>
      <c r="E340" s="116" t="s">
        <v>1010</v>
      </c>
      <c r="F340" s="117">
        <v>6.49647203225528</v>
      </c>
      <c r="G340" s="117">
        <v>5.59520817176523</v>
      </c>
      <c r="H340" s="74">
        <f t="shared" si="10"/>
        <v>0.16107780672720007</v>
      </c>
      <c r="I340" s="118">
        <f t="shared" si="11"/>
        <v>4.2528484715534235E-4</v>
      </c>
      <c r="J340" s="119">
        <v>37.846728073840403</v>
      </c>
      <c r="K340" s="119">
        <v>28.71</v>
      </c>
      <c r="M340"/>
      <c r="N340" s="164" t="s">
        <v>3317</v>
      </c>
    </row>
    <row r="341" spans="1:14" ht="12.75" x14ac:dyDescent="0.2">
      <c r="A341" s="116" t="s">
        <v>1635</v>
      </c>
      <c r="B341" s="59" t="s">
        <v>1347</v>
      </c>
      <c r="C341" s="59" t="s">
        <v>149</v>
      </c>
      <c r="D341" s="116" t="s">
        <v>213</v>
      </c>
      <c r="E341" s="116" t="s">
        <v>214</v>
      </c>
      <c r="F341" s="117">
        <v>6.47189835</v>
      </c>
      <c r="G341" s="117">
        <v>8.1203203300000002</v>
      </c>
      <c r="H341" s="74">
        <f t="shared" si="10"/>
        <v>-0.20299962476972877</v>
      </c>
      <c r="I341" s="118">
        <f t="shared" si="11"/>
        <v>4.2367615636900601E-4</v>
      </c>
      <c r="J341" s="119">
        <v>626.91579999999999</v>
      </c>
      <c r="K341" s="119">
        <v>25.76</v>
      </c>
      <c r="M341"/>
      <c r="N341" s="164" t="s">
        <v>3317</v>
      </c>
    </row>
    <row r="342" spans="1:14" ht="12.75" x14ac:dyDescent="0.2">
      <c r="A342" s="116" t="s">
        <v>2904</v>
      </c>
      <c r="B342" s="59" t="s">
        <v>381</v>
      </c>
      <c r="C342" s="59" t="s">
        <v>881</v>
      </c>
      <c r="D342" s="116" t="s">
        <v>213</v>
      </c>
      <c r="E342" s="116" t="s">
        <v>214</v>
      </c>
      <c r="F342" s="117">
        <v>6.3682150399999999</v>
      </c>
      <c r="G342" s="117">
        <v>30.872465368</v>
      </c>
      <c r="H342" s="74">
        <f t="shared" si="10"/>
        <v>-0.79372508919871376</v>
      </c>
      <c r="I342" s="118">
        <f t="shared" si="11"/>
        <v>4.1688863532266321E-4</v>
      </c>
      <c r="J342" s="119">
        <v>447.2550335519266</v>
      </c>
      <c r="K342" s="119">
        <v>40.44</v>
      </c>
      <c r="M342"/>
      <c r="N342" s="164" t="s">
        <v>3317</v>
      </c>
    </row>
    <row r="343" spans="1:14" ht="12.75" x14ac:dyDescent="0.2">
      <c r="A343" s="116" t="s">
        <v>2097</v>
      </c>
      <c r="B343" s="59" t="s">
        <v>527</v>
      </c>
      <c r="C343" s="59" t="s">
        <v>877</v>
      </c>
      <c r="D343" s="116" t="s">
        <v>212</v>
      </c>
      <c r="E343" s="116" t="s">
        <v>1010</v>
      </c>
      <c r="F343" s="117">
        <v>6.3639497130000002</v>
      </c>
      <c r="G343" s="117">
        <v>8.0033151220000001</v>
      </c>
      <c r="H343" s="74">
        <f t="shared" si="10"/>
        <v>-0.20483579416904529</v>
      </c>
      <c r="I343" s="118">
        <f t="shared" si="11"/>
        <v>4.1660941008591073E-4</v>
      </c>
      <c r="J343" s="119">
        <v>279.30316696</v>
      </c>
      <c r="K343" s="119">
        <v>14.99</v>
      </c>
      <c r="M343"/>
      <c r="N343" s="164" t="s">
        <v>3317</v>
      </c>
    </row>
    <row r="344" spans="1:14" ht="12.75" x14ac:dyDescent="0.2">
      <c r="A344" s="116" t="s">
        <v>2571</v>
      </c>
      <c r="B344" s="59" t="s">
        <v>162</v>
      </c>
      <c r="C344" s="59" t="s">
        <v>882</v>
      </c>
      <c r="D344" s="116" t="s">
        <v>212</v>
      </c>
      <c r="E344" s="116" t="s">
        <v>1010</v>
      </c>
      <c r="F344" s="117">
        <v>6.3304958609999993</v>
      </c>
      <c r="G344" s="117">
        <v>3.0012634500000002</v>
      </c>
      <c r="H344" s="74">
        <f t="shared" si="10"/>
        <v>1.1092769650061873</v>
      </c>
      <c r="I344" s="118">
        <f t="shared" si="11"/>
        <v>4.1441938813800765E-4</v>
      </c>
      <c r="J344" s="119">
        <v>411.46672389999998</v>
      </c>
      <c r="K344" s="119">
        <v>31.47</v>
      </c>
      <c r="M344"/>
      <c r="N344" s="164" t="s">
        <v>3317</v>
      </c>
    </row>
    <row r="345" spans="1:14" ht="12.75" x14ac:dyDescent="0.2">
      <c r="A345" s="116" t="s">
        <v>2098</v>
      </c>
      <c r="B345" s="59" t="s">
        <v>529</v>
      </c>
      <c r="C345" s="59" t="s">
        <v>877</v>
      </c>
      <c r="D345" s="116" t="s">
        <v>212</v>
      </c>
      <c r="E345" s="116" t="s">
        <v>1010</v>
      </c>
      <c r="F345" s="117">
        <v>6.3157836210000005</v>
      </c>
      <c r="G345" s="117">
        <v>0.51109051500000002</v>
      </c>
      <c r="H345" s="74">
        <f t="shared" si="10"/>
        <v>11.357465919710915</v>
      </c>
      <c r="I345" s="60">
        <f t="shared" si="11"/>
        <v>4.1345626650696752E-4</v>
      </c>
      <c r="J345" s="119">
        <v>20.912739649999999</v>
      </c>
      <c r="K345" s="119">
        <v>29.66</v>
      </c>
      <c r="M345"/>
      <c r="N345" s="164" t="s">
        <v>3317</v>
      </c>
    </row>
    <row r="346" spans="1:14" ht="12.75" x14ac:dyDescent="0.2">
      <c r="A346" s="116" t="s">
        <v>2590</v>
      </c>
      <c r="B346" s="59" t="s">
        <v>964</v>
      </c>
      <c r="C346" s="59" t="s">
        <v>882</v>
      </c>
      <c r="D346" s="116" t="s">
        <v>212</v>
      </c>
      <c r="E346" s="116" t="s">
        <v>1010</v>
      </c>
      <c r="F346" s="117">
        <v>6.30036474</v>
      </c>
      <c r="G346" s="117">
        <v>4.8492995599999995</v>
      </c>
      <c r="H346" s="74">
        <f t="shared" si="10"/>
        <v>0.29923191216506351</v>
      </c>
      <c r="I346" s="118">
        <f t="shared" si="11"/>
        <v>4.1244688535103642E-4</v>
      </c>
      <c r="J346" s="119">
        <v>8.2407799500000003</v>
      </c>
      <c r="K346" s="119">
        <v>4.46</v>
      </c>
      <c r="M346"/>
      <c r="N346" s="164" t="s">
        <v>3317</v>
      </c>
    </row>
    <row r="347" spans="1:14" ht="12.75" x14ac:dyDescent="0.2">
      <c r="A347" s="116" t="s">
        <v>1654</v>
      </c>
      <c r="B347" s="59" t="s">
        <v>166</v>
      </c>
      <c r="C347" s="59" t="s">
        <v>656</v>
      </c>
      <c r="D347" s="116" t="s">
        <v>212</v>
      </c>
      <c r="E347" s="116" t="s">
        <v>214</v>
      </c>
      <c r="F347" s="117">
        <v>6.2527724999999998</v>
      </c>
      <c r="G347" s="117">
        <v>6.4855486200000003</v>
      </c>
      <c r="H347" s="74">
        <f t="shared" si="10"/>
        <v>-3.5891507972381942E-2</v>
      </c>
      <c r="I347" s="118">
        <f t="shared" si="11"/>
        <v>4.0933130840193444E-4</v>
      </c>
      <c r="J347" s="119">
        <v>108.15688373100001</v>
      </c>
      <c r="K347" s="119">
        <v>6</v>
      </c>
      <c r="M347"/>
      <c r="N347" s="164" t="s">
        <v>3317</v>
      </c>
    </row>
    <row r="348" spans="1:14" ht="12.75" x14ac:dyDescent="0.2">
      <c r="A348" s="116" t="s">
        <v>1773</v>
      </c>
      <c r="B348" s="59" t="s">
        <v>923</v>
      </c>
      <c r="C348" s="59" t="s">
        <v>881</v>
      </c>
      <c r="D348" s="116" t="s">
        <v>213</v>
      </c>
      <c r="E348" s="116" t="s">
        <v>214</v>
      </c>
      <c r="F348" s="117">
        <v>6.2299036330000002</v>
      </c>
      <c r="G348" s="117">
        <v>10.925305852999999</v>
      </c>
      <c r="H348" s="74">
        <f t="shared" si="10"/>
        <v>-0.42977306843182617</v>
      </c>
      <c r="I348" s="118">
        <f t="shared" si="11"/>
        <v>4.0783422158951967E-4</v>
      </c>
      <c r="J348" s="119">
        <v>621.12749909373019</v>
      </c>
      <c r="K348" s="119">
        <v>32.450000000000003</v>
      </c>
      <c r="M348"/>
      <c r="N348" s="164" t="s">
        <v>3317</v>
      </c>
    </row>
    <row r="349" spans="1:14" ht="12.75" x14ac:dyDescent="0.2">
      <c r="A349" s="116" t="s">
        <v>1703</v>
      </c>
      <c r="B349" s="59" t="s">
        <v>1590</v>
      </c>
      <c r="C349" s="59" t="s">
        <v>656</v>
      </c>
      <c r="D349" s="116" t="s">
        <v>212</v>
      </c>
      <c r="E349" s="116" t="s">
        <v>1010</v>
      </c>
      <c r="F349" s="117">
        <v>6.228179752</v>
      </c>
      <c r="G349" s="117">
        <v>1.791848997</v>
      </c>
      <c r="H349" s="74">
        <f t="shared" si="10"/>
        <v>2.4758396284661925</v>
      </c>
      <c r="I349" s="118">
        <f t="shared" si="11"/>
        <v>4.0772136949626675E-4</v>
      </c>
      <c r="J349" s="119">
        <v>167.46460358659999</v>
      </c>
      <c r="K349" s="119">
        <v>13.15</v>
      </c>
      <c r="M349"/>
      <c r="N349" s="164" t="s">
        <v>3317</v>
      </c>
    </row>
    <row r="350" spans="1:14" ht="12.75" x14ac:dyDescent="0.2">
      <c r="A350" s="116" t="s">
        <v>1819</v>
      </c>
      <c r="B350" s="59" t="s">
        <v>361</v>
      </c>
      <c r="C350" s="59" t="s">
        <v>881</v>
      </c>
      <c r="D350" s="116" t="s">
        <v>213</v>
      </c>
      <c r="E350" s="116" t="s">
        <v>214</v>
      </c>
      <c r="F350" s="117">
        <v>6.1675469930000002</v>
      </c>
      <c r="G350" s="117">
        <v>5.2604168660000008</v>
      </c>
      <c r="H350" s="74">
        <f t="shared" si="10"/>
        <v>0.17244453245960667</v>
      </c>
      <c r="I350" s="118">
        <f t="shared" si="11"/>
        <v>4.0375210840872693E-4</v>
      </c>
      <c r="J350" s="119">
        <v>349.80170836000002</v>
      </c>
      <c r="K350" s="119">
        <v>11.66</v>
      </c>
      <c r="M350"/>
      <c r="N350" s="164" t="s">
        <v>3317</v>
      </c>
    </row>
    <row r="351" spans="1:14" ht="12.75" x14ac:dyDescent="0.2">
      <c r="A351" s="116" t="s">
        <v>1836</v>
      </c>
      <c r="B351" s="59" t="s">
        <v>1600</v>
      </c>
      <c r="C351" s="59" t="s">
        <v>881</v>
      </c>
      <c r="D351" s="116" t="s">
        <v>818</v>
      </c>
      <c r="E351" s="116" t="s">
        <v>214</v>
      </c>
      <c r="F351" s="117">
        <v>6.1144585899999999</v>
      </c>
      <c r="G351" s="117">
        <v>8.5672650399999988</v>
      </c>
      <c r="H351" s="74">
        <f t="shared" si="10"/>
        <v>-0.28629982130213161</v>
      </c>
      <c r="I351" s="118">
        <f t="shared" si="11"/>
        <v>4.0027673081247513E-4</v>
      </c>
      <c r="J351" s="119">
        <v>356.43101558964895</v>
      </c>
      <c r="K351" s="119">
        <v>24.73</v>
      </c>
      <c r="M351"/>
      <c r="N351" s="164" t="s">
        <v>3317</v>
      </c>
    </row>
    <row r="352" spans="1:14" ht="12.75" x14ac:dyDescent="0.2">
      <c r="A352" s="116" t="s">
        <v>2068</v>
      </c>
      <c r="B352" s="59" t="s">
        <v>616</v>
      </c>
      <c r="C352" s="59" t="s">
        <v>877</v>
      </c>
      <c r="D352" s="116" t="s">
        <v>212</v>
      </c>
      <c r="E352" s="116" t="s">
        <v>1010</v>
      </c>
      <c r="F352" s="117">
        <v>6.0779949259999997</v>
      </c>
      <c r="G352" s="117">
        <v>4.6310109549999998</v>
      </c>
      <c r="H352" s="74">
        <f t="shared" si="10"/>
        <v>0.31245531160700946</v>
      </c>
      <c r="I352" s="60">
        <f t="shared" si="11"/>
        <v>3.978896746235208E-4</v>
      </c>
      <c r="J352" s="119">
        <v>28.21354329</v>
      </c>
      <c r="K352" s="119">
        <v>43.18</v>
      </c>
      <c r="M352"/>
      <c r="N352" s="164" t="s">
        <v>3317</v>
      </c>
    </row>
    <row r="353" spans="1:14" ht="12.75" x14ac:dyDescent="0.2">
      <c r="A353" s="116" t="s">
        <v>2148</v>
      </c>
      <c r="B353" s="59" t="s">
        <v>120</v>
      </c>
      <c r="C353" s="59" t="s">
        <v>656</v>
      </c>
      <c r="D353" s="116" t="s">
        <v>213</v>
      </c>
      <c r="E353" s="116" t="s">
        <v>214</v>
      </c>
      <c r="F353" s="117">
        <v>6.0771331289999999</v>
      </c>
      <c r="G353" s="117">
        <v>4.6059933080000004</v>
      </c>
      <c r="H353" s="74">
        <f t="shared" si="10"/>
        <v>0.31939686461220518</v>
      </c>
      <c r="I353" s="118">
        <f t="shared" si="11"/>
        <v>3.9783325797097395E-4</v>
      </c>
      <c r="J353" s="119">
        <v>322.49977614063198</v>
      </c>
      <c r="K353" s="119">
        <v>19.62</v>
      </c>
      <c r="M353"/>
      <c r="N353" s="164" t="s">
        <v>3317</v>
      </c>
    </row>
    <row r="354" spans="1:14" ht="12.75" x14ac:dyDescent="0.2">
      <c r="A354" s="116" t="s">
        <v>2153</v>
      </c>
      <c r="B354" s="59" t="s">
        <v>594</v>
      </c>
      <c r="C354" s="59" t="s">
        <v>881</v>
      </c>
      <c r="D354" s="116" t="s">
        <v>213</v>
      </c>
      <c r="E354" s="116" t="s">
        <v>214</v>
      </c>
      <c r="F354" s="117">
        <v>6.0516308380000003</v>
      </c>
      <c r="G354" s="117">
        <v>3.8335535479999998</v>
      </c>
      <c r="H354" s="74">
        <f t="shared" si="10"/>
        <v>0.57859561950222194</v>
      </c>
      <c r="I354" s="118">
        <f t="shared" si="11"/>
        <v>3.9616377677007041E-4</v>
      </c>
      <c r="J354" s="119">
        <v>75.806993403283997</v>
      </c>
      <c r="K354" s="119">
        <v>66.16</v>
      </c>
      <c r="M354"/>
      <c r="N354" s="164" t="s">
        <v>3317</v>
      </c>
    </row>
    <row r="355" spans="1:14" ht="12.75" x14ac:dyDescent="0.2">
      <c r="A355" s="116" t="s">
        <v>2753</v>
      </c>
      <c r="B355" s="59" t="s">
        <v>2040</v>
      </c>
      <c r="C355" s="59" t="s">
        <v>1912</v>
      </c>
      <c r="D355" s="116" t="s">
        <v>212</v>
      </c>
      <c r="E355" s="116" t="s">
        <v>214</v>
      </c>
      <c r="F355" s="117">
        <v>6.0414298300000002</v>
      </c>
      <c r="G355" s="117">
        <v>0.89688140000000005</v>
      </c>
      <c r="H355" s="74">
        <f t="shared" si="10"/>
        <v>5.7360409414221323</v>
      </c>
      <c r="I355" s="118">
        <f t="shared" si="11"/>
        <v>3.9549597829320935E-4</v>
      </c>
      <c r="J355" s="119">
        <v>65.02514412650001</v>
      </c>
      <c r="K355" s="119">
        <v>11.07</v>
      </c>
      <c r="M355"/>
      <c r="N355" s="164" t="s">
        <v>3317</v>
      </c>
    </row>
    <row r="356" spans="1:14" ht="12.75" x14ac:dyDescent="0.2">
      <c r="A356" s="116" t="s">
        <v>2901</v>
      </c>
      <c r="B356" s="59" t="s">
        <v>1225</v>
      </c>
      <c r="C356" s="59" t="s">
        <v>876</v>
      </c>
      <c r="D356" s="116" t="s">
        <v>212</v>
      </c>
      <c r="E356" s="116" t="s">
        <v>2980</v>
      </c>
      <c r="F356" s="117">
        <v>5.9789123099999992</v>
      </c>
      <c r="G356" s="117">
        <v>4.4043898300000004</v>
      </c>
      <c r="H356" s="74">
        <f t="shared" si="10"/>
        <v>0.35748935511459901</v>
      </c>
      <c r="I356" s="118">
        <f t="shared" si="11"/>
        <v>3.9140333326899901E-4</v>
      </c>
      <c r="J356" s="119">
        <v>40.940166399999995</v>
      </c>
      <c r="K356" s="119">
        <v>53.76</v>
      </c>
      <c r="M356"/>
      <c r="N356" s="164" t="s">
        <v>3317</v>
      </c>
    </row>
    <row r="357" spans="1:14" ht="12.75" x14ac:dyDescent="0.2">
      <c r="A357" s="116" t="s">
        <v>2875</v>
      </c>
      <c r="B357" s="59" t="s">
        <v>2878</v>
      </c>
      <c r="C357" s="59" t="s">
        <v>149</v>
      </c>
      <c r="D357" s="116" t="s">
        <v>818</v>
      </c>
      <c r="E357" s="116" t="s">
        <v>214</v>
      </c>
      <c r="F357" s="117">
        <v>5.9316498900000001</v>
      </c>
      <c r="G357" s="117">
        <v>12.370758220000001</v>
      </c>
      <c r="H357" s="74">
        <f t="shared" si="10"/>
        <v>-0.52051040166558193</v>
      </c>
      <c r="I357" s="118">
        <f t="shared" si="11"/>
        <v>3.8830934764632659E-4</v>
      </c>
      <c r="J357" s="119">
        <v>307.31869812000002</v>
      </c>
      <c r="K357" s="119">
        <v>106.98</v>
      </c>
      <c r="M357"/>
      <c r="N357" s="164" t="s">
        <v>3317</v>
      </c>
    </row>
    <row r="358" spans="1:14" ht="12.75" x14ac:dyDescent="0.2">
      <c r="A358" s="116" t="s">
        <v>2069</v>
      </c>
      <c r="B358" s="59" t="s">
        <v>618</v>
      </c>
      <c r="C358" s="59" t="s">
        <v>877</v>
      </c>
      <c r="D358" s="116" t="s">
        <v>212</v>
      </c>
      <c r="E358" s="116" t="s">
        <v>1010</v>
      </c>
      <c r="F358" s="117">
        <v>5.7886269189999995</v>
      </c>
      <c r="G358" s="117">
        <v>4.9564448210000007</v>
      </c>
      <c r="H358" s="74">
        <f t="shared" si="10"/>
        <v>0.16789899374529904</v>
      </c>
      <c r="I358" s="118">
        <f t="shared" si="11"/>
        <v>3.7894649623106043E-4</v>
      </c>
      <c r="J358" s="119">
        <v>29.45092597</v>
      </c>
      <c r="K358" s="119">
        <v>37.22</v>
      </c>
      <c r="M358"/>
      <c r="N358" s="164" t="s">
        <v>3317</v>
      </c>
    </row>
    <row r="359" spans="1:14" ht="12.75" x14ac:dyDescent="0.2">
      <c r="A359" s="116" t="s">
        <v>2267</v>
      </c>
      <c r="B359" s="59" t="s">
        <v>365</v>
      </c>
      <c r="C359" s="59" t="s">
        <v>1876</v>
      </c>
      <c r="D359" s="116" t="s">
        <v>213</v>
      </c>
      <c r="E359" s="116" t="s">
        <v>214</v>
      </c>
      <c r="F359" s="117">
        <v>5.75572719</v>
      </c>
      <c r="G359" s="117">
        <v>27.353568719999998</v>
      </c>
      <c r="H359" s="74">
        <f t="shared" si="10"/>
        <v>-0.78958039263843449</v>
      </c>
      <c r="I359" s="60">
        <f t="shared" si="11"/>
        <v>3.7679274937434386E-4</v>
      </c>
      <c r="J359" s="119">
        <v>125.63888597</v>
      </c>
      <c r="K359" s="119">
        <v>16.09</v>
      </c>
      <c r="M359"/>
      <c r="N359" s="164" t="s">
        <v>3317</v>
      </c>
    </row>
    <row r="360" spans="1:14" ht="12.75" x14ac:dyDescent="0.2">
      <c r="A360" s="116" t="s">
        <v>1855</v>
      </c>
      <c r="B360" s="59" t="s">
        <v>14</v>
      </c>
      <c r="C360" s="59" t="s">
        <v>881</v>
      </c>
      <c r="D360" s="116" t="s">
        <v>818</v>
      </c>
      <c r="E360" s="116" t="s">
        <v>1010</v>
      </c>
      <c r="F360" s="117">
        <v>5.7490460399999996</v>
      </c>
      <c r="G360" s="117">
        <v>6.8754221100000006</v>
      </c>
      <c r="H360" s="74">
        <f t="shared" si="10"/>
        <v>-0.1638264606854809</v>
      </c>
      <c r="I360" s="118">
        <f t="shared" si="11"/>
        <v>3.7635537477433568E-4</v>
      </c>
      <c r="J360" s="119">
        <v>0</v>
      </c>
      <c r="K360" s="119">
        <v>39.32</v>
      </c>
      <c r="M360"/>
      <c r="N360" s="164" t="s">
        <v>3317</v>
      </c>
    </row>
    <row r="361" spans="1:14" ht="12.75" x14ac:dyDescent="0.2">
      <c r="A361" s="116" t="s">
        <v>1891</v>
      </c>
      <c r="B361" s="59" t="s">
        <v>280</v>
      </c>
      <c r="C361" s="59" t="s">
        <v>1876</v>
      </c>
      <c r="D361" s="116" t="s">
        <v>213</v>
      </c>
      <c r="E361" s="116" t="s">
        <v>214</v>
      </c>
      <c r="F361" s="117">
        <v>5.74191947</v>
      </c>
      <c r="G361" s="117">
        <v>4.7007837300000004</v>
      </c>
      <c r="H361" s="74">
        <f t="shared" si="10"/>
        <v>0.22148131030907892</v>
      </c>
      <c r="I361" s="118">
        <f t="shared" si="11"/>
        <v>3.7588884121302063E-4</v>
      </c>
      <c r="J361" s="119">
        <v>57.167063361742002</v>
      </c>
      <c r="K361" s="119">
        <v>14.51</v>
      </c>
      <c r="M361"/>
      <c r="N361" s="164" t="s">
        <v>3317</v>
      </c>
    </row>
    <row r="362" spans="1:14" ht="12.75" x14ac:dyDescent="0.2">
      <c r="A362" s="116" t="s">
        <v>2900</v>
      </c>
      <c r="B362" s="59" t="s">
        <v>946</v>
      </c>
      <c r="C362" s="59" t="s">
        <v>876</v>
      </c>
      <c r="D362" s="116" t="s">
        <v>212</v>
      </c>
      <c r="E362" s="116" t="s">
        <v>2980</v>
      </c>
      <c r="F362" s="117">
        <v>5.7043423899999999</v>
      </c>
      <c r="G362" s="117">
        <v>4.7501703700000002</v>
      </c>
      <c r="H362" s="74">
        <f t="shared" si="10"/>
        <v>0.20087111528170287</v>
      </c>
      <c r="I362" s="118">
        <f t="shared" si="11"/>
        <v>3.7342889639297095E-4</v>
      </c>
      <c r="J362" s="119">
        <v>22.15451375</v>
      </c>
      <c r="K362" s="119">
        <v>25.02</v>
      </c>
      <c r="M362"/>
      <c r="N362" s="164" t="s">
        <v>3317</v>
      </c>
    </row>
    <row r="363" spans="1:14" ht="12.75" x14ac:dyDescent="0.2">
      <c r="A363" s="116" t="s">
        <v>2136</v>
      </c>
      <c r="B363" s="59" t="s">
        <v>130</v>
      </c>
      <c r="C363" s="59" t="s">
        <v>656</v>
      </c>
      <c r="D363" s="116" t="s">
        <v>212</v>
      </c>
      <c r="E363" s="116" t="s">
        <v>1010</v>
      </c>
      <c r="F363" s="117">
        <v>5.6681407159999999</v>
      </c>
      <c r="G363" s="117">
        <v>8.5999719900000002</v>
      </c>
      <c r="H363" s="74">
        <f t="shared" si="10"/>
        <v>-0.34091172359736954</v>
      </c>
      <c r="I363" s="118">
        <f t="shared" si="11"/>
        <v>3.7105899110939308E-4</v>
      </c>
      <c r="J363" s="119">
        <v>182.69107761719999</v>
      </c>
      <c r="K363" s="119">
        <v>9.0399999999999991</v>
      </c>
      <c r="M363"/>
      <c r="N363" s="164" t="s">
        <v>3317</v>
      </c>
    </row>
    <row r="364" spans="1:14" ht="12.75" x14ac:dyDescent="0.2">
      <c r="A364" s="116" t="s">
        <v>2666</v>
      </c>
      <c r="B364" s="59" t="s">
        <v>2667</v>
      </c>
      <c r="C364" s="59" t="s">
        <v>1912</v>
      </c>
      <c r="D364" s="116" t="s">
        <v>818</v>
      </c>
      <c r="E364" s="116" t="s">
        <v>1010</v>
      </c>
      <c r="F364" s="117">
        <v>5.6437158899999993</v>
      </c>
      <c r="G364" s="117">
        <v>17.301196000000001</v>
      </c>
      <c r="H364" s="74">
        <f t="shared" si="10"/>
        <v>-0.67379619940725499</v>
      </c>
      <c r="I364" s="118">
        <f t="shared" si="11"/>
        <v>3.6946004504441633E-4</v>
      </c>
      <c r="J364" s="119">
        <v>583.47929354798055</v>
      </c>
      <c r="K364" s="119">
        <v>32.54</v>
      </c>
      <c r="M364"/>
      <c r="N364" s="164" t="s">
        <v>3317</v>
      </c>
    </row>
    <row r="365" spans="1:14" ht="12.75" x14ac:dyDescent="0.2">
      <c r="A365" s="116" t="s">
        <v>2067</v>
      </c>
      <c r="B365" s="59" t="s">
        <v>1999</v>
      </c>
      <c r="C365" s="59" t="s">
        <v>877</v>
      </c>
      <c r="D365" s="116" t="s">
        <v>212</v>
      </c>
      <c r="E365" s="116" t="s">
        <v>1010</v>
      </c>
      <c r="F365" s="117">
        <v>5.5991173400000003</v>
      </c>
      <c r="G365" s="117">
        <v>2.82799968</v>
      </c>
      <c r="H365" s="74">
        <f t="shared" si="10"/>
        <v>0.97988612926575724</v>
      </c>
      <c r="I365" s="118">
        <f t="shared" si="11"/>
        <v>3.6654044692624894E-4</v>
      </c>
      <c r="J365" s="119">
        <v>23.289590660000002</v>
      </c>
      <c r="K365" s="119">
        <v>46.5</v>
      </c>
      <c r="M365"/>
      <c r="N365" s="164" t="s">
        <v>3317</v>
      </c>
    </row>
    <row r="366" spans="1:14" ht="12.75" x14ac:dyDescent="0.2">
      <c r="A366" s="116" t="s">
        <v>1774</v>
      </c>
      <c r="B366" s="59" t="s">
        <v>920</v>
      </c>
      <c r="C366" s="59" t="s">
        <v>881</v>
      </c>
      <c r="D366" s="116" t="s">
        <v>213</v>
      </c>
      <c r="E366" s="116" t="s">
        <v>214</v>
      </c>
      <c r="F366" s="117">
        <v>5.5989049260000003</v>
      </c>
      <c r="G366" s="117">
        <v>6.9971627529999996</v>
      </c>
      <c r="H366" s="74">
        <f t="shared" si="10"/>
        <v>-0.19983211429525527</v>
      </c>
      <c r="I366" s="60">
        <f t="shared" si="11"/>
        <v>3.6652654146262576E-4</v>
      </c>
      <c r="J366" s="119">
        <v>370.10837687718174</v>
      </c>
      <c r="K366" s="119">
        <v>51.97</v>
      </c>
      <c r="M366"/>
      <c r="N366" s="164" t="s">
        <v>3317</v>
      </c>
    </row>
    <row r="367" spans="1:14" ht="12.75" x14ac:dyDescent="0.2">
      <c r="A367" s="116" t="s">
        <v>2228</v>
      </c>
      <c r="B367" s="59" t="s">
        <v>242</v>
      </c>
      <c r="C367" s="59" t="s">
        <v>878</v>
      </c>
      <c r="D367" s="116" t="s">
        <v>212</v>
      </c>
      <c r="E367" s="116" t="s">
        <v>1010</v>
      </c>
      <c r="F367" s="117">
        <v>5.5493875800000003</v>
      </c>
      <c r="G367" s="117">
        <v>23.26346294</v>
      </c>
      <c r="H367" s="74">
        <f t="shared" si="10"/>
        <v>-0.7614547931100063</v>
      </c>
      <c r="I367" s="118">
        <f t="shared" si="11"/>
        <v>3.632849394330027E-4</v>
      </c>
      <c r="J367" s="119">
        <v>45.257604430000001</v>
      </c>
      <c r="K367" s="119">
        <v>21.14</v>
      </c>
      <c r="M367"/>
      <c r="N367" s="164" t="s">
        <v>3317</v>
      </c>
    </row>
    <row r="368" spans="1:14" ht="12.75" x14ac:dyDescent="0.2">
      <c r="A368" s="116" t="s">
        <v>2734</v>
      </c>
      <c r="B368" s="59" t="s">
        <v>1922</v>
      </c>
      <c r="C368" s="59" t="s">
        <v>1912</v>
      </c>
      <c r="D368" s="116" t="s">
        <v>212</v>
      </c>
      <c r="E368" s="116" t="s">
        <v>1010</v>
      </c>
      <c r="F368" s="117">
        <v>5.5222577400000006</v>
      </c>
      <c r="G368" s="117">
        <v>1.5610952199999999</v>
      </c>
      <c r="H368" s="74">
        <f t="shared" si="10"/>
        <v>2.5374253083678013</v>
      </c>
      <c r="I368" s="118">
        <f t="shared" si="11"/>
        <v>3.6150891241395875E-4</v>
      </c>
      <c r="J368" s="119">
        <v>25.333763999999999</v>
      </c>
      <c r="K368" s="119">
        <v>29.33</v>
      </c>
      <c r="M368"/>
      <c r="N368" s="164" t="s">
        <v>3317</v>
      </c>
    </row>
    <row r="369" spans="1:14" ht="12.75" x14ac:dyDescent="0.2">
      <c r="A369" s="116" t="s">
        <v>2050</v>
      </c>
      <c r="B369" s="59" t="s">
        <v>269</v>
      </c>
      <c r="C369" s="59" t="s">
        <v>877</v>
      </c>
      <c r="D369" s="116" t="s">
        <v>212</v>
      </c>
      <c r="E369" s="116" t="s">
        <v>1010</v>
      </c>
      <c r="F369" s="117">
        <v>5.42842001</v>
      </c>
      <c r="G369" s="117">
        <v>2.3866750200000002</v>
      </c>
      <c r="H369" s="74">
        <f t="shared" si="10"/>
        <v>1.2744696971772886</v>
      </c>
      <c r="I369" s="118">
        <f t="shared" si="11"/>
        <v>3.5536592211671573E-4</v>
      </c>
      <c r="J369" s="119">
        <v>56.680716320000002</v>
      </c>
      <c r="K369" s="119">
        <v>12.82</v>
      </c>
      <c r="M369"/>
      <c r="N369" s="164" t="s">
        <v>3317</v>
      </c>
    </row>
    <row r="370" spans="1:14" ht="12.75" x14ac:dyDescent="0.2">
      <c r="A370" s="116" t="s">
        <v>2898</v>
      </c>
      <c r="B370" s="116" t="s">
        <v>308</v>
      </c>
      <c r="C370" s="116" t="s">
        <v>876</v>
      </c>
      <c r="D370" s="116" t="s">
        <v>212</v>
      </c>
      <c r="E370" s="116" t="s">
        <v>2980</v>
      </c>
      <c r="F370" s="117">
        <v>5.3677095369999996</v>
      </c>
      <c r="G370" s="117">
        <v>5.7816473109999995</v>
      </c>
      <c r="H370" s="74">
        <f t="shared" si="10"/>
        <v>-7.1595127086436672E-2</v>
      </c>
      <c r="I370" s="118">
        <f t="shared" si="11"/>
        <v>3.5139157356224804E-4</v>
      </c>
      <c r="J370" s="119">
        <v>671.16844490999995</v>
      </c>
      <c r="K370" s="119">
        <v>6.04</v>
      </c>
      <c r="M370"/>
      <c r="N370" s="164" t="s">
        <v>3317</v>
      </c>
    </row>
    <row r="371" spans="1:14" ht="12.75" x14ac:dyDescent="0.2">
      <c r="A371" s="116" t="s">
        <v>2137</v>
      </c>
      <c r="B371" s="59" t="s">
        <v>272</v>
      </c>
      <c r="C371" s="59" t="s">
        <v>656</v>
      </c>
      <c r="D371" s="116" t="s">
        <v>212</v>
      </c>
      <c r="E371" s="116" t="s">
        <v>1010</v>
      </c>
      <c r="F371" s="117">
        <v>5.3467045899999999</v>
      </c>
      <c r="G371" s="117">
        <v>0.92990952800000004</v>
      </c>
      <c r="H371" s="74">
        <f t="shared" si="10"/>
        <v>4.7497040615331771</v>
      </c>
      <c r="I371" s="118">
        <f t="shared" si="11"/>
        <v>3.5001650635191486E-4</v>
      </c>
      <c r="J371" s="119">
        <v>78.175567518400001</v>
      </c>
      <c r="K371" s="119">
        <v>8.83</v>
      </c>
      <c r="M371"/>
      <c r="N371" s="164" t="s">
        <v>3317</v>
      </c>
    </row>
    <row r="372" spans="1:14" ht="12.75" x14ac:dyDescent="0.2">
      <c r="A372" s="116" t="s">
        <v>2732</v>
      </c>
      <c r="B372" s="59" t="s">
        <v>996</v>
      </c>
      <c r="C372" s="59" t="s">
        <v>656</v>
      </c>
      <c r="D372" s="116" t="s">
        <v>212</v>
      </c>
      <c r="E372" s="116" t="s">
        <v>1010</v>
      </c>
      <c r="F372" s="117">
        <v>5.3415241699999996</v>
      </c>
      <c r="G372" s="117">
        <v>3.6664386600000003</v>
      </c>
      <c r="H372" s="74">
        <f t="shared" si="10"/>
        <v>0.4568699125597806</v>
      </c>
      <c r="I372" s="118">
        <f t="shared" si="11"/>
        <v>3.4967737549489555E-4</v>
      </c>
      <c r="J372" s="119">
        <v>112.69912439785999</v>
      </c>
      <c r="K372" s="119">
        <v>50.97</v>
      </c>
      <c r="M372"/>
      <c r="N372" s="164" t="s">
        <v>3317</v>
      </c>
    </row>
    <row r="373" spans="1:14" ht="12.75" x14ac:dyDescent="0.2">
      <c r="A373" s="116" t="s">
        <v>1629</v>
      </c>
      <c r="B373" s="59" t="s">
        <v>832</v>
      </c>
      <c r="C373" s="59" t="s">
        <v>149</v>
      </c>
      <c r="D373" s="116" t="s">
        <v>818</v>
      </c>
      <c r="E373" s="116" t="s">
        <v>1010</v>
      </c>
      <c r="F373" s="117">
        <v>5.3348989299999996</v>
      </c>
      <c r="G373" s="117">
        <v>20.866885562</v>
      </c>
      <c r="H373" s="74">
        <f t="shared" si="10"/>
        <v>-0.74433659905073668</v>
      </c>
      <c r="I373" s="60">
        <f t="shared" si="11"/>
        <v>3.4924366098542368E-4</v>
      </c>
      <c r="J373" s="119">
        <v>370.14479999999998</v>
      </c>
      <c r="K373" s="119">
        <v>17.91</v>
      </c>
      <c r="M373"/>
      <c r="N373" s="164" t="s">
        <v>3317</v>
      </c>
    </row>
    <row r="374" spans="1:14" ht="12.75" x14ac:dyDescent="0.2">
      <c r="A374" s="116" t="s">
        <v>1813</v>
      </c>
      <c r="B374" s="59" t="s">
        <v>512</v>
      </c>
      <c r="C374" s="59" t="s">
        <v>881</v>
      </c>
      <c r="D374" s="116" t="s">
        <v>213</v>
      </c>
      <c r="E374" s="116" t="s">
        <v>214</v>
      </c>
      <c r="F374" s="117">
        <v>5.3072462620000005</v>
      </c>
      <c r="G374" s="117">
        <v>6.9024888799999999</v>
      </c>
      <c r="H374" s="74">
        <f t="shared" si="10"/>
        <v>-0.23111121882749042</v>
      </c>
      <c r="I374" s="118">
        <f t="shared" si="11"/>
        <v>3.4743340757011965E-4</v>
      </c>
      <c r="J374" s="119">
        <v>347.72404977550241</v>
      </c>
      <c r="K374" s="119">
        <v>36.19</v>
      </c>
      <c r="M374"/>
      <c r="N374" s="164" t="s">
        <v>3317</v>
      </c>
    </row>
    <row r="375" spans="1:14" ht="12.75" x14ac:dyDescent="0.2">
      <c r="A375" s="116" t="s">
        <v>2300</v>
      </c>
      <c r="B375" s="59" t="s">
        <v>115</v>
      </c>
      <c r="C375" s="59" t="s">
        <v>656</v>
      </c>
      <c r="D375" s="116" t="s">
        <v>212</v>
      </c>
      <c r="E375" s="116" t="s">
        <v>1010</v>
      </c>
      <c r="F375" s="117">
        <v>5.26214212</v>
      </c>
      <c r="G375" s="117">
        <v>4.4271173409999998</v>
      </c>
      <c r="H375" s="74">
        <f t="shared" si="10"/>
        <v>0.18861591294785618</v>
      </c>
      <c r="I375" s="118">
        <f t="shared" si="11"/>
        <v>3.4448071139267088E-4</v>
      </c>
      <c r="J375" s="119">
        <v>46.908993656599996</v>
      </c>
      <c r="K375" s="119">
        <v>19.79</v>
      </c>
      <c r="M375"/>
      <c r="N375" s="164" t="s">
        <v>3317</v>
      </c>
    </row>
    <row r="376" spans="1:14" ht="12.75" x14ac:dyDescent="0.2">
      <c r="A376" s="116" t="s">
        <v>2403</v>
      </c>
      <c r="B376" s="59" t="s">
        <v>473</v>
      </c>
      <c r="C376" s="59" t="s">
        <v>876</v>
      </c>
      <c r="D376" s="116" t="s">
        <v>212</v>
      </c>
      <c r="E376" s="116" t="s">
        <v>1010</v>
      </c>
      <c r="F376" s="117">
        <v>5.1656220900000003</v>
      </c>
      <c r="G376" s="117">
        <v>4.2532982699999993</v>
      </c>
      <c r="H376" s="74">
        <f t="shared" si="10"/>
        <v>0.21449796418815481</v>
      </c>
      <c r="I376" s="118">
        <f t="shared" si="11"/>
        <v>3.3816212708996456E-4</v>
      </c>
      <c r="J376" s="119">
        <v>119.32101</v>
      </c>
      <c r="K376" s="119">
        <v>6.48</v>
      </c>
      <c r="M376"/>
      <c r="N376" s="164" t="s">
        <v>3317</v>
      </c>
    </row>
    <row r="377" spans="1:14" ht="12.75" x14ac:dyDescent="0.2">
      <c r="A377" s="116" t="s">
        <v>1820</v>
      </c>
      <c r="B377" s="59" t="s">
        <v>1602</v>
      </c>
      <c r="C377" s="59" t="s">
        <v>881</v>
      </c>
      <c r="D377" s="116" t="s">
        <v>818</v>
      </c>
      <c r="E377" s="116" t="s">
        <v>214</v>
      </c>
      <c r="F377" s="117">
        <v>5.1654447999999995</v>
      </c>
      <c r="G377" s="117">
        <v>10.025021560000001</v>
      </c>
      <c r="H377" s="74">
        <f t="shared" si="10"/>
        <v>-0.48474476896785856</v>
      </c>
      <c r="I377" s="118">
        <f t="shared" si="11"/>
        <v>3.3815052098280698E-4</v>
      </c>
      <c r="J377" s="119">
        <v>699.40296214</v>
      </c>
      <c r="K377" s="119">
        <v>8.51</v>
      </c>
      <c r="M377"/>
      <c r="N377" s="164" t="s">
        <v>3317</v>
      </c>
    </row>
    <row r="378" spans="1:14" ht="12.75" x14ac:dyDescent="0.2">
      <c r="A378" s="116" t="s">
        <v>1789</v>
      </c>
      <c r="B378" s="59" t="s">
        <v>178</v>
      </c>
      <c r="C378" s="59" t="s">
        <v>881</v>
      </c>
      <c r="D378" s="116" t="s">
        <v>213</v>
      </c>
      <c r="E378" s="116" t="s">
        <v>1010</v>
      </c>
      <c r="F378" s="117">
        <v>5.1548997929999993</v>
      </c>
      <c r="G378" s="117">
        <v>1.6429639299999999</v>
      </c>
      <c r="H378" s="74">
        <f t="shared" si="10"/>
        <v>2.137561147188423</v>
      </c>
      <c r="I378" s="118">
        <f t="shared" si="11"/>
        <v>3.3746020296589245E-4</v>
      </c>
      <c r="J378" s="119">
        <v>532.36231776</v>
      </c>
      <c r="K378" s="119">
        <v>46.24</v>
      </c>
      <c r="M378"/>
      <c r="N378" s="164" t="s">
        <v>3317</v>
      </c>
    </row>
    <row r="379" spans="1:14" ht="12.75" x14ac:dyDescent="0.2">
      <c r="A379" s="116" t="s">
        <v>2775</v>
      </c>
      <c r="B379" s="59" t="s">
        <v>1646</v>
      </c>
      <c r="C379" s="59" t="s">
        <v>656</v>
      </c>
      <c r="D379" s="116" t="s">
        <v>212</v>
      </c>
      <c r="E379" s="116" t="s">
        <v>1010</v>
      </c>
      <c r="F379" s="117">
        <v>5.1429866100000003</v>
      </c>
      <c r="G379" s="117">
        <v>2.4251919500000003</v>
      </c>
      <c r="H379" s="74">
        <f t="shared" si="10"/>
        <v>1.1206513612252422</v>
      </c>
      <c r="I379" s="118">
        <f t="shared" si="11"/>
        <v>3.3668031871700587E-4</v>
      </c>
      <c r="J379" s="119">
        <v>6.7059802881499992</v>
      </c>
      <c r="K379" s="119">
        <v>167.38</v>
      </c>
      <c r="M379"/>
      <c r="N379" s="164" t="s">
        <v>3317</v>
      </c>
    </row>
    <row r="380" spans="1:14" ht="12.75" x14ac:dyDescent="0.2">
      <c r="A380" s="116" t="s">
        <v>2507</v>
      </c>
      <c r="B380" s="59" t="s">
        <v>514</v>
      </c>
      <c r="C380" s="59" t="s">
        <v>881</v>
      </c>
      <c r="D380" s="116" t="s">
        <v>213</v>
      </c>
      <c r="E380" s="116" t="s">
        <v>214</v>
      </c>
      <c r="F380" s="117">
        <v>5.0881496739999994</v>
      </c>
      <c r="G380" s="117">
        <v>4.8712678839999999</v>
      </c>
      <c r="H380" s="74">
        <f t="shared" si="10"/>
        <v>4.4522657173579505E-2</v>
      </c>
      <c r="I380" s="60">
        <f t="shared" si="11"/>
        <v>3.330904752097243E-4</v>
      </c>
      <c r="J380" s="119">
        <v>223.19731138859999</v>
      </c>
      <c r="K380" s="119">
        <v>28.6</v>
      </c>
      <c r="M380"/>
      <c r="N380" s="164" t="s">
        <v>3317</v>
      </c>
    </row>
    <row r="381" spans="1:14" ht="12.75" x14ac:dyDescent="0.2">
      <c r="A381" s="116" t="s">
        <v>1947</v>
      </c>
      <c r="B381" s="59" t="s">
        <v>1948</v>
      </c>
      <c r="C381" s="59" t="s">
        <v>278</v>
      </c>
      <c r="D381" s="116" t="s">
        <v>213</v>
      </c>
      <c r="E381" s="116" t="s">
        <v>214</v>
      </c>
      <c r="F381" s="117">
        <v>4.9864223799999996</v>
      </c>
      <c r="G381" s="117">
        <v>6.1956201699999998</v>
      </c>
      <c r="H381" s="74">
        <f t="shared" si="10"/>
        <v>-0.19516977426329218</v>
      </c>
      <c r="I381" s="118">
        <f t="shared" si="11"/>
        <v>3.264310027352007E-4</v>
      </c>
      <c r="J381" s="119">
        <v>7.9938635937999996</v>
      </c>
      <c r="K381" s="119">
        <v>30.65</v>
      </c>
      <c r="M381"/>
      <c r="N381" s="164" t="s">
        <v>3317</v>
      </c>
    </row>
    <row r="382" spans="1:14" ht="12.75" x14ac:dyDescent="0.2">
      <c r="A382" s="116" t="s">
        <v>1618</v>
      </c>
      <c r="B382" s="59" t="s">
        <v>836</v>
      </c>
      <c r="C382" s="59" t="s">
        <v>149</v>
      </c>
      <c r="D382" s="116" t="s">
        <v>818</v>
      </c>
      <c r="E382" s="116" t="s">
        <v>214</v>
      </c>
      <c r="F382" s="117">
        <v>4.9608199800000001</v>
      </c>
      <c r="G382" s="117">
        <v>5.51211495</v>
      </c>
      <c r="H382" s="74">
        <f t="shared" si="10"/>
        <v>-0.10001514391495048</v>
      </c>
      <c r="I382" s="118">
        <f t="shared" si="11"/>
        <v>3.2475496800177174E-4</v>
      </c>
      <c r="J382" s="119">
        <v>97.159116960000006</v>
      </c>
      <c r="K382" s="119">
        <v>15.4</v>
      </c>
      <c r="M382"/>
      <c r="N382" s="164" t="s">
        <v>3317</v>
      </c>
    </row>
    <row r="383" spans="1:14" ht="12.75" x14ac:dyDescent="0.2">
      <c r="A383" s="116" t="s">
        <v>1779</v>
      </c>
      <c r="B383" s="59" t="s">
        <v>1565</v>
      </c>
      <c r="C383" s="59" t="s">
        <v>881</v>
      </c>
      <c r="D383" s="116" t="s">
        <v>818</v>
      </c>
      <c r="E383" s="116" t="s">
        <v>214</v>
      </c>
      <c r="F383" s="117">
        <v>4.8904495999999993</v>
      </c>
      <c r="G383" s="117">
        <v>18.728593489999998</v>
      </c>
      <c r="H383" s="74">
        <f t="shared" si="10"/>
        <v>-0.73887790331872916</v>
      </c>
      <c r="I383" s="118">
        <f t="shared" si="11"/>
        <v>3.2014824358981821E-4</v>
      </c>
      <c r="J383" s="119">
        <v>238.13098955926279</v>
      </c>
      <c r="K383" s="119">
        <v>61.7</v>
      </c>
      <c r="M383"/>
      <c r="N383" s="164" t="s">
        <v>3317</v>
      </c>
    </row>
    <row r="384" spans="1:14" ht="12.75" x14ac:dyDescent="0.2">
      <c r="A384" s="116" t="s">
        <v>1656</v>
      </c>
      <c r="B384" s="59" t="s">
        <v>169</v>
      </c>
      <c r="C384" s="59" t="s">
        <v>656</v>
      </c>
      <c r="D384" s="116" t="s">
        <v>212</v>
      </c>
      <c r="E384" s="116" t="s">
        <v>1010</v>
      </c>
      <c r="F384" s="117">
        <v>4.8819893480000003</v>
      </c>
      <c r="G384" s="117">
        <v>7.1030507099999998</v>
      </c>
      <c r="H384" s="74">
        <f t="shared" si="10"/>
        <v>-0.31269118758691783</v>
      </c>
      <c r="I384" s="118">
        <f t="shared" si="11"/>
        <v>3.1959440191069594E-4</v>
      </c>
      <c r="J384" s="119">
        <v>312.20148261500003</v>
      </c>
      <c r="K384" s="119">
        <v>14.33</v>
      </c>
      <c r="M384"/>
      <c r="N384" s="164" t="s">
        <v>3317</v>
      </c>
    </row>
    <row r="385" spans="1:14" ht="12.75" x14ac:dyDescent="0.2">
      <c r="A385" s="116" t="s">
        <v>2897</v>
      </c>
      <c r="B385" s="59" t="s">
        <v>1224</v>
      </c>
      <c r="C385" s="59" t="s">
        <v>876</v>
      </c>
      <c r="D385" s="116" t="s">
        <v>212</v>
      </c>
      <c r="E385" s="116" t="s">
        <v>2980</v>
      </c>
      <c r="F385" s="117">
        <v>4.8793589280000003</v>
      </c>
      <c r="G385" s="117">
        <v>14.189031296</v>
      </c>
      <c r="H385" s="74">
        <f t="shared" si="10"/>
        <v>-0.65611754416416501</v>
      </c>
      <c r="I385" s="118">
        <f t="shared" si="11"/>
        <v>3.1942220417597157E-4</v>
      </c>
      <c r="J385" s="119">
        <v>283.03611968000001</v>
      </c>
      <c r="K385" s="119">
        <v>9.0500000000000007</v>
      </c>
      <c r="M385"/>
      <c r="N385" s="164" t="s">
        <v>3317</v>
      </c>
    </row>
    <row r="386" spans="1:14" ht="12.75" x14ac:dyDescent="0.2">
      <c r="A386" s="116" t="s">
        <v>1951</v>
      </c>
      <c r="B386" s="59" t="s">
        <v>1952</v>
      </c>
      <c r="C386" s="59" t="s">
        <v>278</v>
      </c>
      <c r="D386" s="116" t="s">
        <v>213</v>
      </c>
      <c r="E386" s="116" t="s">
        <v>214</v>
      </c>
      <c r="F386" s="117">
        <v>4.87391899</v>
      </c>
      <c r="G386" s="117">
        <v>4.9045064500000004</v>
      </c>
      <c r="H386" s="74">
        <f t="shared" si="10"/>
        <v>-6.2366030734857247E-3</v>
      </c>
      <c r="I386" s="118">
        <f t="shared" si="11"/>
        <v>3.1906608424050846E-4</v>
      </c>
      <c r="J386" s="119">
        <v>15.3488605595</v>
      </c>
      <c r="K386" s="119">
        <v>35.32</v>
      </c>
      <c r="M386"/>
      <c r="N386" s="164" t="s">
        <v>3317</v>
      </c>
    </row>
    <row r="387" spans="1:14" ht="12.75" x14ac:dyDescent="0.2">
      <c r="A387" s="116" t="s">
        <v>2279</v>
      </c>
      <c r="B387" s="116" t="s">
        <v>45</v>
      </c>
      <c r="C387" s="116" t="s">
        <v>1876</v>
      </c>
      <c r="D387" s="116" t="s">
        <v>213</v>
      </c>
      <c r="E387" s="116" t="s">
        <v>214</v>
      </c>
      <c r="F387" s="117">
        <v>4.8673297499999997</v>
      </c>
      <c r="G387" s="117">
        <v>6.6204368300000001</v>
      </c>
      <c r="H387" s="74">
        <f t="shared" si="10"/>
        <v>-0.26480232725066277</v>
      </c>
      <c r="I387" s="60">
        <f t="shared" si="11"/>
        <v>3.1863472643393957E-4</v>
      </c>
      <c r="J387" s="119">
        <v>185.61361697999999</v>
      </c>
      <c r="K387" s="119">
        <v>5.57</v>
      </c>
      <c r="M387"/>
      <c r="N387" s="164" t="s">
        <v>3317</v>
      </c>
    </row>
    <row r="388" spans="1:14" ht="12.75" x14ac:dyDescent="0.2">
      <c r="A388" s="116" t="s">
        <v>2389</v>
      </c>
      <c r="B388" s="116" t="s">
        <v>191</v>
      </c>
      <c r="C388" s="116" t="s">
        <v>876</v>
      </c>
      <c r="D388" s="116" t="s">
        <v>212</v>
      </c>
      <c r="E388" s="116" t="s">
        <v>1010</v>
      </c>
      <c r="F388" s="117">
        <v>4.8634884400000002</v>
      </c>
      <c r="G388" s="117">
        <v>9.5641859999999995E-2</v>
      </c>
      <c r="H388" s="74">
        <f t="shared" si="10"/>
        <v>49.851044093036258</v>
      </c>
      <c r="I388" s="118">
        <f t="shared" si="11"/>
        <v>3.1838325903315418E-4</v>
      </c>
      <c r="J388" s="119">
        <v>377.65625</v>
      </c>
      <c r="K388" s="119">
        <v>4.74</v>
      </c>
      <c r="M388"/>
      <c r="N388" s="164" t="s">
        <v>3317</v>
      </c>
    </row>
    <row r="389" spans="1:14" ht="12.75" x14ac:dyDescent="0.2">
      <c r="A389" s="116" t="s">
        <v>2432</v>
      </c>
      <c r="B389" s="59" t="s">
        <v>968</v>
      </c>
      <c r="C389" s="59" t="s">
        <v>876</v>
      </c>
      <c r="D389" s="116" t="s">
        <v>212</v>
      </c>
      <c r="E389" s="116" t="s">
        <v>2980</v>
      </c>
      <c r="F389" s="117">
        <v>4.8473172739999999</v>
      </c>
      <c r="G389" s="117">
        <v>3.5524960399999999</v>
      </c>
      <c r="H389" s="74">
        <f t="shared" si="10"/>
        <v>0.36448210481326826</v>
      </c>
      <c r="I389" s="118">
        <f t="shared" si="11"/>
        <v>3.1732463031490722E-4</v>
      </c>
      <c r="J389" s="119">
        <v>37.239408480000002</v>
      </c>
      <c r="K389" s="119">
        <v>22.13</v>
      </c>
      <c r="M389"/>
      <c r="N389" s="164" t="s">
        <v>3317</v>
      </c>
    </row>
    <row r="390" spans="1:14" ht="12.75" x14ac:dyDescent="0.2">
      <c r="A390" s="116" t="s">
        <v>2126</v>
      </c>
      <c r="B390" s="59" t="s">
        <v>422</v>
      </c>
      <c r="C390" s="59" t="s">
        <v>877</v>
      </c>
      <c r="D390" s="116" t="s">
        <v>212</v>
      </c>
      <c r="E390" s="116" t="s">
        <v>1010</v>
      </c>
      <c r="F390" s="117">
        <v>4.8425841700000003</v>
      </c>
      <c r="G390" s="117">
        <v>5.8903896900000001</v>
      </c>
      <c r="H390" s="74">
        <f t="shared" si="10"/>
        <v>-0.17788390499508699</v>
      </c>
      <c r="I390" s="118">
        <f t="shared" si="11"/>
        <v>3.1701478253888109E-4</v>
      </c>
      <c r="J390" s="119">
        <v>169.52544080000001</v>
      </c>
      <c r="K390" s="119">
        <v>8.6</v>
      </c>
      <c r="M390"/>
      <c r="N390" s="164" t="s">
        <v>3317</v>
      </c>
    </row>
    <row r="391" spans="1:14" ht="12.75" x14ac:dyDescent="0.2">
      <c r="A391" s="116" t="s">
        <v>1888</v>
      </c>
      <c r="B391" s="59" t="s">
        <v>612</v>
      </c>
      <c r="C391" s="59" t="s">
        <v>1876</v>
      </c>
      <c r="D391" s="116" t="s">
        <v>212</v>
      </c>
      <c r="E391" s="116" t="s">
        <v>1010</v>
      </c>
      <c r="F391" s="117">
        <v>4.7891307029999997</v>
      </c>
      <c r="G391" s="117">
        <v>2.7252238630000001</v>
      </c>
      <c r="H391" s="74">
        <f t="shared" ref="H391:H454" si="12">IF(ISERROR(F391/G391-1),"",IF((F391/G391-1)&gt;10000%,"",F391/G391-1))</f>
        <v>0.75733478927048403</v>
      </c>
      <c r="I391" s="118">
        <f t="shared" ref="I391:I454" si="13">F391/$F$1068</f>
        <v>3.1351550640405773E-4</v>
      </c>
      <c r="J391" s="119">
        <v>17.622260015171122</v>
      </c>
      <c r="K391" s="119">
        <v>21.99</v>
      </c>
      <c r="M391"/>
      <c r="N391" s="164" t="s">
        <v>3317</v>
      </c>
    </row>
    <row r="392" spans="1:14" ht="12.75" x14ac:dyDescent="0.2">
      <c r="A392" s="116" t="s">
        <v>2275</v>
      </c>
      <c r="B392" s="59" t="s">
        <v>293</v>
      </c>
      <c r="C392" s="59" t="s">
        <v>878</v>
      </c>
      <c r="D392" s="116" t="s">
        <v>212</v>
      </c>
      <c r="E392" s="116" t="s">
        <v>1010</v>
      </c>
      <c r="F392" s="117">
        <v>4.7442682500000002</v>
      </c>
      <c r="G392" s="117">
        <v>3.7033837799999998</v>
      </c>
      <c r="H392" s="74">
        <f t="shared" si="12"/>
        <v>0.28106308496064125</v>
      </c>
      <c r="I392" s="118">
        <f t="shared" si="13"/>
        <v>3.1057863214794011E-4</v>
      </c>
      <c r="J392" s="119">
        <v>55.116967143271602</v>
      </c>
      <c r="K392" s="119">
        <v>21.32</v>
      </c>
      <c r="M392"/>
      <c r="N392" s="164" t="s">
        <v>3317</v>
      </c>
    </row>
    <row r="393" spans="1:14" ht="12.75" x14ac:dyDescent="0.2">
      <c r="A393" s="116" t="s">
        <v>2407</v>
      </c>
      <c r="B393" s="59" t="s">
        <v>66</v>
      </c>
      <c r="C393" s="59" t="s">
        <v>876</v>
      </c>
      <c r="D393" s="116" t="s">
        <v>212</v>
      </c>
      <c r="E393" s="116" t="s">
        <v>2980</v>
      </c>
      <c r="F393" s="117">
        <v>4.7031392089999997</v>
      </c>
      <c r="G393" s="117">
        <v>5.9447027349999999</v>
      </c>
      <c r="H393" s="74">
        <f t="shared" si="12"/>
        <v>-0.20885207912755288</v>
      </c>
      <c r="I393" s="118">
        <f t="shared" si="13"/>
        <v>3.0788616186122381E-4</v>
      </c>
      <c r="J393" s="119">
        <v>14.656034249999999</v>
      </c>
      <c r="K393" s="119">
        <v>19.670000000000002</v>
      </c>
      <c r="M393"/>
      <c r="N393" s="164" t="s">
        <v>3317</v>
      </c>
    </row>
    <row r="394" spans="1:14" ht="12.75" x14ac:dyDescent="0.2">
      <c r="A394" s="116" t="s">
        <v>2284</v>
      </c>
      <c r="B394" s="59" t="s">
        <v>111</v>
      </c>
      <c r="C394" s="59" t="s">
        <v>656</v>
      </c>
      <c r="D394" s="116" t="s">
        <v>212</v>
      </c>
      <c r="E394" s="116" t="s">
        <v>1010</v>
      </c>
      <c r="F394" s="117">
        <v>4.6975671100000005</v>
      </c>
      <c r="G394" s="117">
        <v>2.9858533999999999</v>
      </c>
      <c r="H394" s="74">
        <f t="shared" si="12"/>
        <v>0.57327453183066535</v>
      </c>
      <c r="I394" s="60">
        <f t="shared" si="13"/>
        <v>3.0752139014208406E-4</v>
      </c>
      <c r="J394" s="119">
        <v>19.6134528772</v>
      </c>
      <c r="K394" s="119">
        <v>26.76</v>
      </c>
      <c r="M394"/>
      <c r="N394" s="164" t="s">
        <v>3317</v>
      </c>
    </row>
    <row r="395" spans="1:14" ht="12.75" x14ac:dyDescent="0.2">
      <c r="A395" s="116" t="s">
        <v>2256</v>
      </c>
      <c r="B395" s="116" t="s">
        <v>82</v>
      </c>
      <c r="C395" s="116" t="s">
        <v>883</v>
      </c>
      <c r="D395" s="116" t="s">
        <v>213</v>
      </c>
      <c r="E395" s="116" t="s">
        <v>214</v>
      </c>
      <c r="F395" s="117">
        <v>4.682298608</v>
      </c>
      <c r="G395" s="117">
        <v>9.8380463019999986</v>
      </c>
      <c r="H395" s="74">
        <f t="shared" si="12"/>
        <v>-0.52406214971278142</v>
      </c>
      <c r="I395" s="118">
        <f t="shared" si="13"/>
        <v>3.0652185339242652E-4</v>
      </c>
      <c r="J395" s="119">
        <v>1088.0170000000001</v>
      </c>
      <c r="K395" s="119">
        <v>8.25</v>
      </c>
      <c r="M395"/>
      <c r="N395" s="164" t="s">
        <v>3317</v>
      </c>
    </row>
    <row r="396" spans="1:14" ht="12.75" x14ac:dyDescent="0.2">
      <c r="A396" s="116" t="s">
        <v>2381</v>
      </c>
      <c r="B396" s="59" t="s">
        <v>2382</v>
      </c>
      <c r="C396" s="59" t="s">
        <v>877</v>
      </c>
      <c r="D396" s="116" t="s">
        <v>212</v>
      </c>
      <c r="E396" s="116" t="s">
        <v>1010</v>
      </c>
      <c r="F396" s="117">
        <v>4.6795149800000004</v>
      </c>
      <c r="G396" s="117">
        <v>9.0835243400000003</v>
      </c>
      <c r="H396" s="74">
        <f t="shared" si="12"/>
        <v>-0.48483487192373176</v>
      </c>
      <c r="I396" s="118">
        <f t="shared" si="13"/>
        <v>3.0633962605385886E-4</v>
      </c>
      <c r="J396" s="119">
        <v>25.407658300000001</v>
      </c>
      <c r="K396" s="119">
        <v>13.81</v>
      </c>
      <c r="M396"/>
      <c r="N396" s="164" t="s">
        <v>3317</v>
      </c>
    </row>
    <row r="397" spans="1:14" ht="12.75" x14ac:dyDescent="0.2">
      <c r="A397" s="116" t="s">
        <v>2294</v>
      </c>
      <c r="B397" s="59" t="s">
        <v>1935</v>
      </c>
      <c r="C397" s="59" t="s">
        <v>278</v>
      </c>
      <c r="D397" s="116" t="s">
        <v>818</v>
      </c>
      <c r="E397" s="116" t="s">
        <v>1010</v>
      </c>
      <c r="F397" s="117">
        <v>4.6537573999999999</v>
      </c>
      <c r="G397" s="117">
        <v>3.0405618199999997</v>
      </c>
      <c r="H397" s="74">
        <f t="shared" si="12"/>
        <v>0.53055838871251781</v>
      </c>
      <c r="I397" s="118">
        <f t="shared" si="13"/>
        <v>3.046534326216386E-4</v>
      </c>
      <c r="J397" s="119">
        <v>129.85853405020001</v>
      </c>
      <c r="K397" s="119">
        <v>34.72</v>
      </c>
      <c r="M397"/>
      <c r="N397" s="164" t="s">
        <v>3317</v>
      </c>
    </row>
    <row r="398" spans="1:14" ht="12.75" x14ac:dyDescent="0.2">
      <c r="A398" s="116" t="s">
        <v>2549</v>
      </c>
      <c r="B398" s="59" t="s">
        <v>301</v>
      </c>
      <c r="C398" s="59" t="s">
        <v>882</v>
      </c>
      <c r="D398" s="116" t="s">
        <v>212</v>
      </c>
      <c r="E398" s="116" t="s">
        <v>1010</v>
      </c>
      <c r="F398" s="117">
        <v>4.6261433910000003</v>
      </c>
      <c r="G398" s="117">
        <v>3.3911319279999996</v>
      </c>
      <c r="H398" s="74">
        <f t="shared" si="12"/>
        <v>0.36418856276357792</v>
      </c>
      <c r="I398" s="118">
        <f t="shared" si="13"/>
        <v>3.028457099779325E-4</v>
      </c>
      <c r="J398" s="119">
        <v>1016.790441</v>
      </c>
      <c r="K398" s="119">
        <v>17.690000000000001</v>
      </c>
      <c r="M398"/>
      <c r="N398" s="164" t="s">
        <v>3317</v>
      </c>
    </row>
    <row r="399" spans="1:14" ht="12.75" x14ac:dyDescent="0.2">
      <c r="A399" s="116" t="s">
        <v>2577</v>
      </c>
      <c r="B399" s="59" t="s">
        <v>561</v>
      </c>
      <c r="C399" s="59" t="s">
        <v>882</v>
      </c>
      <c r="D399" s="116" t="s">
        <v>212</v>
      </c>
      <c r="E399" s="116" t="s">
        <v>1010</v>
      </c>
      <c r="F399" s="117">
        <v>4.6225638099999999</v>
      </c>
      <c r="G399" s="117">
        <v>1.8068681100000001</v>
      </c>
      <c r="H399" s="74">
        <f t="shared" si="12"/>
        <v>1.5583294012533098</v>
      </c>
      <c r="I399" s="118">
        <f t="shared" si="13"/>
        <v>3.0261137639642753E-4</v>
      </c>
      <c r="J399" s="119">
        <v>76.326255760000009</v>
      </c>
      <c r="K399" s="119">
        <v>29.18</v>
      </c>
      <c r="M399"/>
      <c r="N399" s="164" t="s">
        <v>3317</v>
      </c>
    </row>
    <row r="400" spans="1:14" ht="12.75" x14ac:dyDescent="0.2">
      <c r="A400" s="116" t="s">
        <v>1777</v>
      </c>
      <c r="B400" s="59" t="s">
        <v>937</v>
      </c>
      <c r="C400" s="59" t="s">
        <v>881</v>
      </c>
      <c r="D400" s="116" t="s">
        <v>818</v>
      </c>
      <c r="E400" s="116" t="s">
        <v>214</v>
      </c>
      <c r="F400" s="117">
        <v>4.5841718</v>
      </c>
      <c r="G400" s="117">
        <v>1.7089657360000001</v>
      </c>
      <c r="H400" s="74">
        <f t="shared" si="12"/>
        <v>1.6824246404902761</v>
      </c>
      <c r="I400" s="118">
        <f t="shared" si="13"/>
        <v>3.0009808302369084E-4</v>
      </c>
      <c r="J400" s="119">
        <v>225.65351461956161</v>
      </c>
      <c r="K400" s="119">
        <v>49.97</v>
      </c>
      <c r="M400"/>
      <c r="N400" s="164" t="s">
        <v>3317</v>
      </c>
    </row>
    <row r="401" spans="1:14" ht="12.75" x14ac:dyDescent="0.2">
      <c r="A401" s="116" t="s">
        <v>2135</v>
      </c>
      <c r="B401" s="59" t="s">
        <v>545</v>
      </c>
      <c r="C401" s="59" t="s">
        <v>877</v>
      </c>
      <c r="D401" s="116" t="s">
        <v>212</v>
      </c>
      <c r="E401" s="116" t="s">
        <v>1010</v>
      </c>
      <c r="F401" s="117">
        <v>4.5803776259999998</v>
      </c>
      <c r="G401" s="117">
        <v>4.517583728</v>
      </c>
      <c r="H401" s="74">
        <f t="shared" si="12"/>
        <v>1.3899885819670166E-2</v>
      </c>
      <c r="I401" s="60">
        <f t="shared" si="13"/>
        <v>2.9984970133257305E-4</v>
      </c>
      <c r="J401" s="119">
        <v>21.412326660000002</v>
      </c>
      <c r="K401" s="119">
        <v>21.42</v>
      </c>
      <c r="M401"/>
      <c r="N401" s="164" t="s">
        <v>3317</v>
      </c>
    </row>
    <row r="402" spans="1:14" ht="12.75" x14ac:dyDescent="0.2">
      <c r="A402" s="116" t="s">
        <v>2903</v>
      </c>
      <c r="B402" s="59" t="s">
        <v>33</v>
      </c>
      <c r="C402" s="59" t="s">
        <v>881</v>
      </c>
      <c r="D402" s="116" t="s">
        <v>818</v>
      </c>
      <c r="E402" s="116" t="s">
        <v>214</v>
      </c>
      <c r="F402" s="117">
        <v>4.5463660820000005</v>
      </c>
      <c r="G402" s="117">
        <v>2.0959613500000001</v>
      </c>
      <c r="H402" s="74">
        <f t="shared" si="12"/>
        <v>1.1691077853129306</v>
      </c>
      <c r="I402" s="118">
        <f t="shared" si="13"/>
        <v>2.9762317065257639E-4</v>
      </c>
      <c r="J402" s="119">
        <v>68.337511568097199</v>
      </c>
      <c r="K402" s="119">
        <v>62.08</v>
      </c>
      <c r="M402"/>
      <c r="N402" s="164" t="s">
        <v>3317</v>
      </c>
    </row>
    <row r="403" spans="1:14" ht="12.75" x14ac:dyDescent="0.2">
      <c r="A403" s="116" t="s">
        <v>2649</v>
      </c>
      <c r="B403" s="59" t="s">
        <v>342</v>
      </c>
      <c r="C403" s="59" t="s">
        <v>656</v>
      </c>
      <c r="D403" s="116" t="s">
        <v>213</v>
      </c>
      <c r="E403" s="116" t="s">
        <v>1010</v>
      </c>
      <c r="F403" s="117">
        <v>4.5102460510000002</v>
      </c>
      <c r="G403" s="117">
        <v>7.0676804529999995</v>
      </c>
      <c r="H403" s="74">
        <f t="shared" si="12"/>
        <v>-0.36184918361928087</v>
      </c>
      <c r="I403" s="118">
        <f t="shared" si="13"/>
        <v>2.952586100438626E-4</v>
      </c>
      <c r="J403" s="119">
        <v>87.717212056714217</v>
      </c>
      <c r="K403" s="119">
        <v>24.87</v>
      </c>
      <c r="M403"/>
      <c r="N403" s="164" t="s">
        <v>3317</v>
      </c>
    </row>
    <row r="404" spans="1:14" ht="12.75" x14ac:dyDescent="0.2">
      <c r="A404" s="116" t="s">
        <v>1791</v>
      </c>
      <c r="B404" s="59" t="s">
        <v>971</v>
      </c>
      <c r="C404" s="59" t="s">
        <v>966</v>
      </c>
      <c r="D404" s="116" t="s">
        <v>212</v>
      </c>
      <c r="E404" s="116" t="s">
        <v>1010</v>
      </c>
      <c r="F404" s="117">
        <v>4.4941828099999999</v>
      </c>
      <c r="G404" s="117">
        <v>5.0421122699999996</v>
      </c>
      <c r="H404" s="74">
        <f t="shared" si="12"/>
        <v>-0.10867061871274042</v>
      </c>
      <c r="I404" s="118">
        <f t="shared" si="13"/>
        <v>2.942070465245269E-4</v>
      </c>
      <c r="J404" s="119">
        <v>430.26351682999996</v>
      </c>
      <c r="K404" s="119">
        <v>23.21</v>
      </c>
      <c r="M404"/>
      <c r="N404" s="164" t="s">
        <v>3317</v>
      </c>
    </row>
    <row r="405" spans="1:14" ht="12.75" x14ac:dyDescent="0.2">
      <c r="A405" s="116" t="s">
        <v>2910</v>
      </c>
      <c r="B405" s="59" t="s">
        <v>181</v>
      </c>
      <c r="C405" s="59" t="s">
        <v>881</v>
      </c>
      <c r="D405" s="116" t="s">
        <v>213</v>
      </c>
      <c r="E405" s="116" t="s">
        <v>1010</v>
      </c>
      <c r="F405" s="117">
        <v>4.4903067879999998</v>
      </c>
      <c r="G405" s="117">
        <v>4.4783165949999999</v>
      </c>
      <c r="H405" s="74">
        <f t="shared" si="12"/>
        <v>2.6773884216642063E-3</v>
      </c>
      <c r="I405" s="118">
        <f t="shared" si="13"/>
        <v>2.9395330673843127E-4</v>
      </c>
      <c r="J405" s="119">
        <v>791.59317321278479</v>
      </c>
      <c r="K405" s="119">
        <v>28.86</v>
      </c>
      <c r="M405"/>
      <c r="N405" s="164" t="s">
        <v>3317</v>
      </c>
    </row>
    <row r="406" spans="1:14" ht="12.75" x14ac:dyDescent="0.2">
      <c r="A406" s="116" t="s">
        <v>1804</v>
      </c>
      <c r="B406" s="59" t="s">
        <v>601</v>
      </c>
      <c r="C406" s="59" t="s">
        <v>881</v>
      </c>
      <c r="D406" s="116" t="s">
        <v>213</v>
      </c>
      <c r="E406" s="116" t="s">
        <v>214</v>
      </c>
      <c r="F406" s="117">
        <v>4.4735493949999992</v>
      </c>
      <c r="G406" s="117">
        <v>7.7589291060000001</v>
      </c>
      <c r="H406" s="74">
        <f t="shared" si="12"/>
        <v>-0.42343210849283419</v>
      </c>
      <c r="I406" s="118">
        <f t="shared" si="13"/>
        <v>2.9285630127372009E-4</v>
      </c>
      <c r="J406" s="119">
        <v>815.85528540999996</v>
      </c>
      <c r="K406" s="119">
        <v>18.77</v>
      </c>
      <c r="M406"/>
      <c r="N406" s="164" t="s">
        <v>3317</v>
      </c>
    </row>
    <row r="407" spans="1:14" ht="12.75" x14ac:dyDescent="0.2">
      <c r="A407" s="116" t="s">
        <v>2160</v>
      </c>
      <c r="B407" s="59" t="s">
        <v>932</v>
      </c>
      <c r="C407" s="59" t="s">
        <v>881</v>
      </c>
      <c r="D407" s="116" t="s">
        <v>213</v>
      </c>
      <c r="E407" s="116" t="s">
        <v>214</v>
      </c>
      <c r="F407" s="117">
        <v>4.46128708</v>
      </c>
      <c r="G407" s="117">
        <v>2.4435155759999998</v>
      </c>
      <c r="H407" s="74">
        <f t="shared" si="12"/>
        <v>0.82576576299262361</v>
      </c>
      <c r="I407" s="118">
        <f t="shared" si="13"/>
        <v>2.9205356145822444E-4</v>
      </c>
      <c r="J407" s="119">
        <v>71.538410470000002</v>
      </c>
      <c r="K407" s="119">
        <v>16.16</v>
      </c>
      <c r="M407"/>
      <c r="N407" s="164" t="s">
        <v>3317</v>
      </c>
    </row>
    <row r="408" spans="1:14" ht="12.75" x14ac:dyDescent="0.2">
      <c r="A408" s="116" t="s">
        <v>2561</v>
      </c>
      <c r="B408" s="59" t="s">
        <v>552</v>
      </c>
      <c r="C408" s="59" t="s">
        <v>882</v>
      </c>
      <c r="D408" s="116" t="s">
        <v>212</v>
      </c>
      <c r="E408" s="116" t="s">
        <v>1010</v>
      </c>
      <c r="F408" s="117">
        <v>4.4121170559999996</v>
      </c>
      <c r="G408" s="117">
        <v>2.9939921699999998</v>
      </c>
      <c r="H408" s="74">
        <f t="shared" si="12"/>
        <v>0.47365684526823593</v>
      </c>
      <c r="I408" s="60">
        <f t="shared" si="13"/>
        <v>2.8883469650542551E-4</v>
      </c>
      <c r="J408" s="119">
        <v>64.767171079999997</v>
      </c>
      <c r="K408" s="119">
        <v>16.989999999999998</v>
      </c>
      <c r="M408"/>
      <c r="N408" s="164" t="s">
        <v>3317</v>
      </c>
    </row>
    <row r="409" spans="1:14" ht="12.75" x14ac:dyDescent="0.2">
      <c r="A409" s="116" t="s">
        <v>1800</v>
      </c>
      <c r="B409" s="59" t="s">
        <v>175</v>
      </c>
      <c r="C409" s="59" t="s">
        <v>881</v>
      </c>
      <c r="D409" s="116" t="s">
        <v>213</v>
      </c>
      <c r="E409" s="116" t="s">
        <v>1010</v>
      </c>
      <c r="F409" s="117">
        <v>4.3397023600000004</v>
      </c>
      <c r="G409" s="117">
        <v>2.1788247549999999</v>
      </c>
      <c r="H409" s="74">
        <f t="shared" si="12"/>
        <v>0.99176292174998748</v>
      </c>
      <c r="I409" s="118">
        <f t="shared" si="13"/>
        <v>2.8409414305314369E-4</v>
      </c>
      <c r="J409" s="119">
        <v>241.57972843000002</v>
      </c>
      <c r="K409" s="119">
        <v>10.7</v>
      </c>
      <c r="M409"/>
      <c r="N409" s="164" t="s">
        <v>3317</v>
      </c>
    </row>
    <row r="410" spans="1:14" ht="12.75" x14ac:dyDescent="0.2">
      <c r="A410" s="116" t="s">
        <v>1881</v>
      </c>
      <c r="B410" s="59" t="s">
        <v>475</v>
      </c>
      <c r="C410" s="59" t="s">
        <v>1876</v>
      </c>
      <c r="D410" s="116" t="s">
        <v>213</v>
      </c>
      <c r="E410" s="116" t="s">
        <v>214</v>
      </c>
      <c r="F410" s="117">
        <v>4.3387604900000003</v>
      </c>
      <c r="G410" s="117">
        <v>9.0354979269999998</v>
      </c>
      <c r="H410" s="74">
        <f t="shared" si="12"/>
        <v>-0.51980947535444</v>
      </c>
      <c r="I410" s="118">
        <f t="shared" si="13"/>
        <v>2.840324845041649E-4</v>
      </c>
      <c r="J410" s="119">
        <v>513.70295745999999</v>
      </c>
      <c r="K410" s="119">
        <v>23.27</v>
      </c>
      <c r="M410"/>
      <c r="N410" s="164" t="s">
        <v>3317</v>
      </c>
    </row>
    <row r="411" spans="1:14" ht="12.75" x14ac:dyDescent="0.2">
      <c r="A411" s="116" t="s">
        <v>2754</v>
      </c>
      <c r="B411" s="59" t="s">
        <v>2041</v>
      </c>
      <c r="C411" s="59" t="s">
        <v>1912</v>
      </c>
      <c r="D411" s="116" t="s">
        <v>212</v>
      </c>
      <c r="E411" s="116" t="s">
        <v>214</v>
      </c>
      <c r="F411" s="117">
        <v>4.3271267499999997</v>
      </c>
      <c r="G411" s="117">
        <v>5.4132852099999997</v>
      </c>
      <c r="H411" s="74">
        <f t="shared" si="12"/>
        <v>-0.20064681942003204</v>
      </c>
      <c r="I411" s="118">
        <f t="shared" si="13"/>
        <v>2.8327089370331482E-4</v>
      </c>
      <c r="J411" s="119">
        <v>128.12113373010001</v>
      </c>
      <c r="K411" s="119">
        <v>19.66</v>
      </c>
      <c r="M411"/>
      <c r="N411" s="164" t="s">
        <v>3317</v>
      </c>
    </row>
    <row r="412" spans="1:14" ht="12.75" x14ac:dyDescent="0.2">
      <c r="A412" s="116" t="s">
        <v>1619</v>
      </c>
      <c r="B412" s="59" t="s">
        <v>826</v>
      </c>
      <c r="C412" s="59" t="s">
        <v>149</v>
      </c>
      <c r="D412" s="116" t="s">
        <v>818</v>
      </c>
      <c r="E412" s="116" t="s">
        <v>214</v>
      </c>
      <c r="F412" s="117">
        <v>4.2521867800000006</v>
      </c>
      <c r="G412" s="117">
        <v>6.1212897100000001</v>
      </c>
      <c r="H412" s="74">
        <f t="shared" si="12"/>
        <v>-0.30534462810125673</v>
      </c>
      <c r="I412" s="118">
        <f t="shared" si="13"/>
        <v>2.7836502579084861E-4</v>
      </c>
      <c r="J412" s="119">
        <v>51.135383199999993</v>
      </c>
      <c r="K412" s="119">
        <v>12.71</v>
      </c>
      <c r="M412"/>
      <c r="N412" s="164" t="s">
        <v>3317</v>
      </c>
    </row>
    <row r="413" spans="1:14" ht="12.75" x14ac:dyDescent="0.2">
      <c r="A413" s="116" t="s">
        <v>1693</v>
      </c>
      <c r="B413" s="59" t="s">
        <v>652</v>
      </c>
      <c r="C413" s="59" t="s">
        <v>656</v>
      </c>
      <c r="D413" s="116" t="s">
        <v>212</v>
      </c>
      <c r="E413" s="116" t="s">
        <v>1010</v>
      </c>
      <c r="F413" s="117">
        <v>4.2398412699999994</v>
      </c>
      <c r="G413" s="117">
        <v>8.1790473600000002</v>
      </c>
      <c r="H413" s="74">
        <f t="shared" si="12"/>
        <v>-0.48162162616454152</v>
      </c>
      <c r="I413" s="118">
        <f t="shared" si="13"/>
        <v>2.7755683970040799E-4</v>
      </c>
      <c r="J413" s="119">
        <v>134.54707848159998</v>
      </c>
      <c r="K413" s="119">
        <v>29.54</v>
      </c>
      <c r="M413"/>
      <c r="N413" s="164" t="s">
        <v>3317</v>
      </c>
    </row>
    <row r="414" spans="1:14" ht="12.75" x14ac:dyDescent="0.2">
      <c r="A414" s="116" t="s">
        <v>1816</v>
      </c>
      <c r="B414" s="59" t="s">
        <v>965</v>
      </c>
      <c r="C414" s="59" t="s">
        <v>966</v>
      </c>
      <c r="D414" s="116" t="s">
        <v>212</v>
      </c>
      <c r="E414" s="116" t="s">
        <v>1010</v>
      </c>
      <c r="F414" s="117">
        <v>4.2301989100000004</v>
      </c>
      <c r="G414" s="117">
        <v>3.7051497100000002</v>
      </c>
      <c r="H414" s="74">
        <f t="shared" si="12"/>
        <v>0.14170795813808024</v>
      </c>
      <c r="I414" s="118">
        <f t="shared" si="13"/>
        <v>2.7692561253919555E-4</v>
      </c>
      <c r="J414" s="119">
        <v>268.85402856000002</v>
      </c>
      <c r="K414" s="119">
        <v>21.63</v>
      </c>
      <c r="M414"/>
      <c r="N414" s="164" t="s">
        <v>3317</v>
      </c>
    </row>
    <row r="415" spans="1:14" ht="12.75" x14ac:dyDescent="0.2">
      <c r="A415" s="116" t="s">
        <v>1627</v>
      </c>
      <c r="B415" s="59" t="s">
        <v>1399</v>
      </c>
      <c r="C415" s="59" t="s">
        <v>149</v>
      </c>
      <c r="D415" s="116" t="s">
        <v>818</v>
      </c>
      <c r="E415" s="116" t="s">
        <v>1010</v>
      </c>
      <c r="F415" s="117">
        <v>4.2225229899999999</v>
      </c>
      <c r="G415" s="117">
        <v>1.5975538500000002</v>
      </c>
      <c r="H415" s="74">
        <f t="shared" si="12"/>
        <v>1.6431177828528281</v>
      </c>
      <c r="I415" s="60">
        <f t="shared" si="13"/>
        <v>2.7642311634622056E-4</v>
      </c>
      <c r="J415" s="119">
        <v>337.12700000000001</v>
      </c>
      <c r="K415" s="119">
        <v>21.48</v>
      </c>
      <c r="M415"/>
      <c r="N415" s="164" t="s">
        <v>3317</v>
      </c>
    </row>
    <row r="416" spans="1:14" ht="12.75" x14ac:dyDescent="0.2">
      <c r="A416" s="116" t="s">
        <v>1699</v>
      </c>
      <c r="B416" s="59" t="s">
        <v>276</v>
      </c>
      <c r="C416" s="59" t="s">
        <v>656</v>
      </c>
      <c r="D416" s="116" t="s">
        <v>212</v>
      </c>
      <c r="E416" s="116" t="s">
        <v>1010</v>
      </c>
      <c r="F416" s="117">
        <v>4.2144272999999997</v>
      </c>
      <c r="G416" s="117">
        <v>0.43312373999999998</v>
      </c>
      <c r="H416" s="74">
        <f t="shared" si="12"/>
        <v>8.730307786869405</v>
      </c>
      <c r="I416" s="118">
        <f t="shared" si="13"/>
        <v>2.7589314034275704E-4</v>
      </c>
      <c r="J416" s="119">
        <v>32.564577403599998</v>
      </c>
      <c r="K416" s="119">
        <v>13.24</v>
      </c>
      <c r="M416"/>
      <c r="N416" s="164" t="s">
        <v>3317</v>
      </c>
    </row>
    <row r="417" spans="1:14" ht="12.75" x14ac:dyDescent="0.2">
      <c r="A417" s="116" t="s">
        <v>2977</v>
      </c>
      <c r="B417" s="59" t="s">
        <v>2978</v>
      </c>
      <c r="C417" s="59" t="s">
        <v>878</v>
      </c>
      <c r="D417" s="116" t="s">
        <v>212</v>
      </c>
      <c r="E417" s="116" t="s">
        <v>1010</v>
      </c>
      <c r="F417" s="117">
        <v>4.18710863</v>
      </c>
      <c r="G417" s="117">
        <v>11.06631228</v>
      </c>
      <c r="H417" s="74">
        <f t="shared" si="12"/>
        <v>-0.62163469419100825</v>
      </c>
      <c r="I417" s="118">
        <f t="shared" si="13"/>
        <v>2.741047517623472E-4</v>
      </c>
      <c r="J417" s="119">
        <v>62.410919999999997</v>
      </c>
      <c r="K417" s="119">
        <v>13.66</v>
      </c>
      <c r="M417"/>
      <c r="N417" s="164" t="s">
        <v>3317</v>
      </c>
    </row>
    <row r="418" spans="1:14" ht="12.75" x14ac:dyDescent="0.2">
      <c r="A418" s="116" t="s">
        <v>2557</v>
      </c>
      <c r="B418" s="59" t="s">
        <v>559</v>
      </c>
      <c r="C418" s="59" t="s">
        <v>882</v>
      </c>
      <c r="D418" s="116" t="s">
        <v>212</v>
      </c>
      <c r="E418" s="116" t="s">
        <v>1010</v>
      </c>
      <c r="F418" s="117">
        <v>4.1796722859999997</v>
      </c>
      <c r="G418" s="117">
        <v>3.1285189999999998</v>
      </c>
      <c r="H418" s="74">
        <f t="shared" si="12"/>
        <v>0.33599069911354218</v>
      </c>
      <c r="I418" s="118">
        <f t="shared" si="13"/>
        <v>2.7361793916533576E-4</v>
      </c>
      <c r="J418" s="119">
        <v>221.7115498</v>
      </c>
      <c r="K418" s="119">
        <v>14.64</v>
      </c>
      <c r="M418"/>
      <c r="N418" s="164" t="s">
        <v>3317</v>
      </c>
    </row>
    <row r="419" spans="1:14" ht="12.75" x14ac:dyDescent="0.2">
      <c r="A419" s="116" t="s">
        <v>2115</v>
      </c>
      <c r="B419" s="59" t="s">
        <v>423</v>
      </c>
      <c r="C419" s="59" t="s">
        <v>877</v>
      </c>
      <c r="D419" s="116" t="s">
        <v>212</v>
      </c>
      <c r="E419" s="116" t="s">
        <v>1010</v>
      </c>
      <c r="F419" s="117">
        <v>4.1417407099999997</v>
      </c>
      <c r="G419" s="117">
        <v>2.7565217299999998</v>
      </c>
      <c r="H419" s="74">
        <f t="shared" si="12"/>
        <v>0.50252423731120022</v>
      </c>
      <c r="I419" s="118">
        <f t="shared" si="13"/>
        <v>2.7113478762994447E-4</v>
      </c>
      <c r="J419" s="119">
        <v>17.60024632</v>
      </c>
      <c r="K419" s="119">
        <v>7.85</v>
      </c>
      <c r="M419"/>
      <c r="N419" s="164" t="s">
        <v>3317</v>
      </c>
    </row>
    <row r="420" spans="1:14" ht="12.75" x14ac:dyDescent="0.2">
      <c r="A420" s="116" t="s">
        <v>1849</v>
      </c>
      <c r="B420" s="59" t="s">
        <v>1601</v>
      </c>
      <c r="C420" s="59" t="s">
        <v>881</v>
      </c>
      <c r="D420" s="116" t="s">
        <v>818</v>
      </c>
      <c r="E420" s="116" t="s">
        <v>214</v>
      </c>
      <c r="F420" s="117">
        <v>4.1202998700000002</v>
      </c>
      <c r="G420" s="117">
        <v>1.74195707</v>
      </c>
      <c r="H420" s="74">
        <f t="shared" si="12"/>
        <v>1.3653280215453303</v>
      </c>
      <c r="I420" s="118">
        <f t="shared" si="13"/>
        <v>2.6973118513354207E-4</v>
      </c>
      <c r="J420" s="119">
        <v>49.577579485205206</v>
      </c>
      <c r="K420" s="119">
        <v>21.27</v>
      </c>
      <c r="M420"/>
      <c r="N420" s="164" t="s">
        <v>3317</v>
      </c>
    </row>
    <row r="421" spans="1:14" ht="12.75" x14ac:dyDescent="0.2">
      <c r="A421" s="116" t="s">
        <v>1822</v>
      </c>
      <c r="B421" s="59" t="s">
        <v>927</v>
      </c>
      <c r="C421" s="59" t="s">
        <v>881</v>
      </c>
      <c r="D421" s="116" t="s">
        <v>213</v>
      </c>
      <c r="E421" s="116" t="s">
        <v>214</v>
      </c>
      <c r="F421" s="117">
        <v>4.0571656870000004</v>
      </c>
      <c r="G421" s="117">
        <v>6.1536842580000002</v>
      </c>
      <c r="H421" s="74">
        <f t="shared" si="12"/>
        <v>-0.34069323077056701</v>
      </c>
      <c r="I421" s="118">
        <f t="shared" si="13"/>
        <v>2.6559817090149107E-4</v>
      </c>
      <c r="J421" s="119">
        <v>381.93757003084539</v>
      </c>
      <c r="K421" s="119">
        <v>39.01</v>
      </c>
      <c r="M421"/>
      <c r="N421" s="164" t="s">
        <v>3317</v>
      </c>
    </row>
    <row r="422" spans="1:14" ht="12.75" x14ac:dyDescent="0.2">
      <c r="A422" s="116" t="s">
        <v>2946</v>
      </c>
      <c r="B422" s="59" t="s">
        <v>335</v>
      </c>
      <c r="C422" s="59" t="s">
        <v>656</v>
      </c>
      <c r="D422" s="116" t="s">
        <v>213</v>
      </c>
      <c r="E422" s="116" t="s">
        <v>1010</v>
      </c>
      <c r="F422" s="117">
        <v>4.0437385539999999</v>
      </c>
      <c r="G422" s="117">
        <v>5.1185282619999999</v>
      </c>
      <c r="H422" s="74">
        <f t="shared" si="12"/>
        <v>-0.20998022341289946</v>
      </c>
      <c r="I422" s="60">
        <f t="shared" si="13"/>
        <v>2.6471917747593831E-4</v>
      </c>
      <c r="J422" s="119">
        <v>74.92977802914605</v>
      </c>
      <c r="K422" s="119">
        <v>35.29</v>
      </c>
      <c r="M422"/>
      <c r="N422" s="164" t="s">
        <v>3317</v>
      </c>
    </row>
    <row r="423" spans="1:14" ht="12.75" x14ac:dyDescent="0.2">
      <c r="A423" s="116" t="s">
        <v>2034</v>
      </c>
      <c r="B423" s="59" t="s">
        <v>1561</v>
      </c>
      <c r="C423" s="59" t="s">
        <v>963</v>
      </c>
      <c r="D423" s="116" t="s">
        <v>213</v>
      </c>
      <c r="E423" s="116" t="s">
        <v>214</v>
      </c>
      <c r="F423" s="117">
        <v>4.0243029200000002</v>
      </c>
      <c r="G423" s="117">
        <v>4.5513186799999996</v>
      </c>
      <c r="H423" s="74">
        <f t="shared" si="12"/>
        <v>-0.1157940801455809</v>
      </c>
      <c r="I423" s="118">
        <f t="shared" si="13"/>
        <v>2.6344684372401608E-4</v>
      </c>
      <c r="J423" s="119">
        <v>238.66815770254601</v>
      </c>
      <c r="K423" s="119">
        <v>21.15</v>
      </c>
      <c r="M423"/>
      <c r="N423" s="164" t="s">
        <v>3317</v>
      </c>
    </row>
    <row r="424" spans="1:14" ht="12.75" x14ac:dyDescent="0.2">
      <c r="A424" s="116" t="s">
        <v>2532</v>
      </c>
      <c r="B424" s="59" t="s">
        <v>52</v>
      </c>
      <c r="C424" s="59" t="s">
        <v>882</v>
      </c>
      <c r="D424" s="116" t="s">
        <v>212</v>
      </c>
      <c r="E424" s="116" t="s">
        <v>1010</v>
      </c>
      <c r="F424" s="117">
        <v>4.0174284849999999</v>
      </c>
      <c r="G424" s="117">
        <v>5.8581204069999995</v>
      </c>
      <c r="H424" s="74">
        <f t="shared" si="12"/>
        <v>-0.31421203289036459</v>
      </c>
      <c r="I424" s="118">
        <f t="shared" si="13"/>
        <v>2.6299681592065779E-4</v>
      </c>
      <c r="J424" s="119">
        <v>154.82556030000001</v>
      </c>
      <c r="K424" s="119">
        <v>38.9</v>
      </c>
      <c r="M424"/>
      <c r="N424" s="164" t="s">
        <v>3317</v>
      </c>
    </row>
    <row r="425" spans="1:14" ht="12.75" x14ac:dyDescent="0.2">
      <c r="A425" s="116" t="s">
        <v>2285</v>
      </c>
      <c r="B425" s="59" t="s">
        <v>370</v>
      </c>
      <c r="C425" s="59" t="s">
        <v>878</v>
      </c>
      <c r="D425" s="116" t="s">
        <v>212</v>
      </c>
      <c r="E425" s="116" t="s">
        <v>214</v>
      </c>
      <c r="F425" s="117">
        <v>4.0124264350000001</v>
      </c>
      <c r="G425" s="117">
        <v>6.2782190149999995</v>
      </c>
      <c r="H425" s="74">
        <f t="shared" si="12"/>
        <v>-0.36089734598084888</v>
      </c>
      <c r="I425" s="118">
        <f t="shared" si="13"/>
        <v>2.6266936187188314E-4</v>
      </c>
      <c r="J425" s="119">
        <v>37.448363880000002</v>
      </c>
      <c r="K425" s="119">
        <v>10.54</v>
      </c>
      <c r="M425"/>
      <c r="N425" s="164" t="s">
        <v>3317</v>
      </c>
    </row>
    <row r="426" spans="1:14" ht="12.75" x14ac:dyDescent="0.2">
      <c r="A426" s="116" t="s">
        <v>2074</v>
      </c>
      <c r="B426" s="59" t="s">
        <v>389</v>
      </c>
      <c r="C426" s="59" t="s">
        <v>877</v>
      </c>
      <c r="D426" s="116" t="s">
        <v>212</v>
      </c>
      <c r="E426" s="116" t="s">
        <v>1010</v>
      </c>
      <c r="F426" s="117">
        <v>3.9945424739999997</v>
      </c>
      <c r="G426" s="117">
        <v>3.0533918399999997</v>
      </c>
      <c r="H426" s="74">
        <f t="shared" si="12"/>
        <v>0.3082312010108732</v>
      </c>
      <c r="I426" s="118">
        <f t="shared" si="13"/>
        <v>2.6149860679394943E-4</v>
      </c>
      <c r="J426" s="119">
        <v>56.631165680000002</v>
      </c>
      <c r="K426" s="119">
        <v>26.81</v>
      </c>
      <c r="M426"/>
      <c r="N426" s="164" t="s">
        <v>3317</v>
      </c>
    </row>
    <row r="427" spans="1:14" ht="12.75" x14ac:dyDescent="0.2">
      <c r="A427" s="116" t="s">
        <v>2971</v>
      </c>
      <c r="B427" s="59" t="s">
        <v>2972</v>
      </c>
      <c r="C427" s="59" t="s">
        <v>882</v>
      </c>
      <c r="D427" s="116" t="s">
        <v>213</v>
      </c>
      <c r="E427" s="116" t="s">
        <v>1010</v>
      </c>
      <c r="F427" s="117">
        <v>3.9860967999999999</v>
      </c>
      <c r="G427" s="117">
        <v>1.691228</v>
      </c>
      <c r="H427" s="74">
        <f t="shared" si="12"/>
        <v>1.3569245542292347</v>
      </c>
      <c r="I427" s="118">
        <f t="shared" si="13"/>
        <v>2.6094571944857483E-4</v>
      </c>
      <c r="J427" s="119">
        <v>190.76449339999999</v>
      </c>
      <c r="K427" s="119">
        <v>19.22</v>
      </c>
      <c r="M427"/>
      <c r="N427" s="164" t="s">
        <v>3317</v>
      </c>
    </row>
    <row r="428" spans="1:14" ht="12.75" x14ac:dyDescent="0.2">
      <c r="A428" s="116" t="s">
        <v>2176</v>
      </c>
      <c r="B428" s="59" t="s">
        <v>405</v>
      </c>
      <c r="C428" s="59" t="s">
        <v>881</v>
      </c>
      <c r="D428" s="116" t="s">
        <v>213</v>
      </c>
      <c r="E428" s="116" t="s">
        <v>214</v>
      </c>
      <c r="F428" s="117">
        <v>3.9781024789999999</v>
      </c>
      <c r="G428" s="117">
        <v>7.2582515340000002</v>
      </c>
      <c r="H428" s="74">
        <f t="shared" si="12"/>
        <v>-0.45192000299723978</v>
      </c>
      <c r="I428" s="118">
        <f t="shared" si="13"/>
        <v>2.6042237946223839E-4</v>
      </c>
      <c r="J428" s="119">
        <v>43.056955270000003</v>
      </c>
      <c r="K428" s="119">
        <v>34.61</v>
      </c>
      <c r="M428"/>
      <c r="N428" s="164" t="s">
        <v>3317</v>
      </c>
    </row>
    <row r="429" spans="1:14" ht="12.75" x14ac:dyDescent="0.2">
      <c r="A429" s="116" t="s">
        <v>1978</v>
      </c>
      <c r="B429" s="59" t="s">
        <v>1395</v>
      </c>
      <c r="C429" s="59" t="s">
        <v>963</v>
      </c>
      <c r="D429" s="116" t="s">
        <v>213</v>
      </c>
      <c r="E429" s="116" t="s">
        <v>214</v>
      </c>
      <c r="F429" s="117">
        <v>3.93347355</v>
      </c>
      <c r="G429" s="117">
        <v>3.0880468700000003</v>
      </c>
      <c r="H429" s="74">
        <f t="shared" si="12"/>
        <v>0.27377391457792211</v>
      </c>
      <c r="I429" s="60">
        <f t="shared" si="13"/>
        <v>2.5750079261414069E-4</v>
      </c>
      <c r="J429" s="119">
        <v>3.5010446900000001</v>
      </c>
      <c r="K429" s="119">
        <v>6.38</v>
      </c>
      <c r="M429"/>
      <c r="N429" s="164" t="s">
        <v>3317</v>
      </c>
    </row>
    <row r="430" spans="1:14" ht="12.75" x14ac:dyDescent="0.2">
      <c r="A430" s="116" t="s">
        <v>1854</v>
      </c>
      <c r="B430" s="59" t="s">
        <v>1525</v>
      </c>
      <c r="C430" s="59" t="s">
        <v>881</v>
      </c>
      <c r="D430" s="116" t="s">
        <v>213</v>
      </c>
      <c r="E430" s="116" t="s">
        <v>1010</v>
      </c>
      <c r="F430" s="117">
        <v>3.9178689200000001</v>
      </c>
      <c r="G430" s="117">
        <v>5.2524792599999994</v>
      </c>
      <c r="H430" s="74">
        <f t="shared" si="12"/>
        <v>-0.25409150116282408</v>
      </c>
      <c r="I430" s="118">
        <f t="shared" si="13"/>
        <v>2.5647925159133392E-4</v>
      </c>
      <c r="J430" s="119">
        <v>138.02538539401039</v>
      </c>
      <c r="K430" s="119">
        <v>63.68</v>
      </c>
      <c r="M430"/>
      <c r="N430" s="164" t="s">
        <v>3317</v>
      </c>
    </row>
    <row r="431" spans="1:14" ht="12.75" x14ac:dyDescent="0.2">
      <c r="A431" s="116" t="s">
        <v>1810</v>
      </c>
      <c r="B431" s="59" t="s">
        <v>507</v>
      </c>
      <c r="C431" s="59" t="s">
        <v>881</v>
      </c>
      <c r="D431" s="116" t="s">
        <v>213</v>
      </c>
      <c r="E431" s="116" t="s">
        <v>214</v>
      </c>
      <c r="F431" s="117">
        <v>3.8868970860000003</v>
      </c>
      <c r="G431" s="117">
        <v>3.3844480400000001</v>
      </c>
      <c r="H431" s="74">
        <f t="shared" si="12"/>
        <v>0.14845819467803101</v>
      </c>
      <c r="I431" s="118">
        <f t="shared" si="13"/>
        <v>2.5445171239414936E-4</v>
      </c>
      <c r="J431" s="119">
        <v>118.42656469729801</v>
      </c>
      <c r="K431" s="119">
        <v>81.25</v>
      </c>
      <c r="M431"/>
      <c r="N431" s="164" t="s">
        <v>3317</v>
      </c>
    </row>
    <row r="432" spans="1:14" ht="12.75" x14ac:dyDescent="0.2">
      <c r="A432" s="116" t="s">
        <v>2548</v>
      </c>
      <c r="B432" s="59" t="s">
        <v>474</v>
      </c>
      <c r="C432" s="59" t="s">
        <v>882</v>
      </c>
      <c r="D432" s="116" t="s">
        <v>212</v>
      </c>
      <c r="E432" s="116" t="s">
        <v>214</v>
      </c>
      <c r="F432" s="117">
        <v>3.8338732799999997</v>
      </c>
      <c r="G432" s="117">
        <v>3.3520857500000001</v>
      </c>
      <c r="H432" s="74">
        <f t="shared" si="12"/>
        <v>0.14372768656052415</v>
      </c>
      <c r="I432" s="118">
        <f t="shared" si="13"/>
        <v>2.5098056357393712E-4</v>
      </c>
      <c r="J432" s="119">
        <v>357.74570249999999</v>
      </c>
      <c r="K432" s="119">
        <v>25.87</v>
      </c>
      <c r="M432"/>
      <c r="N432" s="164" t="s">
        <v>3317</v>
      </c>
    </row>
    <row r="433" spans="1:14" ht="12.75" x14ac:dyDescent="0.2">
      <c r="A433" s="116" t="s">
        <v>1965</v>
      </c>
      <c r="B433" s="59" t="s">
        <v>1966</v>
      </c>
      <c r="C433" s="59" t="s">
        <v>656</v>
      </c>
      <c r="D433" s="116" t="s">
        <v>213</v>
      </c>
      <c r="E433" s="116" t="s">
        <v>214</v>
      </c>
      <c r="F433" s="117">
        <v>3.7754457799999996</v>
      </c>
      <c r="G433" s="117">
        <v>4.0424408700000001</v>
      </c>
      <c r="H433" s="74">
        <f t="shared" si="12"/>
        <v>-6.6047988971574156E-2</v>
      </c>
      <c r="I433" s="118">
        <f t="shared" si="13"/>
        <v>2.471556674943734E-4</v>
      </c>
      <c r="J433" s="119">
        <v>41.508566000000002</v>
      </c>
      <c r="K433" s="119">
        <v>34.090000000000003</v>
      </c>
      <c r="M433"/>
      <c r="N433" s="164" t="s">
        <v>3317</v>
      </c>
    </row>
    <row r="434" spans="1:14" ht="12.75" x14ac:dyDescent="0.2">
      <c r="A434" s="116" t="s">
        <v>2122</v>
      </c>
      <c r="B434" s="59" t="s">
        <v>456</v>
      </c>
      <c r="C434" s="59" t="s">
        <v>877</v>
      </c>
      <c r="D434" s="116" t="s">
        <v>212</v>
      </c>
      <c r="E434" s="116" t="s">
        <v>1010</v>
      </c>
      <c r="F434" s="117">
        <v>3.7490401000000002</v>
      </c>
      <c r="G434" s="117">
        <v>10.886797420000001</v>
      </c>
      <c r="H434" s="74">
        <f t="shared" si="12"/>
        <v>-0.65563425538600684</v>
      </c>
      <c r="I434" s="118">
        <f t="shared" si="13"/>
        <v>2.4542704686350244E-4</v>
      </c>
      <c r="J434" s="119">
        <v>68.628921599999998</v>
      </c>
      <c r="K434" s="119">
        <v>10.41</v>
      </c>
      <c r="M434"/>
      <c r="N434" s="164" t="s">
        <v>3317</v>
      </c>
    </row>
    <row r="435" spans="1:14" ht="12.75" x14ac:dyDescent="0.2">
      <c r="A435" s="116" t="s">
        <v>1670</v>
      </c>
      <c r="B435" s="59" t="s">
        <v>135</v>
      </c>
      <c r="C435" s="59" t="s">
        <v>656</v>
      </c>
      <c r="D435" s="116" t="s">
        <v>212</v>
      </c>
      <c r="E435" s="116" t="s">
        <v>1010</v>
      </c>
      <c r="F435" s="117">
        <v>3.7408530600000001</v>
      </c>
      <c r="G435" s="117">
        <v>16.006078517000002</v>
      </c>
      <c r="H435" s="74">
        <f t="shared" si="12"/>
        <v>-0.76628547360761401</v>
      </c>
      <c r="I435" s="118">
        <f t="shared" si="13"/>
        <v>2.4489109072642259E-4</v>
      </c>
      <c r="J435" s="119">
        <v>50.900935606899999</v>
      </c>
      <c r="K435" s="119">
        <v>29.31</v>
      </c>
      <c r="M435"/>
      <c r="N435" s="164" t="s">
        <v>3317</v>
      </c>
    </row>
    <row r="436" spans="1:14" ht="12.75" x14ac:dyDescent="0.2">
      <c r="A436" s="116" t="s">
        <v>1811</v>
      </c>
      <c r="B436" s="116" t="s">
        <v>2868</v>
      </c>
      <c r="C436" s="59" t="s">
        <v>881</v>
      </c>
      <c r="D436" s="116" t="s">
        <v>213</v>
      </c>
      <c r="E436" s="116" t="s">
        <v>1010</v>
      </c>
      <c r="F436" s="117">
        <v>3.7381539100000003</v>
      </c>
      <c r="G436" s="117">
        <v>4.5306219900000002</v>
      </c>
      <c r="H436" s="74">
        <f t="shared" si="12"/>
        <v>-0.17491374953574523</v>
      </c>
      <c r="I436" s="60">
        <f t="shared" si="13"/>
        <v>2.4471439365307264E-4</v>
      </c>
      <c r="J436" s="119">
        <v>1105.3439484109881</v>
      </c>
      <c r="K436" s="119">
        <v>23.79</v>
      </c>
      <c r="M436"/>
      <c r="N436" s="164" t="s">
        <v>3317</v>
      </c>
    </row>
    <row r="437" spans="1:14" ht="12.75" x14ac:dyDescent="0.2">
      <c r="A437" s="116" t="s">
        <v>1666</v>
      </c>
      <c r="B437" s="59" t="s">
        <v>154</v>
      </c>
      <c r="C437" s="59" t="s">
        <v>656</v>
      </c>
      <c r="D437" s="116" t="s">
        <v>212</v>
      </c>
      <c r="E437" s="116" t="s">
        <v>1010</v>
      </c>
      <c r="F437" s="117">
        <v>3.7288896739999999</v>
      </c>
      <c r="G437" s="117">
        <v>3.0285350580000001</v>
      </c>
      <c r="H437" s="74">
        <f t="shared" si="12"/>
        <v>0.23125194279986427</v>
      </c>
      <c r="I437" s="118">
        <f t="shared" si="13"/>
        <v>2.4410791998987372E-4</v>
      </c>
      <c r="J437" s="119">
        <v>82.994597832221501</v>
      </c>
      <c r="K437" s="119">
        <v>38.590000000000003</v>
      </c>
      <c r="M437"/>
      <c r="N437" s="164" t="s">
        <v>3317</v>
      </c>
    </row>
    <row r="438" spans="1:14" ht="12.75" x14ac:dyDescent="0.2">
      <c r="A438" s="116" t="s">
        <v>2265</v>
      </c>
      <c r="B438" s="59" t="s">
        <v>1593</v>
      </c>
      <c r="C438" s="59" t="s">
        <v>963</v>
      </c>
      <c r="D438" s="116" t="s">
        <v>212</v>
      </c>
      <c r="E438" s="116" t="s">
        <v>1010</v>
      </c>
      <c r="F438" s="117">
        <v>3.7093505428971301</v>
      </c>
      <c r="G438" s="117">
        <v>3.99709214535772</v>
      </c>
      <c r="H438" s="74">
        <f t="shared" si="12"/>
        <v>-7.1987733081104288E-2</v>
      </c>
      <c r="I438" s="118">
        <f t="shared" si="13"/>
        <v>2.4282881090676307E-4</v>
      </c>
      <c r="J438" s="119">
        <v>49.990740425940601</v>
      </c>
      <c r="K438" s="119">
        <v>74.28</v>
      </c>
      <c r="M438"/>
      <c r="N438" s="164" t="s">
        <v>3317</v>
      </c>
    </row>
    <row r="439" spans="1:14" ht="12.75" x14ac:dyDescent="0.2">
      <c r="A439" s="116" t="s">
        <v>2538</v>
      </c>
      <c r="B439" s="59" t="s">
        <v>654</v>
      </c>
      <c r="C439" s="59" t="s">
        <v>882</v>
      </c>
      <c r="D439" s="116" t="s">
        <v>212</v>
      </c>
      <c r="E439" s="116" t="s">
        <v>1010</v>
      </c>
      <c r="F439" s="117">
        <v>3.7039641749999999</v>
      </c>
      <c r="G439" s="117">
        <v>4.2058764999999996</v>
      </c>
      <c r="H439" s="74">
        <f t="shared" si="12"/>
        <v>-0.11933596362137588</v>
      </c>
      <c r="I439" s="118">
        <f t="shared" si="13"/>
        <v>2.4247619788288181E-4</v>
      </c>
      <c r="J439" s="119">
        <v>115.254818</v>
      </c>
      <c r="K439" s="119">
        <v>34.72</v>
      </c>
      <c r="M439"/>
      <c r="N439" s="164" t="s">
        <v>3317</v>
      </c>
    </row>
    <row r="440" spans="1:14" ht="12.75" x14ac:dyDescent="0.2">
      <c r="A440" s="116" t="s">
        <v>1847</v>
      </c>
      <c r="B440" s="59" t="s">
        <v>316</v>
      </c>
      <c r="C440" s="59" t="s">
        <v>881</v>
      </c>
      <c r="D440" s="116" t="s">
        <v>818</v>
      </c>
      <c r="E440" s="116" t="s">
        <v>1010</v>
      </c>
      <c r="F440" s="117">
        <v>3.6970730189999998</v>
      </c>
      <c r="G440" s="117">
        <v>3.8833560189999998</v>
      </c>
      <c r="H440" s="74">
        <f t="shared" si="12"/>
        <v>-4.796959101575482E-2</v>
      </c>
      <c r="I440" s="118">
        <f t="shared" si="13"/>
        <v>2.4202507545648908E-4</v>
      </c>
      <c r="J440" s="119">
        <v>238.45455330705579</v>
      </c>
      <c r="K440" s="119">
        <v>68.34</v>
      </c>
      <c r="M440"/>
      <c r="N440" s="164" t="s">
        <v>3317</v>
      </c>
    </row>
    <row r="441" spans="1:14" ht="12.75" x14ac:dyDescent="0.2">
      <c r="A441" s="116" t="s">
        <v>2550</v>
      </c>
      <c r="B441" s="59" t="s">
        <v>567</v>
      </c>
      <c r="C441" s="59" t="s">
        <v>882</v>
      </c>
      <c r="D441" s="116" t="s">
        <v>212</v>
      </c>
      <c r="E441" s="116" t="s">
        <v>1010</v>
      </c>
      <c r="F441" s="117">
        <v>3.6906406299999999</v>
      </c>
      <c r="G441" s="117">
        <v>3.0133888</v>
      </c>
      <c r="H441" s="74">
        <f t="shared" si="12"/>
        <v>0.22474757654903343</v>
      </c>
      <c r="I441" s="118">
        <f t="shared" si="13"/>
        <v>2.4160398573900451E-4</v>
      </c>
      <c r="J441" s="119">
        <v>124.62792759999999</v>
      </c>
      <c r="K441" s="119">
        <v>12.79</v>
      </c>
      <c r="M441"/>
      <c r="N441" s="164" t="s">
        <v>3317</v>
      </c>
    </row>
    <row r="442" spans="1:14" ht="12.75" x14ac:dyDescent="0.2">
      <c r="A442" s="116" t="s">
        <v>2293</v>
      </c>
      <c r="B442" s="59" t="s">
        <v>267</v>
      </c>
      <c r="C442" s="59" t="s">
        <v>278</v>
      </c>
      <c r="D442" s="116" t="s">
        <v>818</v>
      </c>
      <c r="E442" s="116" t="s">
        <v>214</v>
      </c>
      <c r="F442" s="117">
        <v>3.69034942</v>
      </c>
      <c r="G442" s="117">
        <v>2.1931762000000004</v>
      </c>
      <c r="H442" s="74">
        <f t="shared" si="12"/>
        <v>0.68265067804401647</v>
      </c>
      <c r="I442" s="118">
        <f t="shared" si="13"/>
        <v>2.4158492197643843E-4</v>
      </c>
      <c r="J442" s="119">
        <v>217.83048169999998</v>
      </c>
      <c r="K442" s="119">
        <v>20.2</v>
      </c>
      <c r="M442"/>
      <c r="N442" s="164" t="s">
        <v>3317</v>
      </c>
    </row>
    <row r="443" spans="1:14" ht="12.75" x14ac:dyDescent="0.2">
      <c r="A443" s="116" t="s">
        <v>1781</v>
      </c>
      <c r="B443" s="59" t="s">
        <v>837</v>
      </c>
      <c r="C443" s="59" t="s">
        <v>881</v>
      </c>
      <c r="D443" s="116" t="s">
        <v>213</v>
      </c>
      <c r="E443" s="116" t="s">
        <v>1010</v>
      </c>
      <c r="F443" s="117">
        <v>3.6875426600000001</v>
      </c>
      <c r="G443" s="117">
        <v>3.5392348199999999</v>
      </c>
      <c r="H443" s="74">
        <f t="shared" si="12"/>
        <v>4.1903927697004351E-2</v>
      </c>
      <c r="I443" s="60">
        <f t="shared" si="13"/>
        <v>2.4140118032532764E-4</v>
      </c>
      <c r="J443" s="119">
        <v>54.445750162832596</v>
      </c>
      <c r="K443" s="119">
        <v>50.79</v>
      </c>
      <c r="M443"/>
      <c r="N443" s="164" t="s">
        <v>3317</v>
      </c>
    </row>
    <row r="444" spans="1:14" ht="12.75" x14ac:dyDescent="0.2">
      <c r="A444" s="116" t="s">
        <v>2558</v>
      </c>
      <c r="B444" s="59" t="s">
        <v>579</v>
      </c>
      <c r="C444" s="59" t="s">
        <v>882</v>
      </c>
      <c r="D444" s="116" t="s">
        <v>213</v>
      </c>
      <c r="E444" s="116" t="s">
        <v>1010</v>
      </c>
      <c r="F444" s="117">
        <v>3.6729343800000001</v>
      </c>
      <c r="G444" s="117">
        <v>1.9291745</v>
      </c>
      <c r="H444" s="74">
        <f t="shared" si="12"/>
        <v>0.90388914014776778</v>
      </c>
      <c r="I444" s="118">
        <f t="shared" si="13"/>
        <v>2.4044486432855952E-4</v>
      </c>
      <c r="J444" s="119">
        <v>397.42886950000002</v>
      </c>
      <c r="K444" s="119">
        <v>8.4</v>
      </c>
      <c r="M444"/>
      <c r="N444" s="164" t="s">
        <v>3317</v>
      </c>
    </row>
    <row r="445" spans="1:14" ht="12.75" x14ac:dyDescent="0.2">
      <c r="A445" s="59" t="s">
        <v>2383</v>
      </c>
      <c r="B445" s="59" t="s">
        <v>2384</v>
      </c>
      <c r="C445" s="59" t="s">
        <v>1912</v>
      </c>
      <c r="D445" s="116" t="s">
        <v>212</v>
      </c>
      <c r="E445" s="116" t="s">
        <v>1010</v>
      </c>
      <c r="F445" s="117">
        <v>3.6565919500000001</v>
      </c>
      <c r="G445" s="117">
        <v>4.8346317300000008</v>
      </c>
      <c r="H445" s="74">
        <f t="shared" si="12"/>
        <v>-0.24366691110927707</v>
      </c>
      <c r="I445" s="118">
        <f t="shared" si="13"/>
        <v>2.393750239890354E-4</v>
      </c>
      <c r="J445" s="119">
        <v>55.99863335508843</v>
      </c>
      <c r="K445" s="119">
        <v>35.04</v>
      </c>
      <c r="M445"/>
      <c r="N445" s="164" t="s">
        <v>3317</v>
      </c>
    </row>
    <row r="446" spans="1:14" ht="12.75" x14ac:dyDescent="0.2">
      <c r="A446" s="116" t="s">
        <v>1799</v>
      </c>
      <c r="B446" s="59" t="s">
        <v>599</v>
      </c>
      <c r="C446" s="59" t="s">
        <v>881</v>
      </c>
      <c r="D446" s="116" t="s">
        <v>213</v>
      </c>
      <c r="E446" s="116" t="s">
        <v>214</v>
      </c>
      <c r="F446" s="117">
        <v>3.6396144800000001</v>
      </c>
      <c r="G446" s="117">
        <v>3.7537662200000002</v>
      </c>
      <c r="H446" s="74">
        <f t="shared" si="12"/>
        <v>-3.0409922544404E-2</v>
      </c>
      <c r="I446" s="118">
        <f t="shared" si="13"/>
        <v>2.382636114103026E-4</v>
      </c>
      <c r="J446" s="119">
        <v>270.85370718000001</v>
      </c>
      <c r="K446" s="119">
        <v>16.46</v>
      </c>
      <c r="M446"/>
      <c r="N446" s="164" t="s">
        <v>3317</v>
      </c>
    </row>
    <row r="447" spans="1:14" ht="12.75" x14ac:dyDescent="0.2">
      <c r="A447" s="116" t="s">
        <v>2906</v>
      </c>
      <c r="B447" s="59" t="s">
        <v>74</v>
      </c>
      <c r="C447" s="59" t="s">
        <v>876</v>
      </c>
      <c r="D447" s="116" t="s">
        <v>212</v>
      </c>
      <c r="E447" s="116" t="s">
        <v>2980</v>
      </c>
      <c r="F447" s="117">
        <v>3.61821247</v>
      </c>
      <c r="G447" s="117">
        <v>2.8220454799999999</v>
      </c>
      <c r="H447" s="74">
        <f t="shared" si="12"/>
        <v>0.28212408185569005</v>
      </c>
      <c r="I447" s="118">
        <f t="shared" si="13"/>
        <v>2.368625508798369E-4</v>
      </c>
      <c r="J447" s="119">
        <v>160.27907772</v>
      </c>
      <c r="K447" s="119">
        <v>22.36</v>
      </c>
      <c r="M447"/>
      <c r="N447" s="164" t="s">
        <v>3317</v>
      </c>
    </row>
    <row r="448" spans="1:14" ht="12.75" x14ac:dyDescent="0.2">
      <c r="A448" s="116" t="s">
        <v>3318</v>
      </c>
      <c r="B448" s="59" t="s">
        <v>3319</v>
      </c>
      <c r="C448" s="59" t="s">
        <v>881</v>
      </c>
      <c r="D448" s="116" t="s">
        <v>818</v>
      </c>
      <c r="E448" s="116" t="s">
        <v>1010</v>
      </c>
      <c r="F448" s="117">
        <v>3.6127080550000001</v>
      </c>
      <c r="G448" s="117"/>
      <c r="H448" s="74" t="str">
        <f t="shared" si="12"/>
        <v/>
      </c>
      <c r="I448" s="118">
        <f t="shared" si="13"/>
        <v>2.3650221002401059E-4</v>
      </c>
      <c r="J448" s="119">
        <v>37.409999999999997</v>
      </c>
      <c r="K448" s="119">
        <v>218.07</v>
      </c>
      <c r="M448"/>
      <c r="N448" s="164" t="s">
        <v>3317</v>
      </c>
    </row>
    <row r="449" spans="1:14" ht="12.75" x14ac:dyDescent="0.2">
      <c r="A449" s="116" t="s">
        <v>2183</v>
      </c>
      <c r="B449" s="59" t="s">
        <v>412</v>
      </c>
      <c r="C449" s="59" t="s">
        <v>881</v>
      </c>
      <c r="D449" s="116" t="s">
        <v>213</v>
      </c>
      <c r="E449" s="116" t="s">
        <v>214</v>
      </c>
      <c r="F449" s="117">
        <v>3.5857535660000002</v>
      </c>
      <c r="G449" s="117">
        <v>8.7991374159999989</v>
      </c>
      <c r="H449" s="74">
        <f t="shared" si="12"/>
        <v>-0.59248805917273106</v>
      </c>
      <c r="I449" s="118">
        <f t="shared" si="13"/>
        <v>2.3473766217748724E-4</v>
      </c>
      <c r="J449" s="119">
        <v>37.566577989999999</v>
      </c>
      <c r="K449" s="119">
        <v>33.07</v>
      </c>
      <c r="M449"/>
      <c r="N449" s="164" t="s">
        <v>3317</v>
      </c>
    </row>
    <row r="450" spans="1:14" ht="12.75" x14ac:dyDescent="0.2">
      <c r="A450" s="116" t="s">
        <v>1714</v>
      </c>
      <c r="B450" s="59" t="s">
        <v>980</v>
      </c>
      <c r="C450" s="59" t="s">
        <v>656</v>
      </c>
      <c r="D450" s="116" t="s">
        <v>212</v>
      </c>
      <c r="E450" s="116" t="s">
        <v>1010</v>
      </c>
      <c r="F450" s="117">
        <v>3.5851675599999999</v>
      </c>
      <c r="G450" s="117">
        <v>2.3743504500000001</v>
      </c>
      <c r="H450" s="74">
        <f t="shared" si="12"/>
        <v>0.5099572011368414</v>
      </c>
      <c r="I450" s="60">
        <f t="shared" si="13"/>
        <v>2.3469929989856033E-4</v>
      </c>
      <c r="J450" s="119">
        <v>35.550621881059996</v>
      </c>
      <c r="K450" s="119">
        <v>116.53</v>
      </c>
      <c r="M450"/>
      <c r="N450" s="164" t="s">
        <v>3317</v>
      </c>
    </row>
    <row r="451" spans="1:14" ht="12.75" x14ac:dyDescent="0.2">
      <c r="A451" s="116" t="s">
        <v>1615</v>
      </c>
      <c r="B451" s="59" t="s">
        <v>1557</v>
      </c>
      <c r="C451" s="59" t="s">
        <v>149</v>
      </c>
      <c r="D451" s="116" t="s">
        <v>213</v>
      </c>
      <c r="E451" s="116" t="s">
        <v>214</v>
      </c>
      <c r="F451" s="117">
        <v>3.5535085799999999</v>
      </c>
      <c r="G451" s="117">
        <v>0.56773585999999998</v>
      </c>
      <c r="H451" s="74">
        <f t="shared" si="12"/>
        <v>5.2590877736699602</v>
      </c>
      <c r="I451" s="118">
        <f t="shared" si="13"/>
        <v>2.3262677739657091E-4</v>
      </c>
      <c r="J451" s="119">
        <v>53.79589215</v>
      </c>
      <c r="K451" s="119">
        <v>17.32</v>
      </c>
      <c r="M451"/>
      <c r="N451" s="164" t="s">
        <v>3317</v>
      </c>
    </row>
    <row r="452" spans="1:14" ht="12.75" x14ac:dyDescent="0.2">
      <c r="A452" s="116" t="s">
        <v>2670</v>
      </c>
      <c r="B452" s="59" t="s">
        <v>348</v>
      </c>
      <c r="C452" s="59" t="s">
        <v>879</v>
      </c>
      <c r="D452" s="116" t="s">
        <v>212</v>
      </c>
      <c r="E452" s="116" t="s">
        <v>214</v>
      </c>
      <c r="F452" s="117">
        <v>3.5520904500000001</v>
      </c>
      <c r="G452" s="117">
        <v>2.2701900299999997</v>
      </c>
      <c r="H452" s="74">
        <f t="shared" si="12"/>
        <v>0.56466657110638474</v>
      </c>
      <c r="I452" s="118">
        <f t="shared" si="13"/>
        <v>2.3253394097746499E-4</v>
      </c>
      <c r="J452" s="119">
        <v>530.25711209999997</v>
      </c>
      <c r="K452" s="119">
        <v>25.31</v>
      </c>
      <c r="M452"/>
      <c r="N452" s="164" t="s">
        <v>3317</v>
      </c>
    </row>
    <row r="453" spans="1:14" ht="12.75" x14ac:dyDescent="0.2">
      <c r="A453" s="116" t="s">
        <v>2434</v>
      </c>
      <c r="B453" s="59" t="s">
        <v>1555</v>
      </c>
      <c r="C453" s="59" t="s">
        <v>876</v>
      </c>
      <c r="D453" s="116" t="s">
        <v>212</v>
      </c>
      <c r="E453" s="116" t="s">
        <v>2980</v>
      </c>
      <c r="F453" s="117">
        <v>3.5459264700000004</v>
      </c>
      <c r="G453" s="117">
        <v>5.077481787</v>
      </c>
      <c r="H453" s="74">
        <f t="shared" si="12"/>
        <v>-0.30163679186822057</v>
      </c>
      <c r="I453" s="118">
        <f t="shared" si="13"/>
        <v>2.3213042237857733E-4</v>
      </c>
      <c r="J453" s="119">
        <v>202.79380688000001</v>
      </c>
      <c r="K453" s="119">
        <v>11.38</v>
      </c>
      <c r="M453"/>
      <c r="N453" s="164" t="s">
        <v>3317</v>
      </c>
    </row>
    <row r="454" spans="1:14" ht="12.75" x14ac:dyDescent="0.2">
      <c r="A454" s="116" t="s">
        <v>1640</v>
      </c>
      <c r="B454" s="59" t="s">
        <v>1401</v>
      </c>
      <c r="C454" s="59" t="s">
        <v>149</v>
      </c>
      <c r="D454" s="116" t="s">
        <v>213</v>
      </c>
      <c r="E454" s="116" t="s">
        <v>214</v>
      </c>
      <c r="F454" s="117">
        <v>3.5212072400000003</v>
      </c>
      <c r="G454" s="117">
        <v>2.0039069700000001</v>
      </c>
      <c r="H454" s="74">
        <f t="shared" si="12"/>
        <v>0.7571710127840916</v>
      </c>
      <c r="I454" s="118">
        <f t="shared" si="13"/>
        <v>2.3051220345911587E-4</v>
      </c>
      <c r="J454" s="119">
        <v>119.39400000000001</v>
      </c>
      <c r="K454" s="119">
        <v>31.26</v>
      </c>
      <c r="M454"/>
      <c r="N454" s="164" t="s">
        <v>3317</v>
      </c>
    </row>
    <row r="455" spans="1:14" ht="12.75" x14ac:dyDescent="0.2">
      <c r="A455" s="116" t="s">
        <v>2103</v>
      </c>
      <c r="B455" s="59" t="s">
        <v>539</v>
      </c>
      <c r="C455" s="59" t="s">
        <v>877</v>
      </c>
      <c r="D455" s="116" t="s">
        <v>212</v>
      </c>
      <c r="E455" s="116" t="s">
        <v>1010</v>
      </c>
      <c r="F455" s="117">
        <v>3.5026064369999999</v>
      </c>
      <c r="G455" s="117">
        <v>0.35892539399999995</v>
      </c>
      <c r="H455" s="74">
        <f t="shared" ref="H455:H518" si="14">IF(ISERROR(F455/G455-1),"",IF((F455/G455-1)&gt;10000%,"",F455/G455-1))</f>
        <v>8.7585918844181876</v>
      </c>
      <c r="I455" s="118">
        <f t="shared" ref="I455:I518" si="15">F455/$F$1068</f>
        <v>2.2929452105833816E-4</v>
      </c>
      <c r="J455" s="119">
        <v>35.013696250000002</v>
      </c>
      <c r="K455" s="119">
        <v>24.6</v>
      </c>
      <c r="M455"/>
      <c r="N455" s="164" t="s">
        <v>3317</v>
      </c>
    </row>
    <row r="456" spans="1:14" ht="12.75" x14ac:dyDescent="0.2">
      <c r="A456" s="116" t="s">
        <v>2028</v>
      </c>
      <c r="B456" s="59" t="s">
        <v>1560</v>
      </c>
      <c r="C456" s="59" t="s">
        <v>963</v>
      </c>
      <c r="D456" s="116" t="s">
        <v>213</v>
      </c>
      <c r="E456" s="116" t="s">
        <v>214</v>
      </c>
      <c r="F456" s="117">
        <v>3.4922080000000002</v>
      </c>
      <c r="G456" s="117">
        <v>0.72366118000000001</v>
      </c>
      <c r="H456" s="74">
        <f t="shared" si="14"/>
        <v>3.8257500837615748</v>
      </c>
      <c r="I456" s="118">
        <f t="shared" si="15"/>
        <v>2.286137980954373E-4</v>
      </c>
      <c r="J456" s="119">
        <v>26.534933244276598</v>
      </c>
      <c r="K456" s="119">
        <v>12.67</v>
      </c>
      <c r="M456"/>
      <c r="N456" s="164" t="s">
        <v>3317</v>
      </c>
    </row>
    <row r="457" spans="1:14" ht="12.75" x14ac:dyDescent="0.2">
      <c r="A457" s="116" t="s">
        <v>1991</v>
      </c>
      <c r="B457" s="59" t="s">
        <v>1018</v>
      </c>
      <c r="C457" s="59" t="s">
        <v>963</v>
      </c>
      <c r="D457" s="116" t="s">
        <v>213</v>
      </c>
      <c r="E457" s="116" t="s">
        <v>214</v>
      </c>
      <c r="F457" s="117">
        <v>3.4868075099999998</v>
      </c>
      <c r="G457" s="117">
        <v>2.5715097200000003</v>
      </c>
      <c r="H457" s="74">
        <f t="shared" si="14"/>
        <v>0.35593790794615354</v>
      </c>
      <c r="I457" s="60">
        <f t="shared" si="15"/>
        <v>2.282602605826441E-4</v>
      </c>
      <c r="J457" s="119">
        <v>6.3656264900000004</v>
      </c>
      <c r="K457" s="119">
        <v>61.84</v>
      </c>
      <c r="M457"/>
      <c r="N457" s="164" t="s">
        <v>3317</v>
      </c>
    </row>
    <row r="458" spans="1:14" ht="12.75" x14ac:dyDescent="0.2">
      <c r="A458" s="116" t="s">
        <v>2471</v>
      </c>
      <c r="B458" s="116" t="s">
        <v>2465</v>
      </c>
      <c r="C458" s="59" t="s">
        <v>878</v>
      </c>
      <c r="D458" s="116" t="s">
        <v>213</v>
      </c>
      <c r="E458" s="116" t="s">
        <v>1010</v>
      </c>
      <c r="F458" s="117">
        <v>3.46562978</v>
      </c>
      <c r="G458" s="117">
        <v>2.8441520200000001</v>
      </c>
      <c r="H458" s="74">
        <f t="shared" si="14"/>
        <v>0.21851073909896002</v>
      </c>
      <c r="I458" s="118">
        <f t="shared" si="15"/>
        <v>2.2687388231126403E-4</v>
      </c>
      <c r="J458" s="119">
        <v>31.2096385860319</v>
      </c>
      <c r="K458" s="119">
        <v>61.6</v>
      </c>
      <c r="M458"/>
      <c r="N458" s="164" t="s">
        <v>3317</v>
      </c>
    </row>
    <row r="459" spans="1:14" ht="12.75" x14ac:dyDescent="0.2">
      <c r="A459" s="116" t="s">
        <v>2890</v>
      </c>
      <c r="B459" s="59" t="s">
        <v>72</v>
      </c>
      <c r="C459" s="59" t="s">
        <v>876</v>
      </c>
      <c r="D459" s="116" t="s">
        <v>212</v>
      </c>
      <c r="E459" s="116" t="s">
        <v>2980</v>
      </c>
      <c r="F459" s="117">
        <v>3.4538639079999998</v>
      </c>
      <c r="G459" s="117">
        <v>9.4519612980000005</v>
      </c>
      <c r="H459" s="74">
        <f t="shared" si="14"/>
        <v>-0.63458759519774754</v>
      </c>
      <c r="I459" s="118">
        <f t="shared" si="15"/>
        <v>2.2610364162519242E-4</v>
      </c>
      <c r="J459" s="119">
        <v>94.888385279999994</v>
      </c>
      <c r="K459" s="119">
        <v>23.78</v>
      </c>
      <c r="M459"/>
      <c r="N459" s="164" t="s">
        <v>3317</v>
      </c>
    </row>
    <row r="460" spans="1:14" ht="12.75" x14ac:dyDescent="0.2">
      <c r="A460" s="116" t="s">
        <v>1688</v>
      </c>
      <c r="B460" s="59" t="s">
        <v>341</v>
      </c>
      <c r="C460" s="59" t="s">
        <v>656</v>
      </c>
      <c r="D460" s="116" t="s">
        <v>212</v>
      </c>
      <c r="E460" s="116" t="s">
        <v>1010</v>
      </c>
      <c r="F460" s="117">
        <v>3.4475411760000001</v>
      </c>
      <c r="G460" s="117">
        <v>3.680067642</v>
      </c>
      <c r="H460" s="74">
        <f t="shared" si="14"/>
        <v>-6.3185378264848713E-2</v>
      </c>
      <c r="I460" s="118">
        <f t="shared" si="15"/>
        <v>2.2568973049021435E-4</v>
      </c>
      <c r="J460" s="119">
        <v>82.900937790652407</v>
      </c>
      <c r="K460" s="119">
        <v>99.92</v>
      </c>
      <c r="M460"/>
      <c r="N460" s="164" t="s">
        <v>3317</v>
      </c>
    </row>
    <row r="461" spans="1:14" ht="12.75" x14ac:dyDescent="0.2">
      <c r="A461" s="116" t="s">
        <v>2276</v>
      </c>
      <c r="B461" s="59" t="s">
        <v>86</v>
      </c>
      <c r="C461" s="59" t="s">
        <v>883</v>
      </c>
      <c r="D461" s="116" t="s">
        <v>213</v>
      </c>
      <c r="E461" s="116" t="s">
        <v>214</v>
      </c>
      <c r="F461" s="117">
        <v>3.4456524399999999</v>
      </c>
      <c r="G461" s="117">
        <v>0.26766141399999999</v>
      </c>
      <c r="H461" s="74">
        <f t="shared" si="14"/>
        <v>11.873175810092672</v>
      </c>
      <c r="I461" s="118">
        <f t="shared" si="15"/>
        <v>2.2556608633426497E-4</v>
      </c>
      <c r="J461" s="119">
        <v>207.77601375999998</v>
      </c>
      <c r="K461" s="119">
        <v>33.270000000000003</v>
      </c>
      <c r="M461"/>
      <c r="N461" s="164" t="s">
        <v>3317</v>
      </c>
    </row>
    <row r="462" spans="1:14" ht="12.75" x14ac:dyDescent="0.2">
      <c r="A462" s="116" t="s">
        <v>1974</v>
      </c>
      <c r="B462" s="59" t="s">
        <v>94</v>
      </c>
      <c r="C462" s="59" t="s">
        <v>963</v>
      </c>
      <c r="D462" s="116" t="s">
        <v>213</v>
      </c>
      <c r="E462" s="116" t="s">
        <v>214</v>
      </c>
      <c r="F462" s="117">
        <v>3.44556934</v>
      </c>
      <c r="G462" s="117">
        <v>4.5334074400000004</v>
      </c>
      <c r="H462" s="74">
        <f t="shared" si="14"/>
        <v>-0.2399603641185184</v>
      </c>
      <c r="I462" s="118">
        <f t="shared" si="15"/>
        <v>2.2556064627839726E-4</v>
      </c>
      <c r="J462" s="119">
        <v>161.67703281999999</v>
      </c>
      <c r="K462" s="119">
        <v>21.06</v>
      </c>
      <c r="M462"/>
      <c r="N462" s="164" t="s">
        <v>3317</v>
      </c>
    </row>
    <row r="463" spans="1:14" ht="12.75" x14ac:dyDescent="0.2">
      <c r="A463" s="116" t="s">
        <v>2572</v>
      </c>
      <c r="B463" s="59" t="s">
        <v>554</v>
      </c>
      <c r="C463" s="59" t="s">
        <v>882</v>
      </c>
      <c r="D463" s="116" t="s">
        <v>212</v>
      </c>
      <c r="E463" s="116" t="s">
        <v>1010</v>
      </c>
      <c r="F463" s="117">
        <v>3.4343935699999997</v>
      </c>
      <c r="G463" s="117">
        <v>1.0902756070000001</v>
      </c>
      <c r="H463" s="74">
        <f t="shared" si="14"/>
        <v>2.1500233041534051</v>
      </c>
      <c r="I463" s="118">
        <f t="shared" si="15"/>
        <v>2.2482903601167171E-4</v>
      </c>
      <c r="J463" s="119">
        <v>137.9947276</v>
      </c>
      <c r="K463" s="119">
        <v>16.149999999999999</v>
      </c>
      <c r="M463"/>
      <c r="N463" s="164" t="s">
        <v>3317</v>
      </c>
    </row>
    <row r="464" spans="1:14" ht="12.75" x14ac:dyDescent="0.2">
      <c r="A464" s="116" t="s">
        <v>2059</v>
      </c>
      <c r="B464" s="59" t="s">
        <v>547</v>
      </c>
      <c r="C464" s="59" t="s">
        <v>877</v>
      </c>
      <c r="D464" s="116" t="s">
        <v>212</v>
      </c>
      <c r="E464" s="116" t="s">
        <v>1010</v>
      </c>
      <c r="F464" s="117">
        <v>3.3828667270000001</v>
      </c>
      <c r="G464" s="117">
        <v>6.1715235149999996</v>
      </c>
      <c r="H464" s="74">
        <f t="shared" si="14"/>
        <v>-0.45185873167656554</v>
      </c>
      <c r="I464" s="60">
        <f t="shared" si="15"/>
        <v>2.214558843316752E-4</v>
      </c>
      <c r="J464" s="119">
        <v>11.11096584</v>
      </c>
      <c r="K464" s="119">
        <v>12.51</v>
      </c>
      <c r="M464"/>
      <c r="N464" s="164" t="s">
        <v>3317</v>
      </c>
    </row>
    <row r="465" spans="1:14" ht="12.75" x14ac:dyDescent="0.2">
      <c r="A465" s="116" t="s">
        <v>2281</v>
      </c>
      <c r="B465" s="59" t="s">
        <v>144</v>
      </c>
      <c r="C465" s="59" t="s">
        <v>656</v>
      </c>
      <c r="D465" s="116" t="s">
        <v>212</v>
      </c>
      <c r="E465" s="116" t="s">
        <v>1010</v>
      </c>
      <c r="F465" s="117">
        <v>3.3735380199999998</v>
      </c>
      <c r="G465" s="117">
        <v>2.9899665799999999</v>
      </c>
      <c r="H465" s="74">
        <f t="shared" si="14"/>
        <v>0.12828619642966044</v>
      </c>
      <c r="I465" s="118">
        <f t="shared" si="15"/>
        <v>2.208451901408969E-4</v>
      </c>
      <c r="J465" s="119">
        <v>27.594254600000003</v>
      </c>
      <c r="K465" s="119">
        <v>7.68</v>
      </c>
      <c r="M465"/>
      <c r="N465" s="164" t="s">
        <v>3317</v>
      </c>
    </row>
    <row r="466" spans="1:14" ht="12.75" x14ac:dyDescent="0.2">
      <c r="A466" s="116" t="s">
        <v>1814</v>
      </c>
      <c r="B466" s="59" t="s">
        <v>513</v>
      </c>
      <c r="C466" s="59" t="s">
        <v>881</v>
      </c>
      <c r="D466" s="116" t="s">
        <v>213</v>
      </c>
      <c r="E466" s="116" t="s">
        <v>214</v>
      </c>
      <c r="F466" s="117">
        <v>3.3597444670000001</v>
      </c>
      <c r="G466" s="117">
        <v>4.3085277599999996</v>
      </c>
      <c r="H466" s="74">
        <f t="shared" si="14"/>
        <v>-0.22021055586746408</v>
      </c>
      <c r="I466" s="118">
        <f t="shared" si="15"/>
        <v>2.1994220940762995E-4</v>
      </c>
      <c r="J466" s="119">
        <v>375.98102520735898</v>
      </c>
      <c r="K466" s="119">
        <v>40.770000000000003</v>
      </c>
      <c r="M466"/>
      <c r="N466" s="164" t="s">
        <v>3317</v>
      </c>
    </row>
    <row r="467" spans="1:14" ht="12.75" x14ac:dyDescent="0.2">
      <c r="A467" s="116" t="s">
        <v>1680</v>
      </c>
      <c r="B467" s="59" t="s">
        <v>1913</v>
      </c>
      <c r="C467" s="59" t="s">
        <v>1912</v>
      </c>
      <c r="D467" s="116" t="s">
        <v>212</v>
      </c>
      <c r="E467" s="116" t="s">
        <v>1010</v>
      </c>
      <c r="F467" s="117">
        <v>3.3294833599999998</v>
      </c>
      <c r="G467" s="117">
        <v>3.94101459</v>
      </c>
      <c r="H467" s="74">
        <f t="shared" si="14"/>
        <v>-0.15517101396978084</v>
      </c>
      <c r="I467" s="118">
        <f t="shared" si="15"/>
        <v>2.1796119722111574E-4</v>
      </c>
      <c r="J467" s="119">
        <v>14.4642819457</v>
      </c>
      <c r="K467" s="119">
        <v>40.11</v>
      </c>
      <c r="M467"/>
      <c r="N467" s="164" t="s">
        <v>3317</v>
      </c>
    </row>
    <row r="468" spans="1:14" ht="12.75" x14ac:dyDescent="0.2">
      <c r="A468" s="116" t="s">
        <v>2110</v>
      </c>
      <c r="B468" s="59" t="s">
        <v>148</v>
      </c>
      <c r="C468" s="59" t="s">
        <v>877</v>
      </c>
      <c r="D468" s="116" t="s">
        <v>212</v>
      </c>
      <c r="E468" s="116" t="s">
        <v>1010</v>
      </c>
      <c r="F468" s="117">
        <v>3.3247843349999999</v>
      </c>
      <c r="G468" s="117">
        <v>3.821274265</v>
      </c>
      <c r="H468" s="74">
        <f t="shared" si="14"/>
        <v>-0.12992784489390741</v>
      </c>
      <c r="I468" s="118">
        <f t="shared" si="15"/>
        <v>2.1765358039170713E-4</v>
      </c>
      <c r="J468" s="119">
        <v>30.03941472</v>
      </c>
      <c r="K468" s="119">
        <v>71.03</v>
      </c>
      <c r="M468"/>
      <c r="N468" s="164" t="s">
        <v>3317</v>
      </c>
    </row>
    <row r="469" spans="1:14" ht="12.75" x14ac:dyDescent="0.2">
      <c r="A469" s="116" t="s">
        <v>1961</v>
      </c>
      <c r="B469" s="59" t="s">
        <v>1962</v>
      </c>
      <c r="C469" s="59" t="s">
        <v>278</v>
      </c>
      <c r="D469" s="116" t="s">
        <v>818</v>
      </c>
      <c r="E469" s="116" t="s">
        <v>214</v>
      </c>
      <c r="F469" s="117">
        <v>3.3033888399999998</v>
      </c>
      <c r="G469" s="117">
        <v>2.8414042300000002</v>
      </c>
      <c r="H469" s="74">
        <f t="shared" si="14"/>
        <v>0.16259024503528652</v>
      </c>
      <c r="I469" s="118">
        <f t="shared" si="15"/>
        <v>2.1625294635900288E-4</v>
      </c>
      <c r="J469" s="119">
        <v>337.00034442020001</v>
      </c>
      <c r="K469" s="119">
        <v>25</v>
      </c>
      <c r="M469"/>
      <c r="N469" s="164" t="s">
        <v>3317</v>
      </c>
    </row>
    <row r="470" spans="1:14" ht="12.75" x14ac:dyDescent="0.2">
      <c r="A470" s="116" t="s">
        <v>1979</v>
      </c>
      <c r="B470" s="59" t="s">
        <v>1396</v>
      </c>
      <c r="C470" s="59" t="s">
        <v>963</v>
      </c>
      <c r="D470" s="116" t="s">
        <v>213</v>
      </c>
      <c r="E470" s="116" t="s">
        <v>214</v>
      </c>
      <c r="F470" s="117">
        <v>3.2759103700000001</v>
      </c>
      <c r="G470" s="117">
        <v>2.9093561299999999</v>
      </c>
      <c r="H470" s="74">
        <f t="shared" si="14"/>
        <v>0.12599153339127311</v>
      </c>
      <c r="I470" s="118">
        <f t="shared" si="15"/>
        <v>2.1445409663626259E-4</v>
      </c>
      <c r="J470" s="119">
        <v>79.187054230000001</v>
      </c>
      <c r="K470" s="119">
        <v>14.7</v>
      </c>
      <c r="M470"/>
      <c r="N470" s="164" t="s">
        <v>3317</v>
      </c>
    </row>
    <row r="471" spans="1:14" ht="12.75" x14ac:dyDescent="0.2">
      <c r="A471" s="116" t="s">
        <v>1696</v>
      </c>
      <c r="B471" s="59" t="s">
        <v>145</v>
      </c>
      <c r="C471" s="59" t="s">
        <v>656</v>
      </c>
      <c r="D471" s="116" t="s">
        <v>212</v>
      </c>
      <c r="E471" s="116" t="s">
        <v>1010</v>
      </c>
      <c r="F471" s="117">
        <v>3.256896947</v>
      </c>
      <c r="G471" s="117">
        <v>7.0160189429999997</v>
      </c>
      <c r="H471" s="74">
        <f t="shared" si="14"/>
        <v>-0.53579131221567455</v>
      </c>
      <c r="I471" s="60">
        <f t="shared" si="15"/>
        <v>2.1320940249237849E-4</v>
      </c>
      <c r="J471" s="119">
        <v>83.434885197664002</v>
      </c>
      <c r="K471" s="119">
        <v>82.87</v>
      </c>
      <c r="M471"/>
      <c r="N471" s="164" t="s">
        <v>3317</v>
      </c>
    </row>
    <row r="472" spans="1:14" ht="12.75" x14ac:dyDescent="0.2">
      <c r="A472" s="116" t="s">
        <v>2306</v>
      </c>
      <c r="B472" s="59" t="s">
        <v>1346</v>
      </c>
      <c r="C472" s="59" t="s">
        <v>656</v>
      </c>
      <c r="D472" s="116" t="s">
        <v>212</v>
      </c>
      <c r="E472" s="116" t="s">
        <v>1010</v>
      </c>
      <c r="F472" s="117">
        <v>3.2335727059999999</v>
      </c>
      <c r="G472" s="117">
        <v>2.8944237889999997</v>
      </c>
      <c r="H472" s="74">
        <f t="shared" si="14"/>
        <v>0.11717320673251286</v>
      </c>
      <c r="I472" s="118">
        <f t="shared" si="15"/>
        <v>2.1168250509030412E-4</v>
      </c>
      <c r="J472" s="119">
        <v>36.265329466080004</v>
      </c>
      <c r="K472" s="119">
        <v>36.299999999999997</v>
      </c>
      <c r="M472"/>
      <c r="N472" s="164" t="s">
        <v>3317</v>
      </c>
    </row>
    <row r="473" spans="1:14" ht="12.75" x14ac:dyDescent="0.2">
      <c r="A473" s="116" t="s">
        <v>2727</v>
      </c>
      <c r="B473" s="59" t="s">
        <v>1003</v>
      </c>
      <c r="C473" s="59" t="s">
        <v>656</v>
      </c>
      <c r="D473" s="116" t="s">
        <v>212</v>
      </c>
      <c r="E473" s="116" t="s">
        <v>1010</v>
      </c>
      <c r="F473" s="117">
        <v>3.219031797</v>
      </c>
      <c r="G473" s="117">
        <v>3.1446235959999997</v>
      </c>
      <c r="H473" s="74">
        <f t="shared" si="14"/>
        <v>2.3662037356282806E-2</v>
      </c>
      <c r="I473" s="118">
        <f t="shared" si="15"/>
        <v>2.1073059946662704E-4</v>
      </c>
      <c r="J473" s="119">
        <v>151.44484197700001</v>
      </c>
      <c r="K473" s="119">
        <v>40.090000000000003</v>
      </c>
      <c r="M473"/>
      <c r="N473" s="164" t="s">
        <v>3317</v>
      </c>
    </row>
    <row r="474" spans="1:14" ht="12.75" x14ac:dyDescent="0.2">
      <c r="A474" s="116" t="s">
        <v>3306</v>
      </c>
      <c r="B474" s="59" t="s">
        <v>3313</v>
      </c>
      <c r="C474" s="59" t="s">
        <v>656</v>
      </c>
      <c r="D474" s="116" t="s">
        <v>213</v>
      </c>
      <c r="E474" s="116" t="s">
        <v>1010</v>
      </c>
      <c r="F474" s="117">
        <v>3.2129547999999999</v>
      </c>
      <c r="G474" s="117">
        <v>1.1221E-3</v>
      </c>
      <c r="H474" s="74" t="str">
        <f t="shared" si="14"/>
        <v/>
      </c>
      <c r="I474" s="118">
        <f t="shared" si="15"/>
        <v>2.1033277512020078E-4</v>
      </c>
      <c r="J474" s="119">
        <v>2.3990925000000001</v>
      </c>
      <c r="K474" s="119">
        <v>84.14</v>
      </c>
      <c r="M474"/>
      <c r="N474" s="164" t="s">
        <v>3317</v>
      </c>
    </row>
    <row r="475" spans="1:14" ht="12.75" x14ac:dyDescent="0.2">
      <c r="A475" s="116" t="s">
        <v>2765</v>
      </c>
      <c r="B475" s="59" t="s">
        <v>2385</v>
      </c>
      <c r="C475" s="59" t="s">
        <v>1912</v>
      </c>
      <c r="D475" s="116" t="s">
        <v>212</v>
      </c>
      <c r="E475" s="116" t="s">
        <v>1010</v>
      </c>
      <c r="F475" s="117">
        <v>3.1970930399999999</v>
      </c>
      <c r="G475" s="117">
        <v>7.8987069999999999</v>
      </c>
      <c r="H475" s="74">
        <f t="shared" si="14"/>
        <v>-0.59523843079633165</v>
      </c>
      <c r="I475" s="118">
        <f t="shared" si="15"/>
        <v>2.0929440134690941E-4</v>
      </c>
      <c r="J475" s="119">
        <v>224.18713581</v>
      </c>
      <c r="K475" s="119">
        <v>41.7</v>
      </c>
      <c r="M475"/>
      <c r="N475" s="164" t="s">
        <v>3317</v>
      </c>
    </row>
    <row r="476" spans="1:14" ht="12.75" x14ac:dyDescent="0.2">
      <c r="A476" s="116" t="s">
        <v>1801</v>
      </c>
      <c r="B476" s="59" t="s">
        <v>1576</v>
      </c>
      <c r="C476" s="59" t="s">
        <v>881</v>
      </c>
      <c r="D476" s="116" t="s">
        <v>818</v>
      </c>
      <c r="E476" s="116" t="s">
        <v>214</v>
      </c>
      <c r="F476" s="117">
        <v>3.1539455699999999</v>
      </c>
      <c r="G476" s="117">
        <v>2.3162871699999998</v>
      </c>
      <c r="H476" s="74">
        <f t="shared" si="14"/>
        <v>0.36163840600127317</v>
      </c>
      <c r="I476" s="118">
        <f t="shared" si="15"/>
        <v>2.0646979668564384E-4</v>
      </c>
      <c r="J476" s="119">
        <v>13.839206449999999</v>
      </c>
      <c r="K476" s="119">
        <v>7.55</v>
      </c>
      <c r="M476"/>
      <c r="N476" s="164" t="s">
        <v>3317</v>
      </c>
    </row>
    <row r="477" spans="1:14" ht="12.75" x14ac:dyDescent="0.2">
      <c r="A477" s="116" t="s">
        <v>2470</v>
      </c>
      <c r="B477" s="116" t="s">
        <v>2464</v>
      </c>
      <c r="C477" s="59" t="s">
        <v>880</v>
      </c>
      <c r="D477" s="116" t="s">
        <v>212</v>
      </c>
      <c r="E477" s="116" t="s">
        <v>214</v>
      </c>
      <c r="F477" s="117">
        <v>3.11421131</v>
      </c>
      <c r="G477" s="117">
        <v>1.4426846950000001</v>
      </c>
      <c r="H477" s="74">
        <f t="shared" si="14"/>
        <v>1.1586222691577106</v>
      </c>
      <c r="I477" s="118">
        <f t="shared" si="15"/>
        <v>2.0386863429980897E-4</v>
      </c>
      <c r="J477" s="119">
        <v>84.593682879999989</v>
      </c>
      <c r="K477" s="119">
        <v>70.599999999999994</v>
      </c>
      <c r="M477"/>
      <c r="N477" s="164" t="s">
        <v>3317</v>
      </c>
    </row>
    <row r="478" spans="1:14" ht="12.75" x14ac:dyDescent="0.2">
      <c r="A478" s="116" t="s">
        <v>2737</v>
      </c>
      <c r="B478" s="59" t="s">
        <v>999</v>
      </c>
      <c r="C478" s="59" t="s">
        <v>656</v>
      </c>
      <c r="D478" s="116" t="s">
        <v>212</v>
      </c>
      <c r="E478" s="116" t="s">
        <v>1010</v>
      </c>
      <c r="F478" s="117">
        <v>3.1034431960000002</v>
      </c>
      <c r="G478" s="117">
        <v>6.5216865209999995</v>
      </c>
      <c r="H478" s="74">
        <f t="shared" si="14"/>
        <v>-0.52413487124736324</v>
      </c>
      <c r="I478" s="60">
        <f t="shared" si="15"/>
        <v>2.0316371081304511E-4</v>
      </c>
      <c r="J478" s="119">
        <v>45.587543541539993</v>
      </c>
      <c r="K478" s="119">
        <v>50.75</v>
      </c>
      <c r="M478"/>
      <c r="N478" s="164" t="s">
        <v>3317</v>
      </c>
    </row>
    <row r="479" spans="1:14" ht="12.75" x14ac:dyDescent="0.2">
      <c r="A479" s="116" t="s">
        <v>2469</v>
      </c>
      <c r="B479" s="116" t="s">
        <v>2463</v>
      </c>
      <c r="C479" s="59" t="s">
        <v>880</v>
      </c>
      <c r="D479" s="116" t="s">
        <v>818</v>
      </c>
      <c r="E479" s="116" t="s">
        <v>1010</v>
      </c>
      <c r="F479" s="117">
        <v>3.1003069399999998</v>
      </c>
      <c r="G479" s="117">
        <v>1.4443560200000001</v>
      </c>
      <c r="H479" s="74">
        <f t="shared" si="14"/>
        <v>1.1464977450642673</v>
      </c>
      <c r="I479" s="118">
        <f t="shared" si="15"/>
        <v>2.0295839904583087E-4</v>
      </c>
      <c r="J479" s="119">
        <v>48.9345</v>
      </c>
      <c r="K479" s="119">
        <v>231.51</v>
      </c>
      <c r="M479"/>
      <c r="N479" s="164" t="s">
        <v>3317</v>
      </c>
    </row>
    <row r="480" spans="1:14" ht="12.75" x14ac:dyDescent="0.2">
      <c r="A480" s="116" t="s">
        <v>1812</v>
      </c>
      <c r="B480" s="59" t="s">
        <v>1722</v>
      </c>
      <c r="C480" s="59" t="s">
        <v>881</v>
      </c>
      <c r="D480" s="116" t="s">
        <v>818</v>
      </c>
      <c r="E480" s="116" t="s">
        <v>214</v>
      </c>
      <c r="F480" s="117">
        <v>3.0471378700000002</v>
      </c>
      <c r="G480" s="117">
        <v>2.4113515099999998</v>
      </c>
      <c r="H480" s="74">
        <f t="shared" si="14"/>
        <v>0.26366390688514785</v>
      </c>
      <c r="I480" s="118">
        <f t="shared" si="15"/>
        <v>1.9947774066754928E-4</v>
      </c>
      <c r="J480" s="119">
        <v>315.8407743258482</v>
      </c>
      <c r="K480" s="119">
        <v>37.130000000000003</v>
      </c>
      <c r="M480"/>
      <c r="N480" s="164" t="s">
        <v>3317</v>
      </c>
    </row>
    <row r="481" spans="1:14" ht="12.75" x14ac:dyDescent="0.2">
      <c r="A481" s="116" t="s">
        <v>1829</v>
      </c>
      <c r="B481" s="59" t="s">
        <v>313</v>
      </c>
      <c r="C481" s="59" t="s">
        <v>881</v>
      </c>
      <c r="D481" s="116" t="s">
        <v>213</v>
      </c>
      <c r="E481" s="116" t="s">
        <v>1010</v>
      </c>
      <c r="F481" s="117">
        <v>3.0413507000000002</v>
      </c>
      <c r="G481" s="117">
        <v>1.2133900399999999</v>
      </c>
      <c r="H481" s="74">
        <f t="shared" si="14"/>
        <v>1.5064905757756182</v>
      </c>
      <c r="I481" s="118">
        <f t="shared" si="15"/>
        <v>1.9909888954701923E-4</v>
      </c>
      <c r="J481" s="119">
        <v>101.45387418889581</v>
      </c>
      <c r="K481" s="119">
        <v>101.9</v>
      </c>
      <c r="M481"/>
      <c r="N481" s="164" t="s">
        <v>3317</v>
      </c>
    </row>
    <row r="482" spans="1:14" ht="12.75" x14ac:dyDescent="0.2">
      <c r="A482" s="59" t="s">
        <v>2452</v>
      </c>
      <c r="B482" s="59" t="s">
        <v>2453</v>
      </c>
      <c r="C482" s="59" t="s">
        <v>876</v>
      </c>
      <c r="D482" s="116" t="s">
        <v>212</v>
      </c>
      <c r="E482" s="116" t="s">
        <v>2980</v>
      </c>
      <c r="F482" s="117">
        <v>3.0342188399999999</v>
      </c>
      <c r="G482" s="117">
        <v>4.1463390799999997</v>
      </c>
      <c r="H482" s="74">
        <f t="shared" si="14"/>
        <v>-0.26821738853060706</v>
      </c>
      <c r="I482" s="118">
        <f t="shared" si="15"/>
        <v>1.9863200968130534E-4</v>
      </c>
      <c r="J482" s="119">
        <v>147.21398418000001</v>
      </c>
      <c r="K482" s="119">
        <v>20.95</v>
      </c>
      <c r="M482"/>
      <c r="N482" s="164" t="s">
        <v>3317</v>
      </c>
    </row>
    <row r="483" spans="1:14" ht="12.75" x14ac:dyDescent="0.2">
      <c r="A483" s="116" t="s">
        <v>2444</v>
      </c>
      <c r="B483" s="59" t="s">
        <v>2003</v>
      </c>
      <c r="C483" s="59" t="s">
        <v>879</v>
      </c>
      <c r="D483" s="116" t="s">
        <v>212</v>
      </c>
      <c r="E483" s="116" t="s">
        <v>1010</v>
      </c>
      <c r="F483" s="117">
        <v>3.0337732499999999</v>
      </c>
      <c r="G483" s="117">
        <v>1.2490563799999999</v>
      </c>
      <c r="H483" s="74">
        <f t="shared" si="14"/>
        <v>1.4288521307581008</v>
      </c>
      <c r="I483" s="118">
        <f t="shared" si="15"/>
        <v>1.986028395911236E-4</v>
      </c>
      <c r="J483" s="119">
        <v>555.02232878999996</v>
      </c>
      <c r="K483" s="119">
        <v>19.96</v>
      </c>
      <c r="M483"/>
      <c r="N483" s="164" t="s">
        <v>3317</v>
      </c>
    </row>
    <row r="484" spans="1:14" ht="12.75" x14ac:dyDescent="0.2">
      <c r="A484" s="116" t="s">
        <v>2440</v>
      </c>
      <c r="B484" s="59" t="s">
        <v>302</v>
      </c>
      <c r="C484" s="59" t="s">
        <v>656</v>
      </c>
      <c r="D484" s="116" t="s">
        <v>818</v>
      </c>
      <c r="E484" s="116" t="s">
        <v>1010</v>
      </c>
      <c r="F484" s="117">
        <v>3.0154651400000003</v>
      </c>
      <c r="G484" s="117">
        <v>4.0796590500000001</v>
      </c>
      <c r="H484" s="74">
        <f t="shared" si="14"/>
        <v>-0.26085363922752314</v>
      </c>
      <c r="I484" s="118">
        <f t="shared" si="15"/>
        <v>1.9740431803597886E-4</v>
      </c>
      <c r="J484" s="119">
        <v>33.110853245184003</v>
      </c>
      <c r="K484" s="119">
        <v>19.59</v>
      </c>
      <c r="M484"/>
      <c r="N484" s="164" t="s">
        <v>3317</v>
      </c>
    </row>
    <row r="485" spans="1:14" ht="12.75" x14ac:dyDescent="0.2">
      <c r="A485" s="116" t="s">
        <v>2587</v>
      </c>
      <c r="B485" s="59" t="s">
        <v>210</v>
      </c>
      <c r="C485" s="59" t="s">
        <v>882</v>
      </c>
      <c r="D485" s="116" t="s">
        <v>213</v>
      </c>
      <c r="E485" s="116" t="s">
        <v>1010</v>
      </c>
      <c r="F485" s="117">
        <v>2.9959646699999998</v>
      </c>
      <c r="G485" s="117">
        <v>0.12263669000000001</v>
      </c>
      <c r="H485" s="74">
        <f t="shared" si="14"/>
        <v>23.429595009454346</v>
      </c>
      <c r="I485" s="60">
        <f t="shared" si="15"/>
        <v>1.9612773986212831E-4</v>
      </c>
      <c r="J485" s="119">
        <v>180.96153869999998</v>
      </c>
      <c r="K485" s="119">
        <v>11.17</v>
      </c>
      <c r="M485"/>
      <c r="N485" s="164" t="s">
        <v>3317</v>
      </c>
    </row>
    <row r="486" spans="1:14" ht="12.75" x14ac:dyDescent="0.2">
      <c r="A486" s="116" t="s">
        <v>2292</v>
      </c>
      <c r="B486" s="59" t="s">
        <v>1606</v>
      </c>
      <c r="C486" s="59" t="s">
        <v>656</v>
      </c>
      <c r="D486" s="116" t="s">
        <v>213</v>
      </c>
      <c r="E486" s="116" t="s">
        <v>214</v>
      </c>
      <c r="F486" s="117">
        <v>2.9817235950000001</v>
      </c>
      <c r="G486" s="117">
        <v>3.810699869</v>
      </c>
      <c r="H486" s="74">
        <f t="shared" si="14"/>
        <v>-0.21753911420411576</v>
      </c>
      <c r="I486" s="118">
        <f t="shared" si="15"/>
        <v>1.9519546256229053E-4</v>
      </c>
      <c r="J486" s="119">
        <v>24.992415000000001</v>
      </c>
      <c r="K486" s="119">
        <v>26.82</v>
      </c>
      <c r="M486"/>
      <c r="N486" s="164" t="s">
        <v>3317</v>
      </c>
    </row>
    <row r="487" spans="1:14" ht="12.75" x14ac:dyDescent="0.2">
      <c r="A487" s="116" t="s">
        <v>2634</v>
      </c>
      <c r="B487" s="59" t="s">
        <v>1467</v>
      </c>
      <c r="C487" s="59" t="s">
        <v>882</v>
      </c>
      <c r="D487" s="116" t="s">
        <v>213</v>
      </c>
      <c r="E487" s="116" t="s">
        <v>1010</v>
      </c>
      <c r="F487" s="117">
        <v>2.978691</v>
      </c>
      <c r="G487" s="117">
        <v>0.122174</v>
      </c>
      <c r="H487" s="74">
        <f t="shared" si="14"/>
        <v>23.3807274870267</v>
      </c>
      <c r="I487" s="118">
        <f t="shared" si="15"/>
        <v>1.949969368556215E-4</v>
      </c>
      <c r="J487" s="119">
        <v>11.859273269999999</v>
      </c>
      <c r="K487" s="119">
        <v>7.74</v>
      </c>
      <c r="M487"/>
      <c r="N487" s="164" t="s">
        <v>3317</v>
      </c>
    </row>
    <row r="488" spans="1:14" ht="12.75" x14ac:dyDescent="0.2">
      <c r="A488" s="116" t="s">
        <v>1770</v>
      </c>
      <c r="B488" s="59" t="s">
        <v>501</v>
      </c>
      <c r="C488" s="59" t="s">
        <v>881</v>
      </c>
      <c r="D488" s="116" t="s">
        <v>213</v>
      </c>
      <c r="E488" s="116" t="s">
        <v>214</v>
      </c>
      <c r="F488" s="117">
        <v>2.9546128299999999</v>
      </c>
      <c r="G488" s="117">
        <v>5.9222222599999998</v>
      </c>
      <c r="H488" s="74">
        <f t="shared" si="14"/>
        <v>-0.50109727391420122</v>
      </c>
      <c r="I488" s="118">
        <f t="shared" si="15"/>
        <v>1.9342068426846527E-4</v>
      </c>
      <c r="J488" s="119">
        <v>696.83094014665551</v>
      </c>
      <c r="K488" s="119">
        <v>31.99</v>
      </c>
      <c r="M488"/>
      <c r="N488" s="164" t="s">
        <v>3317</v>
      </c>
    </row>
    <row r="489" spans="1:14" ht="12.75" x14ac:dyDescent="0.2">
      <c r="A489" s="116" t="s">
        <v>2077</v>
      </c>
      <c r="B489" s="59" t="s">
        <v>391</v>
      </c>
      <c r="C489" s="59" t="s">
        <v>877</v>
      </c>
      <c r="D489" s="116" t="s">
        <v>212</v>
      </c>
      <c r="E489" s="116" t="s">
        <v>1010</v>
      </c>
      <c r="F489" s="117">
        <v>2.9269289999999999</v>
      </c>
      <c r="G489" s="117">
        <v>3.2070690879999999</v>
      </c>
      <c r="H489" s="74">
        <f t="shared" si="14"/>
        <v>-8.7350811695391828E-2</v>
      </c>
      <c r="I489" s="118">
        <f t="shared" si="15"/>
        <v>1.916083908649428E-4</v>
      </c>
      <c r="J489" s="119">
        <v>86.122685300000001</v>
      </c>
      <c r="K489" s="119">
        <v>30.91</v>
      </c>
      <c r="M489"/>
      <c r="N489" s="164" t="s">
        <v>3317</v>
      </c>
    </row>
    <row r="490" spans="1:14" ht="12.75" x14ac:dyDescent="0.2">
      <c r="A490" s="116" t="s">
        <v>1682</v>
      </c>
      <c r="B490" s="59" t="s">
        <v>340</v>
      </c>
      <c r="C490" s="59" t="s">
        <v>656</v>
      </c>
      <c r="D490" s="116" t="s">
        <v>212</v>
      </c>
      <c r="E490" s="116" t="s">
        <v>1010</v>
      </c>
      <c r="F490" s="117">
        <v>2.9233723700000001</v>
      </c>
      <c r="G490" s="117">
        <v>8.8450509660000005</v>
      </c>
      <c r="H490" s="74">
        <f t="shared" si="14"/>
        <v>-0.66949061331163395</v>
      </c>
      <c r="I490" s="118">
        <f t="shared" si="15"/>
        <v>1.9137555974700247E-4</v>
      </c>
      <c r="J490" s="119">
        <v>114.15357195063423</v>
      </c>
      <c r="K490" s="119">
        <v>34.32</v>
      </c>
      <c r="M490"/>
      <c r="N490" s="164" t="s">
        <v>3317</v>
      </c>
    </row>
    <row r="491" spans="1:14" ht="12.75" x14ac:dyDescent="0.2">
      <c r="A491" s="116" t="s">
        <v>2056</v>
      </c>
      <c r="B491" s="59" t="s">
        <v>471</v>
      </c>
      <c r="C491" s="59" t="s">
        <v>877</v>
      </c>
      <c r="D491" s="116" t="s">
        <v>212</v>
      </c>
      <c r="E491" s="116" t="s">
        <v>1010</v>
      </c>
      <c r="F491" s="117">
        <v>2.9165633529999999</v>
      </c>
      <c r="G491" s="117">
        <v>4.9670032699999993</v>
      </c>
      <c r="H491" s="74">
        <f t="shared" si="14"/>
        <v>-0.41281227443202384</v>
      </c>
      <c r="I491" s="118">
        <f t="shared" si="15"/>
        <v>1.9092981446560274E-4</v>
      </c>
      <c r="J491" s="119">
        <v>86.333088239999995</v>
      </c>
      <c r="K491" s="119">
        <v>23.23</v>
      </c>
      <c r="M491"/>
      <c r="N491" s="164" t="s">
        <v>3317</v>
      </c>
    </row>
    <row r="492" spans="1:14" ht="12.75" x14ac:dyDescent="0.2">
      <c r="A492" s="116" t="s">
        <v>2658</v>
      </c>
      <c r="B492" s="59" t="s">
        <v>174</v>
      </c>
      <c r="C492" s="59" t="s">
        <v>881</v>
      </c>
      <c r="D492" s="116" t="s">
        <v>213</v>
      </c>
      <c r="E492" s="116" t="s">
        <v>1010</v>
      </c>
      <c r="F492" s="117">
        <v>2.8783586269999999</v>
      </c>
      <c r="G492" s="117">
        <v>3.5903981310000002</v>
      </c>
      <c r="H492" s="74">
        <f t="shared" si="14"/>
        <v>-0.19831770127444959</v>
      </c>
      <c r="I492" s="60">
        <f t="shared" si="15"/>
        <v>1.8842878144693503E-4</v>
      </c>
      <c r="J492" s="119">
        <v>325.92359869697992</v>
      </c>
      <c r="K492" s="119">
        <v>48.44</v>
      </c>
      <c r="M492"/>
      <c r="N492" s="164" t="s">
        <v>3317</v>
      </c>
    </row>
    <row r="493" spans="1:14" ht="12.75" x14ac:dyDescent="0.2">
      <c r="A493" s="116" t="s">
        <v>2543</v>
      </c>
      <c r="B493" s="59" t="s">
        <v>244</v>
      </c>
      <c r="C493" s="59" t="s">
        <v>882</v>
      </c>
      <c r="D493" s="116" t="s">
        <v>212</v>
      </c>
      <c r="E493" s="116" t="s">
        <v>1010</v>
      </c>
      <c r="F493" s="117">
        <v>2.87021828</v>
      </c>
      <c r="G493" s="117">
        <v>7.3501816739999999</v>
      </c>
      <c r="H493" s="74">
        <f t="shared" si="14"/>
        <v>-0.60950376367527048</v>
      </c>
      <c r="I493" s="118">
        <f t="shared" si="15"/>
        <v>1.8789588201898434E-4</v>
      </c>
      <c r="J493" s="119">
        <v>98.249158730000005</v>
      </c>
      <c r="K493" s="119">
        <v>48.23</v>
      </c>
      <c r="M493"/>
      <c r="N493" s="164" t="s">
        <v>3317</v>
      </c>
    </row>
    <row r="494" spans="1:14" ht="12.75" x14ac:dyDescent="0.2">
      <c r="A494" s="116" t="s">
        <v>2771</v>
      </c>
      <c r="B494" s="59" t="s">
        <v>226</v>
      </c>
      <c r="C494" s="59" t="s">
        <v>656</v>
      </c>
      <c r="D494" s="116" t="s">
        <v>212</v>
      </c>
      <c r="E494" s="116" t="s">
        <v>1010</v>
      </c>
      <c r="F494" s="117">
        <v>2.854745426</v>
      </c>
      <c r="G494" s="117">
        <v>0.65613233800000004</v>
      </c>
      <c r="H494" s="74">
        <f t="shared" si="14"/>
        <v>3.3508683548531328</v>
      </c>
      <c r="I494" s="118">
        <f t="shared" si="15"/>
        <v>1.8688296757622601E-4</v>
      </c>
      <c r="J494" s="119">
        <v>69.752350357200001</v>
      </c>
      <c r="K494" s="119">
        <v>80.11</v>
      </c>
      <c r="M494"/>
      <c r="N494" s="164" t="s">
        <v>3317</v>
      </c>
    </row>
    <row r="495" spans="1:14" ht="12.75" x14ac:dyDescent="0.2">
      <c r="A495" s="116" t="s">
        <v>1788</v>
      </c>
      <c r="B495" s="59" t="s">
        <v>35</v>
      </c>
      <c r="C495" s="59" t="s">
        <v>881</v>
      </c>
      <c r="D495" s="116" t="s">
        <v>213</v>
      </c>
      <c r="E495" s="116" t="s">
        <v>1010</v>
      </c>
      <c r="F495" s="117">
        <v>2.8540257069999999</v>
      </c>
      <c r="G495" s="117">
        <v>24.279282510000002</v>
      </c>
      <c r="H495" s="74">
        <f t="shared" si="14"/>
        <v>-0.88245016277460009</v>
      </c>
      <c r="I495" s="118">
        <f t="shared" si="15"/>
        <v>1.8683585191354171E-4</v>
      </c>
      <c r="J495" s="119">
        <v>558.71015821074741</v>
      </c>
      <c r="K495" s="119">
        <v>37.21</v>
      </c>
      <c r="M495"/>
      <c r="N495" s="164" t="s">
        <v>3317</v>
      </c>
    </row>
    <row r="496" spans="1:14" ht="12.75" x14ac:dyDescent="0.2">
      <c r="A496" s="116" t="s">
        <v>2332</v>
      </c>
      <c r="B496" s="59" t="s">
        <v>271</v>
      </c>
      <c r="C496" s="59" t="s">
        <v>278</v>
      </c>
      <c r="D496" s="116" t="s">
        <v>213</v>
      </c>
      <c r="E496" s="116" t="s">
        <v>214</v>
      </c>
      <c r="F496" s="117">
        <v>2.8529750099999998</v>
      </c>
      <c r="G496" s="117">
        <v>2.1508912549999999</v>
      </c>
      <c r="H496" s="74">
        <f t="shared" si="14"/>
        <v>0.32641527244481727</v>
      </c>
      <c r="I496" s="118">
        <f t="shared" si="15"/>
        <v>1.8676706911715114E-4</v>
      </c>
      <c r="J496" s="119">
        <v>146.3404725</v>
      </c>
      <c r="K496" s="119">
        <v>32.17</v>
      </c>
      <c r="M496"/>
      <c r="N496" s="164" t="s">
        <v>3317</v>
      </c>
    </row>
    <row r="497" spans="1:14" ht="12.75" x14ac:dyDescent="0.2">
      <c r="A497" s="116" t="s">
        <v>1989</v>
      </c>
      <c r="B497" s="59" t="s">
        <v>2</v>
      </c>
      <c r="C497" s="59" t="s">
        <v>963</v>
      </c>
      <c r="D497" s="116" t="s">
        <v>213</v>
      </c>
      <c r="E497" s="116" t="s">
        <v>214</v>
      </c>
      <c r="F497" s="117">
        <v>2.8453044630000002</v>
      </c>
      <c r="G497" s="117">
        <v>2.1467615800000002</v>
      </c>
      <c r="H497" s="74">
        <f t="shared" si="14"/>
        <v>0.32539378825663534</v>
      </c>
      <c r="I497" s="118">
        <f t="shared" si="15"/>
        <v>1.8626492466208448E-4</v>
      </c>
      <c r="J497" s="119">
        <v>169.38005787</v>
      </c>
      <c r="K497" s="119">
        <v>32.020000000000003</v>
      </c>
      <c r="M497"/>
      <c r="N497" s="164" t="s">
        <v>3317</v>
      </c>
    </row>
    <row r="498" spans="1:14" ht="12.75" x14ac:dyDescent="0.2">
      <c r="A498" s="116" t="s">
        <v>2010</v>
      </c>
      <c r="B498" s="59" t="s">
        <v>2011</v>
      </c>
      <c r="C498" s="59" t="s">
        <v>881</v>
      </c>
      <c r="D498" s="116" t="s">
        <v>818</v>
      </c>
      <c r="E498" s="116" t="s">
        <v>214</v>
      </c>
      <c r="F498" s="117">
        <v>2.8361991600000001</v>
      </c>
      <c r="G498" s="117">
        <v>1.5074800400000001</v>
      </c>
      <c r="H498" s="74">
        <f t="shared" si="14"/>
        <v>0.88141738845178996</v>
      </c>
      <c r="I498" s="118">
        <f t="shared" si="15"/>
        <v>1.8566885538395448E-4</v>
      </c>
      <c r="J498" s="119">
        <v>131.59964707</v>
      </c>
      <c r="K498" s="119">
        <v>9.65</v>
      </c>
      <c r="M498"/>
      <c r="N498" s="164" t="s">
        <v>3317</v>
      </c>
    </row>
    <row r="499" spans="1:14" ht="12.75" x14ac:dyDescent="0.2">
      <c r="A499" s="116" t="s">
        <v>2982</v>
      </c>
      <c r="B499" s="59" t="s">
        <v>2983</v>
      </c>
      <c r="C499" s="59" t="s">
        <v>880</v>
      </c>
      <c r="D499" s="116" t="s">
        <v>212</v>
      </c>
      <c r="E499" s="116" t="s">
        <v>1010</v>
      </c>
      <c r="F499" s="117">
        <v>2.82555895</v>
      </c>
      <c r="G499" s="117">
        <v>0.69764050499999997</v>
      </c>
      <c r="H499" s="74">
        <f t="shared" si="14"/>
        <v>3.0501647048145522</v>
      </c>
      <c r="I499" s="60">
        <f t="shared" si="15"/>
        <v>1.8497230500074904E-4</v>
      </c>
      <c r="J499" s="119">
        <v>32.446835999999998</v>
      </c>
      <c r="K499" s="119">
        <v>60.85</v>
      </c>
      <c r="M499"/>
      <c r="N499" s="164" t="s">
        <v>3317</v>
      </c>
    </row>
    <row r="500" spans="1:14" ht="12.75" x14ac:dyDescent="0.2">
      <c r="A500" s="116" t="s">
        <v>2375</v>
      </c>
      <c r="B500" s="59" t="s">
        <v>2376</v>
      </c>
      <c r="C500" s="59" t="s">
        <v>881</v>
      </c>
      <c r="D500" s="116" t="s">
        <v>213</v>
      </c>
      <c r="E500" s="116" t="s">
        <v>1010</v>
      </c>
      <c r="F500" s="117">
        <v>2.8102332900000002</v>
      </c>
      <c r="G500" s="117">
        <v>4.3594214999999998</v>
      </c>
      <c r="H500" s="74">
        <f t="shared" si="14"/>
        <v>-0.35536554792877906</v>
      </c>
      <c r="I500" s="118">
        <f t="shared" si="15"/>
        <v>1.8396902646152134E-4</v>
      </c>
      <c r="J500" s="119">
        <v>51.560884250000001</v>
      </c>
      <c r="K500" s="119">
        <v>26.35</v>
      </c>
      <c r="M500"/>
      <c r="N500" s="164" t="s">
        <v>3317</v>
      </c>
    </row>
    <row r="501" spans="1:14" ht="12.75" x14ac:dyDescent="0.2">
      <c r="A501" s="116" t="s">
        <v>2698</v>
      </c>
      <c r="B501" s="59" t="s">
        <v>2699</v>
      </c>
      <c r="C501" s="59" t="s">
        <v>963</v>
      </c>
      <c r="D501" s="116" t="s">
        <v>213</v>
      </c>
      <c r="E501" s="116" t="s">
        <v>214</v>
      </c>
      <c r="F501" s="117">
        <v>2.7973320699999999</v>
      </c>
      <c r="G501" s="117">
        <v>0.31346129</v>
      </c>
      <c r="H501" s="74">
        <f t="shared" si="14"/>
        <v>7.924011223203987</v>
      </c>
      <c r="I501" s="118">
        <f t="shared" si="15"/>
        <v>1.831244613885747E-4</v>
      </c>
      <c r="J501" s="119">
        <v>29.595789969999998</v>
      </c>
      <c r="K501" s="119">
        <v>23.96</v>
      </c>
      <c r="M501"/>
      <c r="N501" s="164" t="s">
        <v>3317</v>
      </c>
    </row>
    <row r="502" spans="1:14" ht="12.75" x14ac:dyDescent="0.2">
      <c r="A502" s="116" t="s">
        <v>1973</v>
      </c>
      <c r="B502" s="59" t="s">
        <v>90</v>
      </c>
      <c r="C502" s="59" t="s">
        <v>963</v>
      </c>
      <c r="D502" s="116" t="s">
        <v>213</v>
      </c>
      <c r="E502" s="116" t="s">
        <v>214</v>
      </c>
      <c r="F502" s="117">
        <v>2.7892954599999999</v>
      </c>
      <c r="G502" s="117">
        <v>23.74892663</v>
      </c>
      <c r="H502" s="74">
        <f t="shared" si="14"/>
        <v>-0.88255067256485942</v>
      </c>
      <c r="I502" s="118">
        <f t="shared" si="15"/>
        <v>1.8259835299643088E-4</v>
      </c>
      <c r="J502" s="119">
        <v>727.05914139000004</v>
      </c>
      <c r="K502" s="119">
        <v>15.48</v>
      </c>
      <c r="M502"/>
      <c r="N502" s="164" t="s">
        <v>3317</v>
      </c>
    </row>
    <row r="503" spans="1:14" ht="12.75" x14ac:dyDescent="0.2">
      <c r="A503" s="116" t="s">
        <v>2603</v>
      </c>
      <c r="B503" s="59" t="s">
        <v>558</v>
      </c>
      <c r="C503" s="59" t="s">
        <v>882</v>
      </c>
      <c r="D503" s="116" t="s">
        <v>212</v>
      </c>
      <c r="E503" s="116" t="s">
        <v>1010</v>
      </c>
      <c r="F503" s="117">
        <v>2.7891902900000001</v>
      </c>
      <c r="G503" s="117">
        <v>1.725480855</v>
      </c>
      <c r="H503" s="74">
        <f t="shared" si="14"/>
        <v>0.61647130532781258</v>
      </c>
      <c r="I503" s="118">
        <f t="shared" si="15"/>
        <v>1.825914681507557E-4</v>
      </c>
      <c r="J503" s="119">
        <v>105.26747949999999</v>
      </c>
      <c r="K503" s="119">
        <v>30.52</v>
      </c>
      <c r="M503"/>
      <c r="N503" s="164" t="s">
        <v>3317</v>
      </c>
    </row>
    <row r="504" spans="1:14" ht="12.75" x14ac:dyDescent="0.2">
      <c r="A504" s="116" t="s">
        <v>1880</v>
      </c>
      <c r="B504" s="59" t="s">
        <v>165</v>
      </c>
      <c r="C504" s="59" t="s">
        <v>1876</v>
      </c>
      <c r="D504" s="116" t="s">
        <v>213</v>
      </c>
      <c r="E504" s="116" t="s">
        <v>214</v>
      </c>
      <c r="F504" s="117">
        <v>2.7779917900000002</v>
      </c>
      <c r="G504" s="117">
        <v>3.8674840699999997</v>
      </c>
      <c r="H504" s="74">
        <f t="shared" si="14"/>
        <v>-0.28170569297264092</v>
      </c>
      <c r="I504" s="118">
        <f t="shared" si="15"/>
        <v>1.8185836988800279E-4</v>
      </c>
      <c r="J504" s="119">
        <v>179.07861121000002</v>
      </c>
      <c r="K504" s="119">
        <v>13.5</v>
      </c>
      <c r="M504"/>
      <c r="N504" s="164" t="s">
        <v>3317</v>
      </c>
    </row>
    <row r="505" spans="1:14" ht="12.75" x14ac:dyDescent="0.2">
      <c r="A505" s="116" t="s">
        <v>1933</v>
      </c>
      <c r="B505" s="116" t="s">
        <v>2870</v>
      </c>
      <c r="C505" s="59" t="s">
        <v>881</v>
      </c>
      <c r="D505" s="116" t="s">
        <v>818</v>
      </c>
      <c r="E505" s="116" t="s">
        <v>1010</v>
      </c>
      <c r="F505" s="117">
        <v>2.7430605400000001</v>
      </c>
      <c r="G505" s="117">
        <v>2.3376925200000001</v>
      </c>
      <c r="H505" s="74">
        <f t="shared" si="14"/>
        <v>0.17340519188554371</v>
      </c>
      <c r="I505" s="118">
        <f t="shared" si="15"/>
        <v>1.7957163160244787E-4</v>
      </c>
      <c r="J505" s="119">
        <v>228.09274069</v>
      </c>
      <c r="K505" s="119">
        <v>21.63</v>
      </c>
      <c r="M505"/>
      <c r="N505" s="164" t="s">
        <v>3317</v>
      </c>
    </row>
    <row r="506" spans="1:14" ht="12.75" x14ac:dyDescent="0.2">
      <c r="A506" s="116" t="s">
        <v>2599</v>
      </c>
      <c r="B506" s="59" t="s">
        <v>586</v>
      </c>
      <c r="C506" s="59" t="s">
        <v>882</v>
      </c>
      <c r="D506" s="116" t="s">
        <v>212</v>
      </c>
      <c r="E506" s="116" t="s">
        <v>1010</v>
      </c>
      <c r="F506" s="117">
        <v>2.7355220650000001</v>
      </c>
      <c r="G506" s="117">
        <v>11.892491513</v>
      </c>
      <c r="H506" s="74">
        <f t="shared" si="14"/>
        <v>-0.76997906098905111</v>
      </c>
      <c r="I506" s="60">
        <f t="shared" si="15"/>
        <v>1.7907813310476459E-4</v>
      </c>
      <c r="J506" s="119">
        <v>417.22445399999998</v>
      </c>
      <c r="K506" s="119">
        <v>18.559999999999999</v>
      </c>
      <c r="M506"/>
      <c r="N506" s="164" t="s">
        <v>3317</v>
      </c>
    </row>
    <row r="507" spans="1:14" ht="12.75" x14ac:dyDescent="0.2">
      <c r="A507" s="116" t="s">
        <v>1809</v>
      </c>
      <c r="B507" s="116" t="s">
        <v>2924</v>
      </c>
      <c r="C507" s="59" t="s">
        <v>881</v>
      </c>
      <c r="D507" s="116" t="s">
        <v>213</v>
      </c>
      <c r="E507" s="116" t="s">
        <v>1010</v>
      </c>
      <c r="F507" s="117">
        <v>2.7353648700000002</v>
      </c>
      <c r="G507" s="117">
        <v>1.92224555</v>
      </c>
      <c r="H507" s="74">
        <f t="shared" si="14"/>
        <v>0.42300491734783852</v>
      </c>
      <c r="I507" s="118">
        <f t="shared" si="15"/>
        <v>1.7906784249607473E-4</v>
      </c>
      <c r="J507" s="119">
        <v>277.7352939484266</v>
      </c>
      <c r="K507" s="119">
        <v>32.69</v>
      </c>
      <c r="M507"/>
      <c r="N507" s="164" t="s">
        <v>3317</v>
      </c>
    </row>
    <row r="508" spans="1:14" ht="12.75" x14ac:dyDescent="0.2">
      <c r="A508" s="116" t="s">
        <v>2029</v>
      </c>
      <c r="B508" s="59" t="s">
        <v>1562</v>
      </c>
      <c r="C508" s="59" t="s">
        <v>963</v>
      </c>
      <c r="D508" s="116" t="s">
        <v>213</v>
      </c>
      <c r="E508" s="116" t="s">
        <v>214</v>
      </c>
      <c r="F508" s="117">
        <v>2.7336016000000001</v>
      </c>
      <c r="G508" s="117">
        <v>3.0691373199999998</v>
      </c>
      <c r="H508" s="74">
        <f t="shared" si="14"/>
        <v>-0.10932574369139003</v>
      </c>
      <c r="I508" s="118">
        <f t="shared" si="15"/>
        <v>1.7895241184252608E-4</v>
      </c>
      <c r="J508" s="119">
        <v>41.298771792907203</v>
      </c>
      <c r="K508" s="119">
        <v>11.22</v>
      </c>
      <c r="M508"/>
      <c r="N508" s="164" t="s">
        <v>3317</v>
      </c>
    </row>
    <row r="509" spans="1:14" ht="12.75" x14ac:dyDescent="0.2">
      <c r="A509" s="116" t="s">
        <v>1636</v>
      </c>
      <c r="B509" s="59" t="s">
        <v>1595</v>
      </c>
      <c r="C509" s="59" t="s">
        <v>149</v>
      </c>
      <c r="D509" s="116" t="s">
        <v>213</v>
      </c>
      <c r="E509" s="116" t="s">
        <v>1010</v>
      </c>
      <c r="F509" s="117">
        <v>2.7026465600000003</v>
      </c>
      <c r="G509" s="117">
        <v>2.2105614500000001</v>
      </c>
      <c r="H509" s="74">
        <f t="shared" si="14"/>
        <v>0.22260639259768156</v>
      </c>
      <c r="I509" s="118">
        <f t="shared" si="15"/>
        <v>1.7692597204724581E-4</v>
      </c>
      <c r="J509" s="119">
        <v>56.97</v>
      </c>
      <c r="K509" s="119">
        <v>30.69</v>
      </c>
      <c r="M509"/>
      <c r="N509" s="164" t="s">
        <v>3317</v>
      </c>
    </row>
    <row r="510" spans="1:14" ht="12.75" x14ac:dyDescent="0.2">
      <c r="A510" s="116" t="s">
        <v>2740</v>
      </c>
      <c r="B510" s="59" t="s">
        <v>1584</v>
      </c>
      <c r="C510" s="59" t="s">
        <v>656</v>
      </c>
      <c r="D510" s="116" t="s">
        <v>213</v>
      </c>
      <c r="E510" s="116" t="s">
        <v>1010</v>
      </c>
      <c r="F510" s="117">
        <v>2.6951477989999999</v>
      </c>
      <c r="G510" s="117">
        <v>0.36224884899999998</v>
      </c>
      <c r="H510" s="74">
        <f t="shared" si="14"/>
        <v>6.4400451690600127</v>
      </c>
      <c r="I510" s="118">
        <f t="shared" si="15"/>
        <v>1.7643507338564832E-4</v>
      </c>
      <c r="J510" s="119">
        <v>22.350721535999998</v>
      </c>
      <c r="K510" s="119">
        <v>69.209999999999994</v>
      </c>
      <c r="M510"/>
      <c r="N510" s="164" t="s">
        <v>3317</v>
      </c>
    </row>
    <row r="511" spans="1:14" ht="12.75" x14ac:dyDescent="0.2">
      <c r="A511" s="116" t="s">
        <v>2100</v>
      </c>
      <c r="B511" s="59" t="s">
        <v>532</v>
      </c>
      <c r="C511" s="59" t="s">
        <v>877</v>
      </c>
      <c r="D511" s="116" t="s">
        <v>212</v>
      </c>
      <c r="E511" s="116" t="s">
        <v>1010</v>
      </c>
      <c r="F511" s="117">
        <v>2.693243421</v>
      </c>
      <c r="G511" s="117">
        <v>1.080600542</v>
      </c>
      <c r="H511" s="74">
        <f t="shared" si="14"/>
        <v>1.4923580141976274</v>
      </c>
      <c r="I511" s="118">
        <f t="shared" si="15"/>
        <v>1.7631040524228764E-4</v>
      </c>
      <c r="J511" s="119">
        <v>10.933966609999999</v>
      </c>
      <c r="K511" s="119">
        <v>85.95</v>
      </c>
      <c r="M511"/>
      <c r="N511" s="164" t="s">
        <v>3317</v>
      </c>
    </row>
    <row r="512" spans="1:14" ht="12.75" x14ac:dyDescent="0.2">
      <c r="A512" s="116" t="s">
        <v>1955</v>
      </c>
      <c r="B512" s="59" t="s">
        <v>1956</v>
      </c>
      <c r="C512" s="59" t="s">
        <v>278</v>
      </c>
      <c r="D512" s="116" t="s">
        <v>213</v>
      </c>
      <c r="E512" s="116" t="s">
        <v>214</v>
      </c>
      <c r="F512" s="117">
        <v>2.66868829</v>
      </c>
      <c r="G512" s="117">
        <v>1.6698</v>
      </c>
      <c r="H512" s="74">
        <f t="shared" si="14"/>
        <v>0.59820834231644504</v>
      </c>
      <c r="I512" s="118">
        <f t="shared" si="15"/>
        <v>1.7470292889476164E-4</v>
      </c>
      <c r="J512" s="119">
        <v>5.2599014320000004</v>
      </c>
      <c r="K512" s="119">
        <v>37.119999999999997</v>
      </c>
      <c r="M512"/>
      <c r="N512" s="164" t="s">
        <v>3317</v>
      </c>
    </row>
    <row r="513" spans="1:14" ht="12.75" x14ac:dyDescent="0.2">
      <c r="A513" s="116" t="s">
        <v>2553</v>
      </c>
      <c r="B513" s="59" t="s">
        <v>572</v>
      </c>
      <c r="C513" s="59" t="s">
        <v>882</v>
      </c>
      <c r="D513" s="116" t="s">
        <v>212</v>
      </c>
      <c r="E513" s="116" t="s">
        <v>1010</v>
      </c>
      <c r="F513" s="117">
        <v>2.6623364070000002</v>
      </c>
      <c r="G513" s="117">
        <v>2.9632308749999998</v>
      </c>
      <c r="H513" s="74">
        <f t="shared" si="14"/>
        <v>-0.10154270142720478</v>
      </c>
      <c r="I513" s="60">
        <f t="shared" si="15"/>
        <v>1.7428710941960789E-4</v>
      </c>
      <c r="J513" s="119">
        <v>210.59844759999999</v>
      </c>
      <c r="K513" s="119">
        <v>38.299999999999997</v>
      </c>
      <c r="M513"/>
      <c r="N513" s="164" t="s">
        <v>3317</v>
      </c>
    </row>
    <row r="514" spans="1:14" ht="12.75" x14ac:dyDescent="0.2">
      <c r="A514" s="116" t="s">
        <v>1862</v>
      </c>
      <c r="B514" s="59" t="s">
        <v>10</v>
      </c>
      <c r="C514" s="59" t="s">
        <v>881</v>
      </c>
      <c r="D514" s="116" t="s">
        <v>818</v>
      </c>
      <c r="E514" s="116" t="s">
        <v>1010</v>
      </c>
      <c r="F514" s="117">
        <v>2.63879366901029</v>
      </c>
      <c r="G514" s="117">
        <v>5.0800260247234998E-3</v>
      </c>
      <c r="H514" s="74" t="str">
        <f t="shared" si="14"/>
        <v/>
      </c>
      <c r="I514" s="118">
        <f t="shared" si="15"/>
        <v>1.727459083372573E-4</v>
      </c>
      <c r="J514" s="119">
        <v>44.120779525965993</v>
      </c>
      <c r="K514" s="119">
        <v>17.03</v>
      </c>
      <c r="M514"/>
      <c r="N514" s="164" t="s">
        <v>3317</v>
      </c>
    </row>
    <row r="515" spans="1:14" ht="12.75" x14ac:dyDescent="0.2">
      <c r="A515" s="116" t="s">
        <v>2406</v>
      </c>
      <c r="B515" s="59" t="s">
        <v>65</v>
      </c>
      <c r="C515" s="59" t="s">
        <v>876</v>
      </c>
      <c r="D515" s="116" t="s">
        <v>212</v>
      </c>
      <c r="E515" s="116" t="s">
        <v>2980</v>
      </c>
      <c r="F515" s="117">
        <v>2.6250377</v>
      </c>
      <c r="G515" s="117">
        <v>1.3157395660000002</v>
      </c>
      <c r="H515" s="74">
        <f t="shared" si="14"/>
        <v>0.9951043259878678</v>
      </c>
      <c r="I515" s="118">
        <f t="shared" si="15"/>
        <v>1.7184538800114744E-4</v>
      </c>
      <c r="J515" s="119">
        <v>21.103608120000001</v>
      </c>
      <c r="K515" s="119">
        <v>20.32</v>
      </c>
      <c r="M515"/>
      <c r="N515" s="164" t="s">
        <v>3317</v>
      </c>
    </row>
    <row r="516" spans="1:14" ht="12.75" x14ac:dyDescent="0.2">
      <c r="A516" s="116" t="s">
        <v>2579</v>
      </c>
      <c r="B516" s="59" t="s">
        <v>570</v>
      </c>
      <c r="C516" s="59" t="s">
        <v>882</v>
      </c>
      <c r="D516" s="116" t="s">
        <v>212</v>
      </c>
      <c r="E516" s="116" t="s">
        <v>214</v>
      </c>
      <c r="F516" s="117">
        <v>2.6103214599999998</v>
      </c>
      <c r="G516" s="117">
        <v>1.135401305</v>
      </c>
      <c r="H516" s="74">
        <f t="shared" si="14"/>
        <v>1.2990298218831091</v>
      </c>
      <c r="I516" s="118">
        <f t="shared" si="15"/>
        <v>1.7088200451422913E-4</v>
      </c>
      <c r="J516" s="119">
        <v>144.01323859999999</v>
      </c>
      <c r="K516" s="119">
        <v>18.559999999999999</v>
      </c>
      <c r="M516"/>
      <c r="N516" s="164" t="s">
        <v>3317</v>
      </c>
    </row>
    <row r="517" spans="1:14" ht="12.75" x14ac:dyDescent="0.2">
      <c r="A517" s="116" t="s">
        <v>2181</v>
      </c>
      <c r="B517" s="59" t="s">
        <v>410</v>
      </c>
      <c r="C517" s="59" t="s">
        <v>881</v>
      </c>
      <c r="D517" s="116" t="s">
        <v>213</v>
      </c>
      <c r="E517" s="116" t="s">
        <v>214</v>
      </c>
      <c r="F517" s="117">
        <v>2.5762421549999996</v>
      </c>
      <c r="G517" s="117">
        <v>3.3455890299999997</v>
      </c>
      <c r="H517" s="74">
        <f t="shared" si="14"/>
        <v>-0.22995857174962109</v>
      </c>
      <c r="I517" s="118">
        <f t="shared" si="15"/>
        <v>1.6865103793019322E-4</v>
      </c>
      <c r="J517" s="119">
        <v>35.994862210000001</v>
      </c>
      <c r="K517" s="119">
        <v>44.16</v>
      </c>
      <c r="M517"/>
      <c r="N517" s="164" t="s">
        <v>3317</v>
      </c>
    </row>
    <row r="518" spans="1:14" ht="12.75" x14ac:dyDescent="0.2">
      <c r="A518" s="116" t="s">
        <v>1617</v>
      </c>
      <c r="B518" s="59" t="s">
        <v>835</v>
      </c>
      <c r="C518" s="59" t="s">
        <v>149</v>
      </c>
      <c r="D518" s="116" t="s">
        <v>818</v>
      </c>
      <c r="E518" s="116" t="s">
        <v>214</v>
      </c>
      <c r="F518" s="117">
        <v>2.57430446</v>
      </c>
      <c r="G518" s="117">
        <v>1.3384477279999998</v>
      </c>
      <c r="H518" s="74">
        <f t="shared" si="14"/>
        <v>0.9233507638334908</v>
      </c>
      <c r="I518" s="118">
        <f t="shared" si="15"/>
        <v>1.6852418872375979E-4</v>
      </c>
      <c r="J518" s="119">
        <v>42.14</v>
      </c>
      <c r="K518" s="119">
        <v>29.38</v>
      </c>
      <c r="M518"/>
      <c r="N518" s="164" t="s">
        <v>3317</v>
      </c>
    </row>
    <row r="519" spans="1:14" ht="12.75" x14ac:dyDescent="0.2">
      <c r="A519" s="116" t="s">
        <v>2685</v>
      </c>
      <c r="B519" s="59" t="s">
        <v>2686</v>
      </c>
      <c r="C519" s="59" t="s">
        <v>878</v>
      </c>
      <c r="D519" s="116" t="s">
        <v>212</v>
      </c>
      <c r="E519" s="116" t="s">
        <v>1010</v>
      </c>
      <c r="F519" s="117">
        <v>2.5654215699999998</v>
      </c>
      <c r="G519" s="117">
        <v>2.9583647599999998</v>
      </c>
      <c r="H519" s="74">
        <f t="shared" ref="H519:H582" si="16">IF(ISERROR(F519/G519-1),"",IF((F519/G519-1)&gt;10000%,"",F519/G519-1))</f>
        <v>-0.13282445603496174</v>
      </c>
      <c r="I519" s="118">
        <f t="shared" ref="I519:I582" si="17">F519/$F$1068</f>
        <v>1.6794267948348429E-4</v>
      </c>
      <c r="J519" s="119">
        <v>99.893097999999995</v>
      </c>
      <c r="K519" s="119">
        <v>27.21</v>
      </c>
      <c r="M519"/>
      <c r="N519" s="164" t="s">
        <v>3317</v>
      </c>
    </row>
    <row r="520" spans="1:14" ht="12.75" x14ac:dyDescent="0.2">
      <c r="A520" s="116" t="s">
        <v>2075</v>
      </c>
      <c r="B520" s="59" t="s">
        <v>385</v>
      </c>
      <c r="C520" s="59" t="s">
        <v>877</v>
      </c>
      <c r="D520" s="116" t="s">
        <v>212</v>
      </c>
      <c r="E520" s="116" t="s">
        <v>1010</v>
      </c>
      <c r="F520" s="117">
        <v>2.5387925060000001</v>
      </c>
      <c r="G520" s="117">
        <v>3.1578558650000002</v>
      </c>
      <c r="H520" s="74">
        <f t="shared" si="16"/>
        <v>-0.19603914347750007</v>
      </c>
      <c r="I520" s="60">
        <f t="shared" si="17"/>
        <v>1.661994352492444E-4</v>
      </c>
      <c r="J520" s="119">
        <v>101.17733427</v>
      </c>
      <c r="K520" s="119">
        <v>8.2200000000000006</v>
      </c>
      <c r="M520"/>
      <c r="N520" s="164" t="s">
        <v>3317</v>
      </c>
    </row>
    <row r="521" spans="1:14" ht="12.75" x14ac:dyDescent="0.2">
      <c r="A521" s="116" t="s">
        <v>1681</v>
      </c>
      <c r="B521" s="59" t="s">
        <v>584</v>
      </c>
      <c r="C521" s="59" t="s">
        <v>656</v>
      </c>
      <c r="D521" s="116" t="s">
        <v>212</v>
      </c>
      <c r="E521" s="116" t="s">
        <v>1010</v>
      </c>
      <c r="F521" s="117">
        <v>2.5369773849999997</v>
      </c>
      <c r="G521" s="117">
        <v>0.18547305</v>
      </c>
      <c r="H521" s="74">
        <f t="shared" si="16"/>
        <v>12.678415192935036</v>
      </c>
      <c r="I521" s="118">
        <f t="shared" si="17"/>
        <v>1.6608061022341179E-4</v>
      </c>
      <c r="J521" s="119">
        <v>5.4635768508106501</v>
      </c>
      <c r="K521" s="119">
        <v>63.86</v>
      </c>
      <c r="M521"/>
      <c r="N521" s="164" t="s">
        <v>3317</v>
      </c>
    </row>
    <row r="522" spans="1:14" ht="12.75" x14ac:dyDescent="0.2">
      <c r="A522" s="116" t="s">
        <v>2191</v>
      </c>
      <c r="B522" s="59" t="s">
        <v>906</v>
      </c>
      <c r="C522" s="59" t="s">
        <v>881</v>
      </c>
      <c r="D522" s="116" t="s">
        <v>213</v>
      </c>
      <c r="E522" s="116" t="s">
        <v>214</v>
      </c>
      <c r="F522" s="117">
        <v>2.5281901699999998</v>
      </c>
      <c r="G522" s="117">
        <v>6.5541508229999996</v>
      </c>
      <c r="H522" s="74">
        <f t="shared" si="16"/>
        <v>-0.61426121578893067</v>
      </c>
      <c r="I522" s="118">
        <f t="shared" si="17"/>
        <v>1.6550536424842085E-4</v>
      </c>
      <c r="J522" s="119">
        <v>45.537649500000001</v>
      </c>
      <c r="K522" s="119">
        <v>34.86</v>
      </c>
      <c r="M522"/>
      <c r="N522" s="164" t="s">
        <v>3317</v>
      </c>
    </row>
    <row r="523" spans="1:14" ht="12.75" x14ac:dyDescent="0.2">
      <c r="A523" s="116" t="s">
        <v>2296</v>
      </c>
      <c r="B523" s="59" t="s">
        <v>106</v>
      </c>
      <c r="C523" s="59" t="s">
        <v>656</v>
      </c>
      <c r="D523" s="116" t="s">
        <v>212</v>
      </c>
      <c r="E523" s="116" t="s">
        <v>1010</v>
      </c>
      <c r="F523" s="117">
        <v>2.4677784249999997</v>
      </c>
      <c r="G523" s="117">
        <v>2.372821375</v>
      </c>
      <c r="H523" s="74">
        <f t="shared" si="16"/>
        <v>4.0018625506523797E-2</v>
      </c>
      <c r="I523" s="118">
        <f t="shared" si="17"/>
        <v>1.6155057161464215E-4</v>
      </c>
      <c r="J523" s="119">
        <v>20.3884926494</v>
      </c>
      <c r="K523" s="119">
        <v>28</v>
      </c>
      <c r="M523"/>
      <c r="N523" s="164" t="s">
        <v>3317</v>
      </c>
    </row>
    <row r="524" spans="1:14" ht="12.75" x14ac:dyDescent="0.2">
      <c r="A524" s="116" t="s">
        <v>2409</v>
      </c>
      <c r="B524" s="59" t="s">
        <v>957</v>
      </c>
      <c r="C524" s="59" t="s">
        <v>876</v>
      </c>
      <c r="D524" s="116" t="s">
        <v>212</v>
      </c>
      <c r="E524" s="116" t="s">
        <v>2980</v>
      </c>
      <c r="F524" s="117">
        <v>2.46026372344196</v>
      </c>
      <c r="G524" s="117">
        <v>3.4121657442707498</v>
      </c>
      <c r="H524" s="74">
        <f t="shared" si="16"/>
        <v>-0.27897297264269649</v>
      </c>
      <c r="I524" s="118">
        <f t="shared" si="17"/>
        <v>1.6105862942083891E-4</v>
      </c>
      <c r="J524" s="119">
        <v>29.997862006255001</v>
      </c>
      <c r="K524" s="119">
        <v>35.11</v>
      </c>
      <c r="M524"/>
      <c r="N524" s="164" t="s">
        <v>3317</v>
      </c>
    </row>
    <row r="525" spans="1:14" ht="12.75" x14ac:dyDescent="0.2">
      <c r="A525" s="116" t="s">
        <v>2089</v>
      </c>
      <c r="B525" s="59" t="s">
        <v>1387</v>
      </c>
      <c r="C525" s="59" t="s">
        <v>877</v>
      </c>
      <c r="D525" s="116" t="s">
        <v>212</v>
      </c>
      <c r="E525" s="116" t="s">
        <v>1010</v>
      </c>
      <c r="F525" s="117">
        <v>2.4497760880000001</v>
      </c>
      <c r="G525" s="117">
        <v>1.7237561990000001</v>
      </c>
      <c r="H525" s="74">
        <f t="shared" si="16"/>
        <v>0.42118478786105884</v>
      </c>
      <c r="I525" s="118">
        <f t="shared" si="17"/>
        <v>1.6037206717385167E-4</v>
      </c>
      <c r="J525" s="119">
        <v>10.921418259999999</v>
      </c>
      <c r="K525" s="119">
        <v>55.11</v>
      </c>
      <c r="M525"/>
      <c r="N525" s="164" t="s">
        <v>3317</v>
      </c>
    </row>
    <row r="526" spans="1:14" ht="12.75" x14ac:dyDescent="0.2">
      <c r="A526" s="116" t="s">
        <v>2648</v>
      </c>
      <c r="B526" s="59" t="s">
        <v>477</v>
      </c>
      <c r="C526" s="59" t="s">
        <v>656</v>
      </c>
      <c r="D526" s="116" t="s">
        <v>213</v>
      </c>
      <c r="E526" s="116" t="s">
        <v>214</v>
      </c>
      <c r="F526" s="117">
        <v>2.4163452300000001</v>
      </c>
      <c r="G526" s="117">
        <v>2.4702957999999997</v>
      </c>
      <c r="H526" s="74">
        <f t="shared" si="16"/>
        <v>-2.1839720571115273E-2</v>
      </c>
      <c r="I526" s="118">
        <f t="shared" si="17"/>
        <v>1.5818355050446395E-4</v>
      </c>
      <c r="J526" s="119">
        <v>17.631909955200001</v>
      </c>
      <c r="K526" s="119">
        <v>197.24</v>
      </c>
      <c r="M526"/>
      <c r="N526" s="164" t="s">
        <v>3317</v>
      </c>
    </row>
    <row r="527" spans="1:14" ht="12.75" x14ac:dyDescent="0.2">
      <c r="A527" s="116" t="s">
        <v>1910</v>
      </c>
      <c r="B527" s="59" t="s">
        <v>1911</v>
      </c>
      <c r="C527" s="59" t="s">
        <v>1912</v>
      </c>
      <c r="D527" s="116" t="s">
        <v>212</v>
      </c>
      <c r="E527" s="116" t="s">
        <v>1010</v>
      </c>
      <c r="F527" s="117">
        <v>2.4049999999999998</v>
      </c>
      <c r="G527" s="117">
        <v>6.0242110000000001E-2</v>
      </c>
      <c r="H527" s="74">
        <f t="shared" si="16"/>
        <v>38.922240439453397</v>
      </c>
      <c r="I527" s="60">
        <f t="shared" si="17"/>
        <v>1.5744084671346227E-4</v>
      </c>
      <c r="J527" s="119">
        <v>20.112771687695908</v>
      </c>
      <c r="K527" s="119">
        <v>41.19</v>
      </c>
      <c r="M527"/>
      <c r="N527" s="164" t="s">
        <v>3317</v>
      </c>
    </row>
    <row r="528" spans="1:14" ht="12.75" x14ac:dyDescent="0.2">
      <c r="A528" s="116" t="s">
        <v>2116</v>
      </c>
      <c r="B528" s="59" t="s">
        <v>424</v>
      </c>
      <c r="C528" s="59" t="s">
        <v>877</v>
      </c>
      <c r="D528" s="116" t="s">
        <v>212</v>
      </c>
      <c r="E528" s="116" t="s">
        <v>1010</v>
      </c>
      <c r="F528" s="117">
        <v>2.3938712299999998</v>
      </c>
      <c r="G528" s="117">
        <v>7.5036560000000003</v>
      </c>
      <c r="H528" s="74">
        <f t="shared" si="16"/>
        <v>-0.68097268451538828</v>
      </c>
      <c r="I528" s="118">
        <f t="shared" si="17"/>
        <v>1.5671231325330452E-4</v>
      </c>
      <c r="J528" s="119">
        <v>69.539885769999998</v>
      </c>
      <c r="K528" s="119">
        <v>9.61</v>
      </c>
      <c r="M528"/>
      <c r="N528" s="164" t="s">
        <v>3317</v>
      </c>
    </row>
    <row r="529" spans="1:14" ht="12.75" x14ac:dyDescent="0.2">
      <c r="A529" s="116" t="s">
        <v>2559</v>
      </c>
      <c r="B529" s="59" t="s">
        <v>578</v>
      </c>
      <c r="C529" s="59" t="s">
        <v>882</v>
      </c>
      <c r="D529" s="116" t="s">
        <v>213</v>
      </c>
      <c r="E529" s="116" t="s">
        <v>1010</v>
      </c>
      <c r="F529" s="117">
        <v>2.3715578100000001</v>
      </c>
      <c r="G529" s="117">
        <v>1.28106418</v>
      </c>
      <c r="H529" s="74">
        <f t="shared" si="16"/>
        <v>0.85124043512012038</v>
      </c>
      <c r="I529" s="118">
        <f t="shared" si="17"/>
        <v>1.5525158820637187E-4</v>
      </c>
      <c r="J529" s="119">
        <v>475.39196560000005</v>
      </c>
      <c r="K529" s="119">
        <v>8.56</v>
      </c>
      <c r="M529"/>
      <c r="N529" s="164" t="s">
        <v>3317</v>
      </c>
    </row>
    <row r="530" spans="1:14" ht="12.75" x14ac:dyDescent="0.2">
      <c r="A530" s="116" t="s">
        <v>2186</v>
      </c>
      <c r="B530" s="59" t="s">
        <v>415</v>
      </c>
      <c r="C530" s="59" t="s">
        <v>881</v>
      </c>
      <c r="D530" s="116" t="s">
        <v>213</v>
      </c>
      <c r="E530" s="116" t="s">
        <v>214</v>
      </c>
      <c r="F530" s="117">
        <v>2.36255543</v>
      </c>
      <c r="G530" s="117">
        <v>8.4545234499999999</v>
      </c>
      <c r="H530" s="74">
        <f t="shared" si="16"/>
        <v>-0.72055723259008764</v>
      </c>
      <c r="I530" s="118">
        <f t="shared" si="17"/>
        <v>1.5466225667637754E-4</v>
      </c>
      <c r="J530" s="119">
        <v>50.909201079999995</v>
      </c>
      <c r="K530" s="119">
        <v>17.79</v>
      </c>
      <c r="M530"/>
      <c r="N530" s="164" t="s">
        <v>3317</v>
      </c>
    </row>
    <row r="531" spans="1:14" ht="12.75" x14ac:dyDescent="0.2">
      <c r="A531" s="116" t="s">
        <v>2108</v>
      </c>
      <c r="B531" s="59" t="s">
        <v>469</v>
      </c>
      <c r="C531" s="59" t="s">
        <v>877</v>
      </c>
      <c r="D531" s="116" t="s">
        <v>212</v>
      </c>
      <c r="E531" s="116" t="s">
        <v>1010</v>
      </c>
      <c r="F531" s="117">
        <v>2.3291125750000004</v>
      </c>
      <c r="G531" s="117">
        <v>4.4738480000000003</v>
      </c>
      <c r="H531" s="74">
        <f t="shared" si="16"/>
        <v>-0.47939389648463693</v>
      </c>
      <c r="I531" s="118">
        <f t="shared" si="17"/>
        <v>1.5247295463574739E-4</v>
      </c>
      <c r="J531" s="119">
        <v>45.281424000000001</v>
      </c>
      <c r="K531" s="119">
        <v>20.78</v>
      </c>
      <c r="M531"/>
      <c r="N531" s="164" t="s">
        <v>3317</v>
      </c>
    </row>
    <row r="532" spans="1:14" ht="12.75" x14ac:dyDescent="0.2">
      <c r="A532" s="116" t="s">
        <v>2161</v>
      </c>
      <c r="B532" s="59" t="s">
        <v>933</v>
      </c>
      <c r="C532" s="59" t="s">
        <v>881</v>
      </c>
      <c r="D532" s="116" t="s">
        <v>213</v>
      </c>
      <c r="E532" s="116" t="s">
        <v>214</v>
      </c>
      <c r="F532" s="117">
        <v>2.3005969700000004</v>
      </c>
      <c r="G532" s="117">
        <v>3.5321293300000001</v>
      </c>
      <c r="H532" s="74">
        <f t="shared" si="16"/>
        <v>-0.3486657041518918</v>
      </c>
      <c r="I532" s="118">
        <f t="shared" si="17"/>
        <v>1.5060620993897125E-4</v>
      </c>
      <c r="J532" s="119">
        <v>63.162953939999994</v>
      </c>
      <c r="K532" s="119">
        <v>9.84</v>
      </c>
      <c r="M532"/>
      <c r="N532" s="164" t="s">
        <v>3317</v>
      </c>
    </row>
    <row r="533" spans="1:14" ht="12.75" x14ac:dyDescent="0.2">
      <c r="A533" s="116" t="s">
        <v>2255</v>
      </c>
      <c r="B533" s="59" t="s">
        <v>292</v>
      </c>
      <c r="C533" s="59" t="s">
        <v>878</v>
      </c>
      <c r="D533" s="116" t="s">
        <v>212</v>
      </c>
      <c r="E533" s="116" t="s">
        <v>1010</v>
      </c>
      <c r="F533" s="117">
        <v>2.2623626299999997</v>
      </c>
      <c r="G533" s="117">
        <v>4.6081735199999994</v>
      </c>
      <c r="H533" s="74">
        <f t="shared" si="16"/>
        <v>-0.50905437475800608</v>
      </c>
      <c r="I533" s="118">
        <f t="shared" si="17"/>
        <v>1.4810323827030991E-4</v>
      </c>
      <c r="J533" s="119">
        <v>475.57572453729659</v>
      </c>
      <c r="K533" s="119">
        <v>14.27</v>
      </c>
      <c r="M533"/>
      <c r="N533" s="164" t="s">
        <v>3317</v>
      </c>
    </row>
    <row r="534" spans="1:14" ht="12.75" x14ac:dyDescent="0.2">
      <c r="A534" s="116" t="s">
        <v>2282</v>
      </c>
      <c r="B534" s="59" t="s">
        <v>287</v>
      </c>
      <c r="C534" s="59" t="s">
        <v>878</v>
      </c>
      <c r="D534" s="116" t="s">
        <v>212</v>
      </c>
      <c r="E534" s="116" t="s">
        <v>1010</v>
      </c>
      <c r="F534" s="117">
        <v>2.2477968500000003</v>
      </c>
      <c r="G534" s="117">
        <v>2.6269571699999998</v>
      </c>
      <c r="H534" s="74">
        <f t="shared" si="16"/>
        <v>-0.14433441257818436</v>
      </c>
      <c r="I534" s="60">
        <f t="shared" si="17"/>
        <v>1.4714970449224675E-4</v>
      </c>
      <c r="J534" s="119">
        <v>18.779412530000002</v>
      </c>
      <c r="K534" s="119">
        <v>41.5</v>
      </c>
      <c r="M534"/>
      <c r="N534" s="164" t="s">
        <v>3317</v>
      </c>
    </row>
    <row r="535" spans="1:14" ht="12.75" x14ac:dyDescent="0.2">
      <c r="A535" s="116" t="s">
        <v>1889</v>
      </c>
      <c r="B535" s="59" t="s">
        <v>24</v>
      </c>
      <c r="C535" s="59" t="s">
        <v>1876</v>
      </c>
      <c r="D535" s="116" t="s">
        <v>213</v>
      </c>
      <c r="E535" s="116" t="s">
        <v>214</v>
      </c>
      <c r="F535" s="117">
        <v>2.24059739</v>
      </c>
      <c r="G535" s="117">
        <v>4.82158438</v>
      </c>
      <c r="H535" s="74">
        <f t="shared" si="16"/>
        <v>-0.53529852152043023</v>
      </c>
      <c r="I535" s="118">
        <f t="shared" si="17"/>
        <v>1.466783992621928E-4</v>
      </c>
      <c r="J535" s="119">
        <v>147.19466566999998</v>
      </c>
      <c r="K535" s="119">
        <v>15.89</v>
      </c>
      <c r="M535"/>
      <c r="N535" s="164" t="s">
        <v>3317</v>
      </c>
    </row>
    <row r="536" spans="1:14" ht="12.75" x14ac:dyDescent="0.2">
      <c r="A536" s="116" t="s">
        <v>2992</v>
      </c>
      <c r="B536" s="59" t="s">
        <v>2993</v>
      </c>
      <c r="C536" s="59" t="s">
        <v>878</v>
      </c>
      <c r="D536" s="116" t="s">
        <v>212</v>
      </c>
      <c r="E536" s="116" t="s">
        <v>1010</v>
      </c>
      <c r="F536" s="117">
        <v>2.2367821299999999</v>
      </c>
      <c r="G536" s="117">
        <v>5.0121937300000008</v>
      </c>
      <c r="H536" s="74">
        <f t="shared" si="16"/>
        <v>-0.55373190852301724</v>
      </c>
      <c r="I536" s="118">
        <f t="shared" si="17"/>
        <v>1.4642863719781357E-4</v>
      </c>
      <c r="J536" s="119">
        <v>25.100843459999997</v>
      </c>
      <c r="K536" s="119">
        <v>30.86</v>
      </c>
      <c r="M536"/>
      <c r="N536" s="164" t="s">
        <v>3317</v>
      </c>
    </row>
    <row r="537" spans="1:14" ht="12.75" x14ac:dyDescent="0.2">
      <c r="A537" s="116" t="s">
        <v>2065</v>
      </c>
      <c r="B537" s="59" t="s">
        <v>617</v>
      </c>
      <c r="C537" s="59" t="s">
        <v>877</v>
      </c>
      <c r="D537" s="116" t="s">
        <v>213</v>
      </c>
      <c r="E537" s="116" t="s">
        <v>214</v>
      </c>
      <c r="F537" s="117">
        <v>2.2248058849999999</v>
      </c>
      <c r="G537" s="117">
        <v>2.6017131400000002</v>
      </c>
      <c r="H537" s="74">
        <f t="shared" si="16"/>
        <v>-0.14486887474458476</v>
      </c>
      <c r="I537" s="118">
        <f t="shared" si="17"/>
        <v>1.4564462466008058E-4</v>
      </c>
      <c r="J537" s="119">
        <v>29.481815149999999</v>
      </c>
      <c r="K537" s="119">
        <v>13.19</v>
      </c>
      <c r="M537"/>
      <c r="N537" s="164" t="s">
        <v>3317</v>
      </c>
    </row>
    <row r="538" spans="1:14" ht="12.75" x14ac:dyDescent="0.2">
      <c r="A538" s="116" t="s">
        <v>1782</v>
      </c>
      <c r="B538" s="59" t="s">
        <v>1580</v>
      </c>
      <c r="C538" s="59" t="s">
        <v>881</v>
      </c>
      <c r="D538" s="116" t="s">
        <v>818</v>
      </c>
      <c r="E538" s="116" t="s">
        <v>214</v>
      </c>
      <c r="F538" s="117">
        <v>2.2165300999999999</v>
      </c>
      <c r="G538" s="117">
        <v>3.22147454</v>
      </c>
      <c r="H538" s="74">
        <f t="shared" si="16"/>
        <v>-0.31195169402145895</v>
      </c>
      <c r="I538" s="118">
        <f t="shared" si="17"/>
        <v>1.4510285892302505E-4</v>
      </c>
      <c r="J538" s="119">
        <v>140.7759092951068</v>
      </c>
      <c r="K538" s="119">
        <v>49.35</v>
      </c>
      <c r="M538"/>
      <c r="N538" s="164" t="s">
        <v>3317</v>
      </c>
    </row>
    <row r="539" spans="1:14" ht="12.75" x14ac:dyDescent="0.2">
      <c r="A539" s="116" t="s">
        <v>2589</v>
      </c>
      <c r="B539" s="59" t="s">
        <v>221</v>
      </c>
      <c r="C539" s="59" t="s">
        <v>882</v>
      </c>
      <c r="D539" s="116" t="s">
        <v>212</v>
      </c>
      <c r="E539" s="116" t="s">
        <v>214</v>
      </c>
      <c r="F539" s="117">
        <v>2.2046806869999998</v>
      </c>
      <c r="G539" s="117">
        <v>1.363985606</v>
      </c>
      <c r="H539" s="74">
        <f t="shared" si="16"/>
        <v>0.61635187153140669</v>
      </c>
      <c r="I539" s="118">
        <f t="shared" si="17"/>
        <v>1.4432714931147513E-4</v>
      </c>
      <c r="J539" s="119">
        <v>272.64580280000001</v>
      </c>
      <c r="K539" s="119">
        <v>35.880000000000003</v>
      </c>
      <c r="M539"/>
      <c r="N539" s="164" t="s">
        <v>3317</v>
      </c>
    </row>
    <row r="540" spans="1:14" ht="12.75" x14ac:dyDescent="0.2">
      <c r="A540" s="116" t="s">
        <v>2388</v>
      </c>
      <c r="B540" s="59" t="s">
        <v>318</v>
      </c>
      <c r="C540" s="59" t="s">
        <v>876</v>
      </c>
      <c r="D540" s="116" t="s">
        <v>212</v>
      </c>
      <c r="E540" s="116" t="s">
        <v>2980</v>
      </c>
      <c r="F540" s="117">
        <v>2.2043917799999999</v>
      </c>
      <c r="G540" s="117">
        <v>5.5484264300000001</v>
      </c>
      <c r="H540" s="74">
        <f t="shared" si="16"/>
        <v>-0.60269964686185817</v>
      </c>
      <c r="I540" s="118">
        <f t="shared" si="17"/>
        <v>1.4430823631243089E-4</v>
      </c>
      <c r="J540" s="119">
        <v>506.42543940999997</v>
      </c>
      <c r="K540" s="119">
        <v>14.08</v>
      </c>
      <c r="M540"/>
      <c r="N540" s="164" t="s">
        <v>3317</v>
      </c>
    </row>
    <row r="541" spans="1:14" ht="12.75" x14ac:dyDescent="0.2">
      <c r="A541" s="116" t="s">
        <v>1923</v>
      </c>
      <c r="B541" s="59" t="s">
        <v>274</v>
      </c>
      <c r="C541" s="59" t="s">
        <v>278</v>
      </c>
      <c r="D541" s="116" t="s">
        <v>213</v>
      </c>
      <c r="E541" s="116" t="s">
        <v>214</v>
      </c>
      <c r="F541" s="117">
        <v>2.1887159999999999</v>
      </c>
      <c r="G541" s="117">
        <v>3.58753834</v>
      </c>
      <c r="H541" s="74">
        <f t="shared" si="16"/>
        <v>-0.38991146781723318</v>
      </c>
      <c r="I541" s="60">
        <f t="shared" si="17"/>
        <v>1.4328203752819223E-4</v>
      </c>
      <c r="J541" s="119">
        <v>97.45388754999999</v>
      </c>
      <c r="K541" s="119">
        <v>12.13</v>
      </c>
      <c r="M541"/>
      <c r="N541" s="164" t="s">
        <v>3317</v>
      </c>
    </row>
    <row r="542" spans="1:14" ht="12.75" x14ac:dyDescent="0.2">
      <c r="A542" s="116" t="s">
        <v>3009</v>
      </c>
      <c r="B542" s="59" t="s">
        <v>3010</v>
      </c>
      <c r="C542" s="59" t="s">
        <v>878</v>
      </c>
      <c r="D542" s="116" t="s">
        <v>212</v>
      </c>
      <c r="E542" s="116" t="s">
        <v>1010</v>
      </c>
      <c r="F542" s="117">
        <v>2.18768633</v>
      </c>
      <c r="G542" s="117">
        <v>2.35409655</v>
      </c>
      <c r="H542" s="74">
        <f t="shared" si="16"/>
        <v>-7.068963250466509E-2</v>
      </c>
      <c r="I542" s="118">
        <f t="shared" si="17"/>
        <v>1.4321463124268891E-4</v>
      </c>
      <c r="J542" s="119">
        <v>239.33602662000001</v>
      </c>
      <c r="K542" s="119">
        <v>19.18</v>
      </c>
      <c r="M542"/>
      <c r="N542" s="164" t="s">
        <v>3317</v>
      </c>
    </row>
    <row r="543" spans="1:14" ht="12.75" x14ac:dyDescent="0.2">
      <c r="A543" s="116" t="s">
        <v>1975</v>
      </c>
      <c r="B543" s="116" t="s">
        <v>1392</v>
      </c>
      <c r="C543" s="116" t="s">
        <v>963</v>
      </c>
      <c r="D543" s="116" t="s">
        <v>213</v>
      </c>
      <c r="E543" s="116" t="s">
        <v>214</v>
      </c>
      <c r="F543" s="117">
        <v>2.1769767899999999</v>
      </c>
      <c r="G543" s="117">
        <v>8.1297090300000008</v>
      </c>
      <c r="H543" s="74">
        <f t="shared" si="16"/>
        <v>-0.73221959334994802</v>
      </c>
      <c r="I543" s="118">
        <f t="shared" si="17"/>
        <v>1.4251354224247616E-4</v>
      </c>
      <c r="J543" s="119">
        <v>38.192890290000001</v>
      </c>
      <c r="K543" s="119">
        <v>5.64</v>
      </c>
      <c r="M543"/>
      <c r="N543" s="164" t="s">
        <v>3317</v>
      </c>
    </row>
    <row r="544" spans="1:14" ht="12.75" x14ac:dyDescent="0.2">
      <c r="A544" s="116" t="s">
        <v>2749</v>
      </c>
      <c r="B544" s="59" t="s">
        <v>1920</v>
      </c>
      <c r="C544" s="59" t="s">
        <v>1912</v>
      </c>
      <c r="D544" s="116" t="s">
        <v>212</v>
      </c>
      <c r="E544" s="116" t="s">
        <v>214</v>
      </c>
      <c r="F544" s="117">
        <v>2.1739513399999999</v>
      </c>
      <c r="G544" s="117">
        <v>0.62936261999999998</v>
      </c>
      <c r="H544" s="74">
        <f t="shared" si="16"/>
        <v>2.4542110874014091</v>
      </c>
      <c r="I544" s="118">
        <f t="shared" si="17"/>
        <v>1.4231548427586941E-4</v>
      </c>
      <c r="J544" s="119">
        <v>3.8981731991999999</v>
      </c>
      <c r="K544" s="119">
        <v>14.13</v>
      </c>
      <c r="M544"/>
      <c r="N544" s="164" t="s">
        <v>3317</v>
      </c>
    </row>
    <row r="545" spans="1:14" ht="12.75" x14ac:dyDescent="0.2">
      <c r="A545" s="116" t="s">
        <v>2129</v>
      </c>
      <c r="B545" s="59" t="s">
        <v>395</v>
      </c>
      <c r="C545" s="59" t="s">
        <v>877</v>
      </c>
      <c r="D545" s="116" t="s">
        <v>212</v>
      </c>
      <c r="E545" s="116" t="s">
        <v>1010</v>
      </c>
      <c r="F545" s="117">
        <v>2.1694217500000001</v>
      </c>
      <c r="G545" s="117">
        <v>8.5400645799999992</v>
      </c>
      <c r="H545" s="74">
        <f t="shared" si="16"/>
        <v>-0.74597127109781169</v>
      </c>
      <c r="I545" s="118">
        <f t="shared" si="17"/>
        <v>1.4201895933413768E-4</v>
      </c>
      <c r="J545" s="119">
        <v>26.06387535</v>
      </c>
      <c r="K545" s="119">
        <v>24.19</v>
      </c>
      <c r="M545"/>
      <c r="N545" s="164" t="s">
        <v>3317</v>
      </c>
    </row>
    <row r="546" spans="1:14" ht="12.75" x14ac:dyDescent="0.2">
      <c r="A546" s="116" t="s">
        <v>1803</v>
      </c>
      <c r="B546" s="59" t="s">
        <v>322</v>
      </c>
      <c r="C546" s="59" t="s">
        <v>881</v>
      </c>
      <c r="D546" s="116" t="s">
        <v>213</v>
      </c>
      <c r="E546" s="116" t="s">
        <v>1010</v>
      </c>
      <c r="F546" s="117">
        <v>2.1676093700000001</v>
      </c>
      <c r="G546" s="117">
        <v>2.5488785899999997</v>
      </c>
      <c r="H546" s="74">
        <f t="shared" si="16"/>
        <v>-0.14958312314122413</v>
      </c>
      <c r="I546" s="118">
        <f t="shared" si="17"/>
        <v>1.4190031374504555E-4</v>
      </c>
      <c r="J546" s="119">
        <v>82.730397867374407</v>
      </c>
      <c r="K546" s="119">
        <v>57.72</v>
      </c>
      <c r="M546"/>
      <c r="N546" s="164" t="s">
        <v>3317</v>
      </c>
    </row>
    <row r="547" spans="1:14" ht="12.75" x14ac:dyDescent="0.2">
      <c r="A547" s="116" t="s">
        <v>2271</v>
      </c>
      <c r="B547" s="59" t="s">
        <v>117</v>
      </c>
      <c r="C547" s="59" t="s">
        <v>656</v>
      </c>
      <c r="D547" s="116" t="s">
        <v>212</v>
      </c>
      <c r="E547" s="116" t="s">
        <v>1010</v>
      </c>
      <c r="F547" s="117">
        <v>2.1454022000000004</v>
      </c>
      <c r="G547" s="117">
        <v>0.53763669999999997</v>
      </c>
      <c r="H547" s="74">
        <f t="shared" si="16"/>
        <v>2.9904310847827178</v>
      </c>
      <c r="I547" s="118">
        <f t="shared" si="17"/>
        <v>1.4044654424487518E-4</v>
      </c>
      <c r="J547" s="119">
        <v>27.331438175799999</v>
      </c>
      <c r="K547" s="119">
        <v>20.059999999999999</v>
      </c>
      <c r="M547"/>
      <c r="N547" s="164" t="s">
        <v>3317</v>
      </c>
    </row>
    <row r="548" spans="1:14" ht="12.75" x14ac:dyDescent="0.2">
      <c r="A548" s="116" t="s">
        <v>1658</v>
      </c>
      <c r="B548" s="59" t="s">
        <v>892</v>
      </c>
      <c r="C548" s="59" t="s">
        <v>656</v>
      </c>
      <c r="D548" s="116" t="s">
        <v>212</v>
      </c>
      <c r="E548" s="116" t="s">
        <v>1010</v>
      </c>
      <c r="F548" s="117">
        <v>2.1342420520000003</v>
      </c>
      <c r="G548" s="117">
        <v>2.1014038309999998</v>
      </c>
      <c r="H548" s="74">
        <f t="shared" si="16"/>
        <v>1.5626801719674122E-2</v>
      </c>
      <c r="I548" s="60">
        <f t="shared" si="17"/>
        <v>1.3971595665628159E-4</v>
      </c>
      <c r="J548" s="119">
        <v>26.911922399999998</v>
      </c>
      <c r="K548" s="119">
        <v>27.33</v>
      </c>
      <c r="M548"/>
      <c r="N548" s="164" t="s">
        <v>3317</v>
      </c>
    </row>
    <row r="549" spans="1:14" ht="12.75" x14ac:dyDescent="0.2">
      <c r="A549" s="116" t="s">
        <v>1993</v>
      </c>
      <c r="B549" s="59" t="s">
        <v>1020</v>
      </c>
      <c r="C549" s="59" t="s">
        <v>963</v>
      </c>
      <c r="D549" s="116" t="s">
        <v>213</v>
      </c>
      <c r="E549" s="116" t="s">
        <v>214</v>
      </c>
      <c r="F549" s="117">
        <v>2.1298768799999999</v>
      </c>
      <c r="G549" s="117">
        <v>1.66427072</v>
      </c>
      <c r="H549" s="74">
        <f t="shared" si="16"/>
        <v>0.27976587847438661</v>
      </c>
      <c r="I549" s="118">
        <f t="shared" si="17"/>
        <v>1.3943019516949158E-4</v>
      </c>
      <c r="J549" s="119">
        <v>86.352221450000002</v>
      </c>
      <c r="K549" s="119">
        <v>27.12</v>
      </c>
      <c r="M549"/>
      <c r="N549" s="164" t="s">
        <v>3317</v>
      </c>
    </row>
    <row r="550" spans="1:14" ht="12.75" x14ac:dyDescent="0.2">
      <c r="A550" s="116" t="s">
        <v>2291</v>
      </c>
      <c r="B550" s="59" t="s">
        <v>1219</v>
      </c>
      <c r="C550" s="59" t="s">
        <v>878</v>
      </c>
      <c r="D550" s="116" t="s">
        <v>212</v>
      </c>
      <c r="E550" s="116" t="s">
        <v>1010</v>
      </c>
      <c r="F550" s="117">
        <v>2.1237088700000002</v>
      </c>
      <c r="G550" s="117">
        <v>7.9718655099999998</v>
      </c>
      <c r="H550" s="74">
        <f t="shared" si="16"/>
        <v>-0.73359951101332621</v>
      </c>
      <c r="I550" s="118">
        <f t="shared" si="17"/>
        <v>1.3902641275080675E-4</v>
      </c>
      <c r="J550" s="119">
        <v>269.0588386</v>
      </c>
      <c r="K550" s="119">
        <v>25.32</v>
      </c>
      <c r="M550"/>
      <c r="N550" s="164" t="s">
        <v>3317</v>
      </c>
    </row>
    <row r="551" spans="1:14" ht="12.75" x14ac:dyDescent="0.2">
      <c r="A551" s="116" t="s">
        <v>1883</v>
      </c>
      <c r="B551" s="59" t="s">
        <v>39</v>
      </c>
      <c r="C551" s="59" t="s">
        <v>1876</v>
      </c>
      <c r="D551" s="116" t="s">
        <v>213</v>
      </c>
      <c r="E551" s="116" t="s">
        <v>214</v>
      </c>
      <c r="F551" s="117">
        <v>2.1100145750000001</v>
      </c>
      <c r="G551" s="117">
        <v>1.3214413949999999</v>
      </c>
      <c r="H551" s="74">
        <f t="shared" si="16"/>
        <v>0.59675229108438832</v>
      </c>
      <c r="I551" s="118">
        <f t="shared" si="17"/>
        <v>1.3812992984022713E-4</v>
      </c>
      <c r="J551" s="119">
        <v>19.745845834913354</v>
      </c>
      <c r="K551" s="119">
        <v>26.99</v>
      </c>
      <c r="M551"/>
      <c r="N551" s="164" t="s">
        <v>3317</v>
      </c>
    </row>
    <row r="552" spans="1:14" ht="12.75" x14ac:dyDescent="0.2">
      <c r="A552" s="116" t="s">
        <v>1980</v>
      </c>
      <c r="B552" s="59" t="s">
        <v>0</v>
      </c>
      <c r="C552" s="59" t="s">
        <v>963</v>
      </c>
      <c r="D552" s="116" t="s">
        <v>213</v>
      </c>
      <c r="E552" s="116" t="s">
        <v>214</v>
      </c>
      <c r="F552" s="117">
        <v>2.06363589</v>
      </c>
      <c r="G552" s="117">
        <v>6.1492671300000001</v>
      </c>
      <c r="H552" s="74">
        <f t="shared" si="16"/>
        <v>-0.66440945784705241</v>
      </c>
      <c r="I552" s="118">
        <f t="shared" si="17"/>
        <v>1.3509379701866499E-4</v>
      </c>
      <c r="J552" s="119">
        <v>168.72764244000001</v>
      </c>
      <c r="K552" s="119">
        <v>32.299999999999997</v>
      </c>
      <c r="M552"/>
      <c r="N552" s="164" t="s">
        <v>3317</v>
      </c>
    </row>
    <row r="553" spans="1:14" ht="12.75" x14ac:dyDescent="0.2">
      <c r="A553" s="116" t="s">
        <v>2032</v>
      </c>
      <c r="B553" s="59" t="s">
        <v>1649</v>
      </c>
      <c r="C553" s="59" t="s">
        <v>963</v>
      </c>
      <c r="D553" s="116" t="s">
        <v>213</v>
      </c>
      <c r="E553" s="116" t="s">
        <v>214</v>
      </c>
      <c r="F553" s="117">
        <v>2.0602536000000002</v>
      </c>
      <c r="G553" s="117">
        <v>0.65468295999999992</v>
      </c>
      <c r="H553" s="74">
        <f t="shared" si="16"/>
        <v>2.1469485627058331</v>
      </c>
      <c r="I553" s="118">
        <f t="shared" si="17"/>
        <v>1.3487237888917209E-4</v>
      </c>
      <c r="J553" s="119">
        <v>13.360604678421</v>
      </c>
      <c r="K553" s="119">
        <v>67.790000000000006</v>
      </c>
      <c r="M553"/>
      <c r="N553" s="164" t="s">
        <v>3317</v>
      </c>
    </row>
    <row r="554" spans="1:14" ht="12.75" x14ac:dyDescent="0.2">
      <c r="A554" s="116" t="s">
        <v>1784</v>
      </c>
      <c r="B554" s="59" t="s">
        <v>176</v>
      </c>
      <c r="C554" s="59" t="s">
        <v>881</v>
      </c>
      <c r="D554" s="116" t="s">
        <v>213</v>
      </c>
      <c r="E554" s="116" t="s">
        <v>1010</v>
      </c>
      <c r="F554" s="117">
        <v>2.0512604290000001</v>
      </c>
      <c r="G554" s="117">
        <v>2.9229613799999998</v>
      </c>
      <c r="H554" s="74">
        <f t="shared" si="16"/>
        <v>-0.29822527145397992</v>
      </c>
      <c r="I554" s="118">
        <f t="shared" si="17"/>
        <v>1.3428365021687314E-4</v>
      </c>
      <c r="J554" s="119">
        <v>326.60861160636239</v>
      </c>
      <c r="K554" s="119">
        <v>32.6</v>
      </c>
      <c r="M554"/>
      <c r="N554" s="164" t="s">
        <v>3317</v>
      </c>
    </row>
    <row r="555" spans="1:14" ht="12.75" x14ac:dyDescent="0.2">
      <c r="A555" s="116" t="s">
        <v>2546</v>
      </c>
      <c r="B555" s="116" t="s">
        <v>573</v>
      </c>
      <c r="C555" s="116" t="s">
        <v>882</v>
      </c>
      <c r="D555" s="116" t="s">
        <v>212</v>
      </c>
      <c r="E555" s="116" t="s">
        <v>1010</v>
      </c>
      <c r="F555" s="117">
        <v>2.0415127160000002</v>
      </c>
      <c r="G555" s="117">
        <v>16.458902427999998</v>
      </c>
      <c r="H555" s="74">
        <f t="shared" si="16"/>
        <v>-0.87596300999227239</v>
      </c>
      <c r="I555" s="60">
        <f t="shared" si="17"/>
        <v>1.3364552623007904E-4</v>
      </c>
      <c r="J555" s="119">
        <v>388.82005910000004</v>
      </c>
      <c r="K555" s="119">
        <v>0.81</v>
      </c>
      <c r="M555"/>
      <c r="N555" s="164" t="s">
        <v>3317</v>
      </c>
    </row>
    <row r="556" spans="1:14" ht="12.75" x14ac:dyDescent="0.2">
      <c r="A556" s="116" t="s">
        <v>3002</v>
      </c>
      <c r="B556" s="59" t="s">
        <v>3003</v>
      </c>
      <c r="C556" s="59" t="s">
        <v>876</v>
      </c>
      <c r="D556" s="116" t="s">
        <v>212</v>
      </c>
      <c r="E556" s="116" t="s">
        <v>1010</v>
      </c>
      <c r="F556" s="117">
        <v>2.0310289899999998</v>
      </c>
      <c r="G556" s="117">
        <v>0.23270917999999999</v>
      </c>
      <c r="H556" s="74">
        <f t="shared" si="16"/>
        <v>7.7277562062656919</v>
      </c>
      <c r="I556" s="118">
        <f t="shared" si="17"/>
        <v>1.3295921991068112E-4</v>
      </c>
      <c r="J556" s="119">
        <v>155.35711524999999</v>
      </c>
      <c r="K556" s="119">
        <v>5.96</v>
      </c>
      <c r="M556"/>
      <c r="N556" s="164" t="s">
        <v>3317</v>
      </c>
    </row>
    <row r="557" spans="1:14" ht="12.75" x14ac:dyDescent="0.2">
      <c r="A557" s="116" t="s">
        <v>1957</v>
      </c>
      <c r="B557" s="59" t="s">
        <v>1958</v>
      </c>
      <c r="C557" s="59" t="s">
        <v>278</v>
      </c>
      <c r="D557" s="116" t="s">
        <v>213</v>
      </c>
      <c r="E557" s="116" t="s">
        <v>214</v>
      </c>
      <c r="F557" s="117">
        <v>2.011765</v>
      </c>
      <c r="G557" s="117">
        <v>6.5961397000000002</v>
      </c>
      <c r="H557" s="74">
        <f t="shared" si="16"/>
        <v>-0.69500873366887606</v>
      </c>
      <c r="I557" s="118">
        <f t="shared" si="17"/>
        <v>1.3169812265634447E-4</v>
      </c>
      <c r="J557" s="119">
        <v>11.993562107899999</v>
      </c>
      <c r="K557" s="119">
        <v>25.2</v>
      </c>
      <c r="M557"/>
      <c r="N557" s="164" t="s">
        <v>3317</v>
      </c>
    </row>
    <row r="558" spans="1:14" ht="12.75" x14ac:dyDescent="0.2">
      <c r="A558" s="116" t="s">
        <v>1792</v>
      </c>
      <c r="B558" s="59" t="s">
        <v>1575</v>
      </c>
      <c r="C558" s="59" t="s">
        <v>881</v>
      </c>
      <c r="D558" s="116" t="s">
        <v>818</v>
      </c>
      <c r="E558" s="116" t="s">
        <v>214</v>
      </c>
      <c r="F558" s="117">
        <v>2.0089115500000001</v>
      </c>
      <c r="G558" s="117">
        <v>1.9868249</v>
      </c>
      <c r="H558" s="74">
        <f t="shared" si="16"/>
        <v>1.1116555867605626E-2</v>
      </c>
      <c r="I558" s="118">
        <f t="shared" si="17"/>
        <v>1.3151132449249644E-4</v>
      </c>
      <c r="J558" s="119">
        <v>26.615050010000001</v>
      </c>
      <c r="K558" s="119">
        <v>7.99</v>
      </c>
      <c r="M558"/>
      <c r="N558" s="164" t="s">
        <v>3317</v>
      </c>
    </row>
    <row r="559" spans="1:14" ht="12.75" x14ac:dyDescent="0.2">
      <c r="A559" s="116" t="s">
        <v>1669</v>
      </c>
      <c r="B559" s="59" t="s">
        <v>134</v>
      </c>
      <c r="C559" s="59" t="s">
        <v>656</v>
      </c>
      <c r="D559" s="116" t="s">
        <v>212</v>
      </c>
      <c r="E559" s="116" t="s">
        <v>1010</v>
      </c>
      <c r="F559" s="117">
        <v>2.0032837859999999</v>
      </c>
      <c r="G559" s="117">
        <v>3.0533180780000002</v>
      </c>
      <c r="H559" s="74">
        <f t="shared" si="16"/>
        <v>-0.343899412107041</v>
      </c>
      <c r="I559" s="118">
        <f t="shared" si="17"/>
        <v>1.3114290872149288E-4</v>
      </c>
      <c r="J559" s="119">
        <v>123.31526657009999</v>
      </c>
      <c r="K559" s="119">
        <v>20.85</v>
      </c>
      <c r="M559"/>
      <c r="N559" s="164" t="s">
        <v>3317</v>
      </c>
    </row>
    <row r="560" spans="1:14" ht="12.75" x14ac:dyDescent="0.2">
      <c r="A560" s="116" t="s">
        <v>2431</v>
      </c>
      <c r="B560" s="59" t="s">
        <v>76</v>
      </c>
      <c r="C560" s="59" t="s">
        <v>876</v>
      </c>
      <c r="D560" s="116" t="s">
        <v>212</v>
      </c>
      <c r="E560" s="116" t="s">
        <v>2980</v>
      </c>
      <c r="F560" s="117">
        <v>2.0008100199999999</v>
      </c>
      <c r="G560" s="117">
        <v>4.9723683059999999</v>
      </c>
      <c r="H560" s="74">
        <f t="shared" si="16"/>
        <v>-0.59761427616178686</v>
      </c>
      <c r="I560" s="118">
        <f t="shared" si="17"/>
        <v>1.3098096617945089E-4</v>
      </c>
      <c r="J560" s="119">
        <v>105.98287621999999</v>
      </c>
      <c r="K560" s="119">
        <v>21.06</v>
      </c>
      <c r="M560"/>
      <c r="N560" s="164" t="s">
        <v>3317</v>
      </c>
    </row>
    <row r="561" spans="1:14" ht="12.75" x14ac:dyDescent="0.2">
      <c r="A561" s="116" t="s">
        <v>1657</v>
      </c>
      <c r="B561" s="59" t="s">
        <v>891</v>
      </c>
      <c r="C561" s="59" t="s">
        <v>656</v>
      </c>
      <c r="D561" s="116" t="s">
        <v>212</v>
      </c>
      <c r="E561" s="116" t="s">
        <v>1010</v>
      </c>
      <c r="F561" s="117">
        <v>1.9865694899999999</v>
      </c>
      <c r="G561" s="117">
        <v>3.1045288700000002</v>
      </c>
      <c r="H561" s="74">
        <f t="shared" si="16"/>
        <v>-0.36010596995994437</v>
      </c>
      <c r="I561" s="118">
        <f t="shared" si="17"/>
        <v>1.3004872455747648E-4</v>
      </c>
      <c r="J561" s="119">
        <v>58.34073951992</v>
      </c>
      <c r="K561" s="119">
        <v>30.01</v>
      </c>
      <c r="M561"/>
      <c r="N561" s="164" t="s">
        <v>3317</v>
      </c>
    </row>
    <row r="562" spans="1:14" ht="12.75" x14ac:dyDescent="0.2">
      <c r="A562" s="116" t="s">
        <v>2188</v>
      </c>
      <c r="B562" s="59" t="s">
        <v>417</v>
      </c>
      <c r="C562" s="59" t="s">
        <v>881</v>
      </c>
      <c r="D562" s="116" t="s">
        <v>213</v>
      </c>
      <c r="E562" s="116" t="s">
        <v>214</v>
      </c>
      <c r="F562" s="117">
        <v>1.954320361</v>
      </c>
      <c r="G562" s="117">
        <v>2.7206233700000002</v>
      </c>
      <c r="H562" s="74">
        <f t="shared" si="16"/>
        <v>-0.28166449551596706</v>
      </c>
      <c r="I562" s="60">
        <f t="shared" si="17"/>
        <v>1.2793756855933441E-4</v>
      </c>
      <c r="J562" s="119">
        <v>40.424469569999999</v>
      </c>
      <c r="K562" s="119">
        <v>35.19</v>
      </c>
      <c r="M562"/>
      <c r="N562" s="164" t="s">
        <v>3317</v>
      </c>
    </row>
    <row r="563" spans="1:14" ht="12.75" x14ac:dyDescent="0.2">
      <c r="A563" s="116" t="s">
        <v>2592</v>
      </c>
      <c r="B563" s="59" t="s">
        <v>569</v>
      </c>
      <c r="C563" s="59" t="s">
        <v>882</v>
      </c>
      <c r="D563" s="116" t="s">
        <v>212</v>
      </c>
      <c r="E563" s="116" t="s">
        <v>1010</v>
      </c>
      <c r="F563" s="117">
        <v>1.94659844</v>
      </c>
      <c r="G563" s="117">
        <v>0.66352148</v>
      </c>
      <c r="H563" s="74">
        <f t="shared" si="16"/>
        <v>1.9337383923124842</v>
      </c>
      <c r="I563" s="118">
        <f t="shared" si="17"/>
        <v>1.2743206095829722E-4</v>
      </c>
      <c r="J563" s="119">
        <v>125.0273758</v>
      </c>
      <c r="K563" s="119">
        <v>26.83</v>
      </c>
      <c r="M563"/>
      <c r="N563" s="164" t="s">
        <v>3317</v>
      </c>
    </row>
    <row r="564" spans="1:14" ht="12.75" x14ac:dyDescent="0.2">
      <c r="A564" s="116" t="s">
        <v>1865</v>
      </c>
      <c r="B564" s="59" t="s">
        <v>1573</v>
      </c>
      <c r="C564" s="59" t="s">
        <v>881</v>
      </c>
      <c r="D564" s="116" t="s">
        <v>818</v>
      </c>
      <c r="E564" s="116" t="s">
        <v>214</v>
      </c>
      <c r="F564" s="117">
        <v>1.9444263799999999</v>
      </c>
      <c r="G564" s="117">
        <v>0.66034080000000006</v>
      </c>
      <c r="H564" s="74">
        <f t="shared" si="16"/>
        <v>1.9445801016687136</v>
      </c>
      <c r="I564" s="118">
        <f t="shared" si="17"/>
        <v>1.2728986928864545E-4</v>
      </c>
      <c r="J564" s="119">
        <v>36.719731060000001</v>
      </c>
      <c r="K564" s="119">
        <v>20.96</v>
      </c>
      <c r="M564"/>
      <c r="N564" s="164" t="s">
        <v>3317</v>
      </c>
    </row>
    <row r="565" spans="1:14" ht="12.75" x14ac:dyDescent="0.2">
      <c r="A565" s="116" t="s">
        <v>2063</v>
      </c>
      <c r="B565" s="59" t="s">
        <v>1105</v>
      </c>
      <c r="C565" s="59" t="s">
        <v>877</v>
      </c>
      <c r="D565" s="116" t="s">
        <v>212</v>
      </c>
      <c r="E565" s="116" t="s">
        <v>1010</v>
      </c>
      <c r="F565" s="117">
        <v>1.9207282299999999</v>
      </c>
      <c r="G565" s="117">
        <v>2.5913107900000001</v>
      </c>
      <c r="H565" s="74">
        <f t="shared" si="16"/>
        <v>-0.25878121705347434</v>
      </c>
      <c r="I565" s="118">
        <f t="shared" si="17"/>
        <v>1.2573849431918906E-4</v>
      </c>
      <c r="J565" s="119">
        <v>24.29118575</v>
      </c>
      <c r="K565" s="119">
        <v>10.57</v>
      </c>
      <c r="M565"/>
      <c r="N565" s="164" t="s">
        <v>3317</v>
      </c>
    </row>
    <row r="566" spans="1:14" ht="12.75" x14ac:dyDescent="0.2">
      <c r="A566" s="116" t="s">
        <v>2660</v>
      </c>
      <c r="B566" s="59" t="s">
        <v>177</v>
      </c>
      <c r="C566" s="59" t="s">
        <v>881</v>
      </c>
      <c r="D566" s="116" t="s">
        <v>213</v>
      </c>
      <c r="E566" s="116" t="s">
        <v>1010</v>
      </c>
      <c r="F566" s="117">
        <v>1.8718492690000001</v>
      </c>
      <c r="G566" s="117">
        <v>2.1299453870000002</v>
      </c>
      <c r="H566" s="74">
        <f t="shared" si="16"/>
        <v>-0.1211749933004268</v>
      </c>
      <c r="I566" s="118">
        <f t="shared" si="17"/>
        <v>1.2253868350575278E-4</v>
      </c>
      <c r="J566" s="119">
        <v>130.38354251293802</v>
      </c>
      <c r="K566" s="119">
        <v>41.6</v>
      </c>
      <c r="M566"/>
      <c r="N566" s="164" t="s">
        <v>3317</v>
      </c>
    </row>
    <row r="567" spans="1:14" ht="12.75" x14ac:dyDescent="0.2">
      <c r="A567" s="116" t="s">
        <v>1831</v>
      </c>
      <c r="B567" s="59" t="s">
        <v>172</v>
      </c>
      <c r="C567" s="59" t="s">
        <v>881</v>
      </c>
      <c r="D567" s="116" t="s">
        <v>213</v>
      </c>
      <c r="E567" s="116" t="s">
        <v>1010</v>
      </c>
      <c r="F567" s="117">
        <v>1.8677972700000001</v>
      </c>
      <c r="G567" s="117">
        <v>1.8188274</v>
      </c>
      <c r="H567" s="74">
        <f t="shared" si="16"/>
        <v>2.6923868641961279E-2</v>
      </c>
      <c r="I567" s="118">
        <f t="shared" si="17"/>
        <v>1.2227342356669162E-4</v>
      </c>
      <c r="J567" s="119">
        <v>213.64330912558918</v>
      </c>
      <c r="K567" s="119">
        <v>29.84</v>
      </c>
      <c r="M567"/>
      <c r="N567" s="164" t="s">
        <v>3317</v>
      </c>
    </row>
    <row r="568" spans="1:14" ht="12.75" x14ac:dyDescent="0.2">
      <c r="A568" s="116" t="s">
        <v>1886</v>
      </c>
      <c r="B568" s="59" t="s">
        <v>40</v>
      </c>
      <c r="C568" s="59" t="s">
        <v>1876</v>
      </c>
      <c r="D568" s="116" t="s">
        <v>213</v>
      </c>
      <c r="E568" s="116" t="s">
        <v>214</v>
      </c>
      <c r="F568" s="117">
        <v>1.8676848749999999</v>
      </c>
      <c r="G568" s="117">
        <v>7.0069186399999994</v>
      </c>
      <c r="H568" s="74">
        <f t="shared" si="16"/>
        <v>-0.73345132561721882</v>
      </c>
      <c r="I568" s="118">
        <f t="shared" si="17"/>
        <v>1.2226606574383656E-4</v>
      </c>
      <c r="J568" s="119">
        <v>5.9165904539463261</v>
      </c>
      <c r="K568" s="119">
        <v>30.77</v>
      </c>
      <c r="M568"/>
      <c r="N568" s="164" t="s">
        <v>3317</v>
      </c>
    </row>
    <row r="569" spans="1:14" ht="12.75" x14ac:dyDescent="0.2">
      <c r="A569" s="116" t="s">
        <v>1660</v>
      </c>
      <c r="B569" s="59" t="s">
        <v>947</v>
      </c>
      <c r="C569" s="59" t="s">
        <v>656</v>
      </c>
      <c r="D569" s="116" t="s">
        <v>212</v>
      </c>
      <c r="E569" s="116" t="s">
        <v>1010</v>
      </c>
      <c r="F569" s="117">
        <v>1.8619443999999998</v>
      </c>
      <c r="G569" s="117">
        <v>8.2921668090000011</v>
      </c>
      <c r="H569" s="74">
        <f t="shared" si="16"/>
        <v>-0.77545743556688751</v>
      </c>
      <c r="I569" s="60">
        <f t="shared" si="17"/>
        <v>1.218902714633636E-4</v>
      </c>
      <c r="J569" s="119">
        <v>61.84885121272</v>
      </c>
      <c r="K569" s="119">
        <v>15.14</v>
      </c>
      <c r="M569"/>
      <c r="N569" s="164" t="s">
        <v>3317</v>
      </c>
    </row>
    <row r="570" spans="1:14" ht="12.75" x14ac:dyDescent="0.2">
      <c r="A570" s="116" t="s">
        <v>2907</v>
      </c>
      <c r="B570" s="59" t="s">
        <v>960</v>
      </c>
      <c r="C570" s="59" t="s">
        <v>876</v>
      </c>
      <c r="D570" s="116" t="s">
        <v>212</v>
      </c>
      <c r="E570" s="116" t="s">
        <v>2980</v>
      </c>
      <c r="F570" s="117">
        <v>1.852609226</v>
      </c>
      <c r="G570" s="117">
        <v>4.9113488649999999</v>
      </c>
      <c r="H570" s="74">
        <f t="shared" si="16"/>
        <v>-0.62279013832587915</v>
      </c>
      <c r="I570" s="118">
        <f t="shared" si="17"/>
        <v>1.2127915391709439E-4</v>
      </c>
      <c r="J570" s="119">
        <v>73.604788319999997</v>
      </c>
      <c r="K570" s="119">
        <v>41.35</v>
      </c>
      <c r="M570"/>
      <c r="N570" s="164" t="s">
        <v>3317</v>
      </c>
    </row>
    <row r="571" spans="1:14" ht="12.75" x14ac:dyDescent="0.2">
      <c r="A571" s="116" t="s">
        <v>1632</v>
      </c>
      <c r="B571" s="59" t="s">
        <v>824</v>
      </c>
      <c r="C571" s="59" t="s">
        <v>149</v>
      </c>
      <c r="D571" s="116" t="s">
        <v>818</v>
      </c>
      <c r="E571" s="116" t="s">
        <v>1010</v>
      </c>
      <c r="F571" s="117">
        <v>1.8522654299999999</v>
      </c>
      <c r="G571" s="117">
        <v>0.70105664000000001</v>
      </c>
      <c r="H571" s="74">
        <f t="shared" si="16"/>
        <v>1.6421052512961003</v>
      </c>
      <c r="I571" s="118">
        <f t="shared" si="17"/>
        <v>1.2125664766622673E-4</v>
      </c>
      <c r="J571" s="119">
        <v>6.0519999999999996</v>
      </c>
      <c r="K571" s="119">
        <v>86.72</v>
      </c>
      <c r="M571"/>
      <c r="N571" s="164" t="s">
        <v>3317</v>
      </c>
    </row>
    <row r="572" spans="1:14" ht="12.75" x14ac:dyDescent="0.2">
      <c r="A572" s="116" t="s">
        <v>3055</v>
      </c>
      <c r="B572" s="59" t="s">
        <v>544</v>
      </c>
      <c r="C572" s="59" t="s">
        <v>877</v>
      </c>
      <c r="D572" s="116" t="s">
        <v>212</v>
      </c>
      <c r="E572" s="116" t="s">
        <v>1010</v>
      </c>
      <c r="F572" s="117">
        <v>1.8498226299999998</v>
      </c>
      <c r="G572" s="117">
        <v>2.2223438399999997</v>
      </c>
      <c r="H572" s="74">
        <f t="shared" si="16"/>
        <v>-0.16762537069871242</v>
      </c>
      <c r="I572" s="118">
        <f t="shared" si="17"/>
        <v>1.2109673228146513E-4</v>
      </c>
      <c r="J572" s="119">
        <v>47.436314580000001</v>
      </c>
      <c r="K572" s="119">
        <v>22.99</v>
      </c>
      <c r="M572"/>
      <c r="N572" s="164" t="s">
        <v>3317</v>
      </c>
    </row>
    <row r="573" spans="1:14" ht="12.75" x14ac:dyDescent="0.2">
      <c r="A573" s="116" t="s">
        <v>1700</v>
      </c>
      <c r="B573" s="59" t="s">
        <v>1587</v>
      </c>
      <c r="C573" s="59" t="s">
        <v>656</v>
      </c>
      <c r="D573" s="116" t="s">
        <v>212</v>
      </c>
      <c r="E573" s="116" t="s">
        <v>1010</v>
      </c>
      <c r="F573" s="117">
        <v>1.847099603</v>
      </c>
      <c r="G573" s="117">
        <v>3.6997995610000003</v>
      </c>
      <c r="H573" s="74">
        <f t="shared" si="16"/>
        <v>-0.50075684573010848</v>
      </c>
      <c r="I573" s="118">
        <f t="shared" si="17"/>
        <v>1.2091847212491478E-4</v>
      </c>
      <c r="J573" s="119">
        <v>26.696740498999997</v>
      </c>
      <c r="K573" s="119">
        <v>195.37</v>
      </c>
      <c r="M573"/>
      <c r="N573" s="164" t="s">
        <v>3317</v>
      </c>
    </row>
    <row r="574" spans="1:14" ht="12.75" x14ac:dyDescent="0.2">
      <c r="A574" s="116" t="s">
        <v>2079</v>
      </c>
      <c r="B574" s="59" t="s">
        <v>217</v>
      </c>
      <c r="C574" s="59" t="s">
        <v>877</v>
      </c>
      <c r="D574" s="116" t="s">
        <v>212</v>
      </c>
      <c r="E574" s="116" t="s">
        <v>1010</v>
      </c>
      <c r="F574" s="117">
        <v>1.8408330079999999</v>
      </c>
      <c r="G574" s="117">
        <v>1.623455235</v>
      </c>
      <c r="H574" s="74">
        <f t="shared" si="16"/>
        <v>0.13389822417862973</v>
      </c>
      <c r="I574" s="118">
        <f t="shared" si="17"/>
        <v>1.2050823594079405E-4</v>
      </c>
      <c r="J574" s="119">
        <v>44.56289005</v>
      </c>
      <c r="K574" s="119">
        <v>7.21</v>
      </c>
      <c r="M574"/>
      <c r="N574" s="164" t="s">
        <v>3317</v>
      </c>
    </row>
    <row r="575" spans="1:14" ht="12.75" x14ac:dyDescent="0.2">
      <c r="A575" s="116" t="s">
        <v>1793</v>
      </c>
      <c r="B575" s="59" t="s">
        <v>323</v>
      </c>
      <c r="C575" s="59" t="s">
        <v>881</v>
      </c>
      <c r="D575" s="116" t="s">
        <v>213</v>
      </c>
      <c r="E575" s="116" t="s">
        <v>1010</v>
      </c>
      <c r="F575" s="117">
        <v>1.8224681299999999</v>
      </c>
      <c r="G575" s="117">
        <v>0.18496868</v>
      </c>
      <c r="H575" s="74">
        <f t="shared" si="16"/>
        <v>8.8528471414728145</v>
      </c>
      <c r="I575" s="118">
        <f t="shared" si="17"/>
        <v>1.1930599812702713E-4</v>
      </c>
      <c r="J575" s="119">
        <v>21.825727023700598</v>
      </c>
      <c r="K575" s="119">
        <v>46.14</v>
      </c>
      <c r="M575"/>
      <c r="N575" s="164" t="s">
        <v>3317</v>
      </c>
    </row>
    <row r="576" spans="1:14" ht="12.75" x14ac:dyDescent="0.2">
      <c r="A576" s="116" t="s">
        <v>2143</v>
      </c>
      <c r="B576" s="59" t="s">
        <v>2144</v>
      </c>
      <c r="C576" s="59" t="s">
        <v>1912</v>
      </c>
      <c r="D576" s="116" t="s">
        <v>213</v>
      </c>
      <c r="E576" s="116" t="s">
        <v>214</v>
      </c>
      <c r="F576" s="117">
        <v>1.8177965900000002</v>
      </c>
      <c r="G576" s="117">
        <v>4.9246814500000005</v>
      </c>
      <c r="H576" s="74">
        <f t="shared" si="16"/>
        <v>-0.6308803709527242</v>
      </c>
      <c r="I576" s="60">
        <f t="shared" si="17"/>
        <v>1.1900018057482098E-4</v>
      </c>
      <c r="J576" s="119">
        <v>27.812550000000002</v>
      </c>
      <c r="K576" s="119">
        <v>31.63</v>
      </c>
      <c r="M576"/>
      <c r="N576" s="164" t="s">
        <v>3317</v>
      </c>
    </row>
    <row r="577" spans="1:14" ht="12.75" x14ac:dyDescent="0.2">
      <c r="A577" s="116" t="s">
        <v>2352</v>
      </c>
      <c r="B577" s="59" t="s">
        <v>2039</v>
      </c>
      <c r="C577" s="59" t="s">
        <v>1912</v>
      </c>
      <c r="D577" s="116" t="s">
        <v>212</v>
      </c>
      <c r="E577" s="116" t="s">
        <v>1010</v>
      </c>
      <c r="F577" s="117">
        <v>1.8090122799999999</v>
      </c>
      <c r="G577" s="117">
        <v>1.557794E-2</v>
      </c>
      <c r="H577" s="74" t="str">
        <f t="shared" si="16"/>
        <v/>
      </c>
      <c r="I577" s="118">
        <f t="shared" si="17"/>
        <v>1.184251247726615E-4</v>
      </c>
      <c r="J577" s="119">
        <v>36.960911806638144</v>
      </c>
      <c r="K577" s="119">
        <v>29.21</v>
      </c>
      <c r="M577"/>
      <c r="N577" s="164" t="s">
        <v>3317</v>
      </c>
    </row>
    <row r="578" spans="1:14" ht="12.75" x14ac:dyDescent="0.2">
      <c r="A578" s="116" t="s">
        <v>1823</v>
      </c>
      <c r="B578" s="59" t="s">
        <v>606</v>
      </c>
      <c r="C578" s="59" t="s">
        <v>881</v>
      </c>
      <c r="D578" s="116" t="s">
        <v>213</v>
      </c>
      <c r="E578" s="116" t="s">
        <v>214</v>
      </c>
      <c r="F578" s="117">
        <v>1.7692819950000001</v>
      </c>
      <c r="G578" s="117">
        <v>3.3093637200000003</v>
      </c>
      <c r="H578" s="74">
        <f t="shared" si="16"/>
        <v>-0.4653709459895814</v>
      </c>
      <c r="I578" s="118">
        <f t="shared" si="17"/>
        <v>1.1582422260610551E-4</v>
      </c>
      <c r="J578" s="119">
        <v>137.49841207</v>
      </c>
      <c r="K578" s="119">
        <v>15.04</v>
      </c>
      <c r="M578"/>
      <c r="N578" s="164" t="s">
        <v>3317</v>
      </c>
    </row>
    <row r="579" spans="1:14" ht="12.75" x14ac:dyDescent="0.2">
      <c r="A579" s="116" t="s">
        <v>2750</v>
      </c>
      <c r="B579" s="59" t="s">
        <v>2201</v>
      </c>
      <c r="C579" s="59" t="s">
        <v>1912</v>
      </c>
      <c r="D579" s="116" t="s">
        <v>212</v>
      </c>
      <c r="E579" s="116" t="s">
        <v>1010</v>
      </c>
      <c r="F579" s="117">
        <v>1.76345464</v>
      </c>
      <c r="G579" s="117">
        <v>0.17712596999999999</v>
      </c>
      <c r="H579" s="74">
        <f t="shared" si="16"/>
        <v>8.9559349766722516</v>
      </c>
      <c r="I579" s="118">
        <f t="shared" si="17"/>
        <v>1.1544274081596001E-4</v>
      </c>
      <c r="J579" s="119">
        <v>10.013228679300001</v>
      </c>
      <c r="K579" s="119">
        <v>32.17</v>
      </c>
      <c r="M579"/>
      <c r="N579" s="164" t="s">
        <v>3317</v>
      </c>
    </row>
    <row r="580" spans="1:14" ht="12.75" x14ac:dyDescent="0.2">
      <c r="A580" s="116" t="s">
        <v>1937</v>
      </c>
      <c r="B580" s="59" t="s">
        <v>1938</v>
      </c>
      <c r="C580" s="59" t="s">
        <v>278</v>
      </c>
      <c r="D580" s="116" t="s">
        <v>213</v>
      </c>
      <c r="E580" s="116" t="s">
        <v>214</v>
      </c>
      <c r="F580" s="117">
        <v>1.7529612400000001</v>
      </c>
      <c r="G580" s="117">
        <v>0.85308768999999995</v>
      </c>
      <c r="H580" s="74">
        <f t="shared" si="16"/>
        <v>1.0548429669639239</v>
      </c>
      <c r="I580" s="118">
        <f t="shared" si="17"/>
        <v>1.147558011981209E-4</v>
      </c>
      <c r="J580" s="119">
        <v>128.02098028650002</v>
      </c>
      <c r="K580" s="119">
        <v>41.9</v>
      </c>
      <c r="M580"/>
      <c r="N580" s="164" t="s">
        <v>3317</v>
      </c>
    </row>
    <row r="581" spans="1:14" ht="12.75" x14ac:dyDescent="0.2">
      <c r="A581" s="116" t="s">
        <v>1890</v>
      </c>
      <c r="B581" s="59" t="s">
        <v>170</v>
      </c>
      <c r="C581" s="59" t="s">
        <v>1876</v>
      </c>
      <c r="D581" s="116" t="s">
        <v>213</v>
      </c>
      <c r="E581" s="116" t="s">
        <v>214</v>
      </c>
      <c r="F581" s="117">
        <v>1.7483673400000002</v>
      </c>
      <c r="G581" s="117">
        <v>5.0627735530000004</v>
      </c>
      <c r="H581" s="74">
        <f t="shared" si="16"/>
        <v>-0.65466214878127693</v>
      </c>
      <c r="I581" s="118">
        <f t="shared" si="17"/>
        <v>1.1445506626850887E-4</v>
      </c>
      <c r="J581" s="119">
        <v>140.71185825999999</v>
      </c>
      <c r="K581" s="119">
        <v>22.54</v>
      </c>
      <c r="M581"/>
      <c r="N581" s="164" t="s">
        <v>3317</v>
      </c>
    </row>
    <row r="582" spans="1:14" ht="12.75" x14ac:dyDescent="0.2">
      <c r="A582" s="116" t="s">
        <v>2541</v>
      </c>
      <c r="B582" s="59" t="s">
        <v>576</v>
      </c>
      <c r="C582" s="59" t="s">
        <v>882</v>
      </c>
      <c r="D582" s="116" t="s">
        <v>213</v>
      </c>
      <c r="E582" s="116" t="s">
        <v>1010</v>
      </c>
      <c r="F582" s="117">
        <v>1.739341834</v>
      </c>
      <c r="G582" s="117">
        <v>20.142622677999999</v>
      </c>
      <c r="H582" s="74">
        <f t="shared" si="16"/>
        <v>-0.91364869104658708</v>
      </c>
      <c r="I582" s="118">
        <f t="shared" si="17"/>
        <v>1.1386422081875524E-4</v>
      </c>
      <c r="J582" s="119">
        <v>369.82769239999999</v>
      </c>
      <c r="K582" s="119">
        <v>16.39</v>
      </c>
      <c r="M582"/>
      <c r="N582" s="164" t="s">
        <v>3317</v>
      </c>
    </row>
    <row r="583" spans="1:14" ht="12.75" x14ac:dyDescent="0.2">
      <c r="A583" s="116" t="s">
        <v>3304</v>
      </c>
      <c r="B583" s="59" t="s">
        <v>3311</v>
      </c>
      <c r="C583" s="59" t="s">
        <v>878</v>
      </c>
      <c r="D583" s="116" t="s">
        <v>212</v>
      </c>
      <c r="E583" s="116" t="s">
        <v>1010</v>
      </c>
      <c r="F583" s="117">
        <v>1.73439655</v>
      </c>
      <c r="G583" s="117">
        <v>0.99514736000000004</v>
      </c>
      <c r="H583" s="74">
        <f t="shared" ref="H583:H646" si="18">IF(ISERROR(F583/G583-1),"",IF((F583/G583-1)&gt;10000%,"",F583/G583-1))</f>
        <v>0.7428539930005944</v>
      </c>
      <c r="I583" s="60">
        <f t="shared" ref="I583:I646" si="19">F583/$F$1068</f>
        <v>1.1354048289767477E-4</v>
      </c>
      <c r="J583" s="119">
        <v>4.1345700000000001</v>
      </c>
      <c r="K583" s="119">
        <v>45.06</v>
      </c>
      <c r="M583"/>
      <c r="N583" s="164" t="s">
        <v>3317</v>
      </c>
    </row>
    <row r="584" spans="1:14" ht="12.75" x14ac:dyDescent="0.2">
      <c r="A584" s="116" t="s">
        <v>2567</v>
      </c>
      <c r="B584" s="59" t="s">
        <v>575</v>
      </c>
      <c r="C584" s="59" t="s">
        <v>882</v>
      </c>
      <c r="D584" s="116" t="s">
        <v>213</v>
      </c>
      <c r="E584" s="116" t="s">
        <v>1010</v>
      </c>
      <c r="F584" s="117">
        <v>1.7174050000000001</v>
      </c>
      <c r="G584" s="117">
        <v>6.7068387099999995</v>
      </c>
      <c r="H584" s="74">
        <f t="shared" si="18"/>
        <v>-0.74393226462426731</v>
      </c>
      <c r="I584" s="118">
        <f t="shared" si="19"/>
        <v>1.1242814858625103E-4</v>
      </c>
      <c r="J584" s="119">
        <v>487.80051099999997</v>
      </c>
      <c r="K584" s="119">
        <v>7.61</v>
      </c>
      <c r="M584"/>
      <c r="N584" s="164" t="s">
        <v>3317</v>
      </c>
    </row>
    <row r="585" spans="1:14" ht="12.75" x14ac:dyDescent="0.2">
      <c r="A585" s="116" t="s">
        <v>2774</v>
      </c>
      <c r="B585" s="59" t="s">
        <v>1647</v>
      </c>
      <c r="C585" s="59" t="s">
        <v>656</v>
      </c>
      <c r="D585" s="116" t="s">
        <v>212</v>
      </c>
      <c r="E585" s="116" t="s">
        <v>1010</v>
      </c>
      <c r="F585" s="117">
        <v>1.7166612999999999</v>
      </c>
      <c r="G585" s="117">
        <v>0.82207275000000002</v>
      </c>
      <c r="H585" s="74">
        <f t="shared" si="18"/>
        <v>1.088210927804139</v>
      </c>
      <c r="I585" s="118">
        <f t="shared" si="19"/>
        <v>1.1237946303211347E-4</v>
      </c>
      <c r="J585" s="119">
        <v>3.8786581662399997</v>
      </c>
      <c r="K585" s="119">
        <v>209.68</v>
      </c>
      <c r="M585"/>
      <c r="N585" s="164" t="s">
        <v>3317</v>
      </c>
    </row>
    <row r="586" spans="1:14" ht="12.75" x14ac:dyDescent="0.2">
      <c r="A586" s="116" t="s">
        <v>2185</v>
      </c>
      <c r="B586" s="59" t="s">
        <v>414</v>
      </c>
      <c r="C586" s="59" t="s">
        <v>881</v>
      </c>
      <c r="D586" s="116" t="s">
        <v>213</v>
      </c>
      <c r="E586" s="116" t="s">
        <v>214</v>
      </c>
      <c r="F586" s="117">
        <v>1.7041641080000001</v>
      </c>
      <c r="G586" s="117">
        <v>5.8848941200000002</v>
      </c>
      <c r="H586" s="74">
        <f t="shared" si="18"/>
        <v>-0.7104172015247745</v>
      </c>
      <c r="I586" s="118">
        <f t="shared" si="19"/>
        <v>1.1156134723584706E-4</v>
      </c>
      <c r="J586" s="119">
        <v>19.214527559999997</v>
      </c>
      <c r="K586" s="119">
        <v>47.67</v>
      </c>
      <c r="M586"/>
      <c r="N586" s="164" t="s">
        <v>3317</v>
      </c>
    </row>
    <row r="587" spans="1:14" ht="12.75" x14ac:dyDescent="0.2">
      <c r="A587" s="116" t="s">
        <v>2576</v>
      </c>
      <c r="B587" s="59" t="s">
        <v>568</v>
      </c>
      <c r="C587" s="59" t="s">
        <v>882</v>
      </c>
      <c r="D587" s="116" t="s">
        <v>212</v>
      </c>
      <c r="E587" s="116" t="s">
        <v>1010</v>
      </c>
      <c r="F587" s="117">
        <v>1.7041120600000002</v>
      </c>
      <c r="G587" s="117">
        <v>1.2874121000000001</v>
      </c>
      <c r="H587" s="74">
        <f t="shared" si="18"/>
        <v>0.32367255209112922</v>
      </c>
      <c r="I587" s="118">
        <f t="shared" si="19"/>
        <v>1.115579399671611E-4</v>
      </c>
      <c r="J587" s="119">
        <v>21.01304463</v>
      </c>
      <c r="K587" s="119">
        <v>24.92</v>
      </c>
      <c r="M587"/>
      <c r="N587" s="164" t="s">
        <v>3317</v>
      </c>
    </row>
    <row r="588" spans="1:14" ht="12.75" x14ac:dyDescent="0.2">
      <c r="A588" s="116" t="s">
        <v>2149</v>
      </c>
      <c r="B588" s="59" t="s">
        <v>121</v>
      </c>
      <c r="C588" s="59" t="s">
        <v>656</v>
      </c>
      <c r="D588" s="116" t="s">
        <v>213</v>
      </c>
      <c r="E588" s="116" t="s">
        <v>214</v>
      </c>
      <c r="F588" s="117">
        <v>1.69939555</v>
      </c>
      <c r="G588" s="117">
        <v>3.38744801</v>
      </c>
      <c r="H588" s="74">
        <f t="shared" si="18"/>
        <v>-0.49832571747721077</v>
      </c>
      <c r="I588" s="118">
        <f t="shared" si="19"/>
        <v>1.112491785002453E-4</v>
      </c>
      <c r="J588" s="119">
        <v>178.26188215780877</v>
      </c>
      <c r="K588" s="119">
        <v>27.97</v>
      </c>
      <c r="M588"/>
      <c r="N588" s="164" t="s">
        <v>3317</v>
      </c>
    </row>
    <row r="589" spans="1:14" ht="12.75" x14ac:dyDescent="0.2">
      <c r="A589" s="116" t="s">
        <v>2360</v>
      </c>
      <c r="B589" s="59" t="s">
        <v>1743</v>
      </c>
      <c r="C589" s="59" t="s">
        <v>963</v>
      </c>
      <c r="D589" s="116" t="s">
        <v>212</v>
      </c>
      <c r="E589" s="116" t="s">
        <v>1010</v>
      </c>
      <c r="F589" s="117">
        <v>1.69137256</v>
      </c>
      <c r="G589" s="117">
        <v>2.3461496899999998</v>
      </c>
      <c r="H589" s="74">
        <f t="shared" si="18"/>
        <v>-0.279085828492043</v>
      </c>
      <c r="I589" s="118">
        <f t="shared" si="19"/>
        <v>1.1072396172736644E-4</v>
      </c>
      <c r="J589" s="119">
        <v>311.14090138645798</v>
      </c>
      <c r="K589" s="119">
        <v>31.64</v>
      </c>
      <c r="M589"/>
      <c r="N589" s="164" t="s">
        <v>3317</v>
      </c>
    </row>
    <row r="590" spans="1:14" ht="12.75" x14ac:dyDescent="0.2">
      <c r="A590" s="116" t="s">
        <v>2601</v>
      </c>
      <c r="B590" s="59" t="s">
        <v>1342</v>
      </c>
      <c r="C590" s="59" t="s">
        <v>882</v>
      </c>
      <c r="D590" s="116" t="s">
        <v>212</v>
      </c>
      <c r="E590" s="116" t="s">
        <v>1010</v>
      </c>
      <c r="F590" s="117">
        <v>1.6749263300000001</v>
      </c>
      <c r="G590" s="117">
        <v>1.25432254</v>
      </c>
      <c r="H590" s="74">
        <f t="shared" si="18"/>
        <v>0.33532347270104879</v>
      </c>
      <c r="I590" s="60">
        <f t="shared" si="19"/>
        <v>1.0964732622780539E-4</v>
      </c>
      <c r="J590" s="119">
        <v>321.83670899999998</v>
      </c>
      <c r="K590" s="119">
        <v>51.35</v>
      </c>
      <c r="M590"/>
      <c r="N590" s="164" t="s">
        <v>3317</v>
      </c>
    </row>
    <row r="591" spans="1:14" ht="12.75" x14ac:dyDescent="0.2">
      <c r="A591" s="116" t="s">
        <v>2087</v>
      </c>
      <c r="B591" s="59" t="s">
        <v>216</v>
      </c>
      <c r="C591" s="59" t="s">
        <v>877</v>
      </c>
      <c r="D591" s="116" t="s">
        <v>212</v>
      </c>
      <c r="E591" s="116" t="s">
        <v>1010</v>
      </c>
      <c r="F591" s="117">
        <v>1.668593666</v>
      </c>
      <c r="G591" s="117">
        <v>0.81422571499999996</v>
      </c>
      <c r="H591" s="74">
        <f t="shared" si="18"/>
        <v>1.0493011154775429</v>
      </c>
      <c r="I591" s="118">
        <f t="shared" si="19"/>
        <v>1.0923276490468195E-4</v>
      </c>
      <c r="J591" s="119">
        <v>17.616585269999998</v>
      </c>
      <c r="K591" s="119">
        <v>33.25</v>
      </c>
      <c r="M591"/>
      <c r="N591" s="164" t="s">
        <v>3317</v>
      </c>
    </row>
    <row r="592" spans="1:14" ht="12.75" x14ac:dyDescent="0.2">
      <c r="A592" s="116" t="s">
        <v>2270</v>
      </c>
      <c r="B592" s="59" t="s">
        <v>2934</v>
      </c>
      <c r="C592" s="59" t="s">
        <v>149</v>
      </c>
      <c r="D592" s="116" t="s">
        <v>213</v>
      </c>
      <c r="E592" s="116" t="s">
        <v>1010</v>
      </c>
      <c r="F592" s="117">
        <v>1.6575601599999998</v>
      </c>
      <c r="G592" s="117">
        <v>0.47874128000000005</v>
      </c>
      <c r="H592" s="74">
        <f t="shared" si="18"/>
        <v>2.4623297159584809</v>
      </c>
      <c r="I592" s="118">
        <f t="shared" si="19"/>
        <v>1.0851046780411725E-4</v>
      </c>
      <c r="J592" s="119">
        <v>301.05374999999998</v>
      </c>
      <c r="K592" s="119">
        <v>24.57</v>
      </c>
      <c r="M592"/>
      <c r="N592" s="164" t="s">
        <v>3317</v>
      </c>
    </row>
    <row r="593" spans="1:14" ht="12.75" x14ac:dyDescent="0.2">
      <c r="A593" s="116" t="s">
        <v>1868</v>
      </c>
      <c r="B593" s="59" t="s">
        <v>1869</v>
      </c>
      <c r="C593" s="59" t="s">
        <v>1876</v>
      </c>
      <c r="D593" s="116" t="s">
        <v>213</v>
      </c>
      <c r="E593" s="116" t="s">
        <v>214</v>
      </c>
      <c r="F593" s="117">
        <v>1.65319298</v>
      </c>
      <c r="G593" s="117">
        <v>6.7670980800000002</v>
      </c>
      <c r="H593" s="74">
        <f t="shared" si="18"/>
        <v>-0.75570134192587324</v>
      </c>
      <c r="I593" s="118">
        <f t="shared" si="19"/>
        <v>1.0822457486567648E-4</v>
      </c>
      <c r="J593" s="119">
        <v>55.613271700000006</v>
      </c>
      <c r="K593" s="119">
        <v>14.53</v>
      </c>
      <c r="M593"/>
      <c r="N593" s="164" t="s">
        <v>3317</v>
      </c>
    </row>
    <row r="594" spans="1:14" ht="12.75" x14ac:dyDescent="0.2">
      <c r="A594" s="116" t="s">
        <v>918</v>
      </c>
      <c r="B594" s="59" t="s">
        <v>347</v>
      </c>
      <c r="C594" s="59" t="s">
        <v>879</v>
      </c>
      <c r="D594" s="116" t="s">
        <v>212</v>
      </c>
      <c r="E594" s="116" t="s">
        <v>1010</v>
      </c>
      <c r="F594" s="117">
        <v>1.6510747350000001</v>
      </c>
      <c r="G594" s="117">
        <v>1.7287917450000001</v>
      </c>
      <c r="H594" s="74">
        <f t="shared" si="18"/>
        <v>-4.4954524004856333E-2</v>
      </c>
      <c r="I594" s="118">
        <f t="shared" si="19"/>
        <v>1.0808590613954486E-4</v>
      </c>
      <c r="J594" s="119">
        <v>35.630346609999997</v>
      </c>
      <c r="K594" s="119">
        <v>249.73</v>
      </c>
      <c r="M594"/>
      <c r="N594" s="164" t="s">
        <v>3317</v>
      </c>
    </row>
    <row r="595" spans="1:14" ht="12.75" x14ac:dyDescent="0.2">
      <c r="A595" s="116" t="s">
        <v>2598</v>
      </c>
      <c r="B595" s="59" t="s">
        <v>218</v>
      </c>
      <c r="C595" s="59" t="s">
        <v>882</v>
      </c>
      <c r="D595" s="116" t="s">
        <v>212</v>
      </c>
      <c r="E595" s="116" t="s">
        <v>1010</v>
      </c>
      <c r="F595" s="117">
        <v>1.6504148000000001</v>
      </c>
      <c r="G595" s="117">
        <v>1.1962384099999999</v>
      </c>
      <c r="H595" s="74">
        <f t="shared" si="18"/>
        <v>0.37967046217818767</v>
      </c>
      <c r="I595" s="118">
        <f t="shared" si="19"/>
        <v>1.0804270417481477E-4</v>
      </c>
      <c r="J595" s="119">
        <v>66.129697460000003</v>
      </c>
      <c r="K595" s="119">
        <v>56.15</v>
      </c>
      <c r="M595"/>
      <c r="N595" s="164" t="s">
        <v>3317</v>
      </c>
    </row>
    <row r="596" spans="1:14" ht="12.75" x14ac:dyDescent="0.2">
      <c r="A596" s="116" t="s">
        <v>2401</v>
      </c>
      <c r="B596" s="59" t="s">
        <v>190</v>
      </c>
      <c r="C596" s="59" t="s">
        <v>876</v>
      </c>
      <c r="D596" s="116" t="s">
        <v>212</v>
      </c>
      <c r="E596" s="116" t="s">
        <v>1010</v>
      </c>
      <c r="F596" s="117">
        <v>1.6420972</v>
      </c>
      <c r="G596" s="117">
        <v>1.0566524399999999</v>
      </c>
      <c r="H596" s="74">
        <f t="shared" si="18"/>
        <v>0.55405612842762197</v>
      </c>
      <c r="I596" s="118">
        <f t="shared" si="19"/>
        <v>1.0749820106187344E-4</v>
      </c>
      <c r="J596" s="119">
        <v>155.467466</v>
      </c>
      <c r="K596" s="119">
        <v>6.76</v>
      </c>
      <c r="M596"/>
      <c r="N596" s="164" t="s">
        <v>3317</v>
      </c>
    </row>
    <row r="597" spans="1:14" ht="12.75" x14ac:dyDescent="0.2">
      <c r="A597" s="116" t="s">
        <v>1939</v>
      </c>
      <c r="B597" s="59" t="s">
        <v>1940</v>
      </c>
      <c r="C597" s="59" t="s">
        <v>278</v>
      </c>
      <c r="D597" s="116" t="s">
        <v>213</v>
      </c>
      <c r="E597" s="116" t="s">
        <v>214</v>
      </c>
      <c r="F597" s="117">
        <v>1.620225</v>
      </c>
      <c r="G597" s="117">
        <v>0.69263930000000007</v>
      </c>
      <c r="H597" s="74">
        <f t="shared" si="18"/>
        <v>1.339204547013142</v>
      </c>
      <c r="I597" s="60">
        <f t="shared" si="19"/>
        <v>1.0606636002757565E-4</v>
      </c>
      <c r="J597" s="119">
        <v>32.837245807899997</v>
      </c>
      <c r="K597" s="119">
        <v>44.88</v>
      </c>
      <c r="M597"/>
      <c r="N597" s="164" t="s">
        <v>3317</v>
      </c>
    </row>
    <row r="598" spans="1:14" ht="12.75" x14ac:dyDescent="0.2">
      <c r="A598" s="116" t="s">
        <v>1638</v>
      </c>
      <c r="B598" s="59" t="s">
        <v>1107</v>
      </c>
      <c r="C598" s="59" t="s">
        <v>149</v>
      </c>
      <c r="D598" s="116" t="s">
        <v>818</v>
      </c>
      <c r="E598" s="116" t="s">
        <v>214</v>
      </c>
      <c r="F598" s="117">
        <v>1.6073638400000001</v>
      </c>
      <c r="G598" s="117">
        <v>3.3349640200000001</v>
      </c>
      <c r="H598" s="74">
        <f t="shared" si="18"/>
        <v>-0.51802663226333689</v>
      </c>
      <c r="I598" s="118">
        <f t="shared" si="19"/>
        <v>1.0522441744124828E-4</v>
      </c>
      <c r="J598" s="119">
        <v>64.23299999999999</v>
      </c>
      <c r="K598" s="119">
        <v>56.42</v>
      </c>
      <c r="M598"/>
      <c r="N598" s="164" t="s">
        <v>3317</v>
      </c>
    </row>
    <row r="599" spans="1:14" ht="12.75" x14ac:dyDescent="0.2">
      <c r="A599" s="116" t="s">
        <v>2335</v>
      </c>
      <c r="B599" s="59" t="s">
        <v>1468</v>
      </c>
      <c r="C599" s="59" t="s">
        <v>878</v>
      </c>
      <c r="D599" s="116" t="s">
        <v>212</v>
      </c>
      <c r="E599" s="116" t="s">
        <v>1010</v>
      </c>
      <c r="F599" s="117">
        <v>1.6016083799999998</v>
      </c>
      <c r="G599" s="117">
        <v>5.3684265700000005</v>
      </c>
      <c r="H599" s="74">
        <f t="shared" si="18"/>
        <v>-0.70166149073358763</v>
      </c>
      <c r="I599" s="118">
        <f t="shared" si="19"/>
        <v>1.0484764218319194E-4</v>
      </c>
      <c r="J599" s="119">
        <v>246.14382684999998</v>
      </c>
      <c r="K599" s="119">
        <v>27.62</v>
      </c>
      <c r="M599"/>
      <c r="N599" s="164" t="s">
        <v>3317</v>
      </c>
    </row>
    <row r="600" spans="1:14" ht="12.75" x14ac:dyDescent="0.2">
      <c r="A600" s="116" t="s">
        <v>1949</v>
      </c>
      <c r="B600" s="59" t="s">
        <v>1950</v>
      </c>
      <c r="C600" s="59" t="s">
        <v>278</v>
      </c>
      <c r="D600" s="116" t="s">
        <v>213</v>
      </c>
      <c r="E600" s="116" t="s">
        <v>214</v>
      </c>
      <c r="F600" s="117">
        <v>1.60104135</v>
      </c>
      <c r="G600" s="117">
        <v>2.98232746</v>
      </c>
      <c r="H600" s="74">
        <f t="shared" si="18"/>
        <v>-0.46315709073744704</v>
      </c>
      <c r="I600" s="118">
        <f t="shared" si="19"/>
        <v>1.0481052214855082E-4</v>
      </c>
      <c r="J600" s="119">
        <v>5.2212939179999998</v>
      </c>
      <c r="K600" s="119">
        <v>56.38</v>
      </c>
      <c r="M600"/>
      <c r="N600" s="164" t="s">
        <v>3317</v>
      </c>
    </row>
    <row r="601" spans="1:14" ht="12.75" x14ac:dyDescent="0.2">
      <c r="A601" s="116" t="s">
        <v>1844</v>
      </c>
      <c r="B601" s="59" t="s">
        <v>1340</v>
      </c>
      <c r="C601" s="59" t="s">
        <v>881</v>
      </c>
      <c r="D601" s="116" t="s">
        <v>818</v>
      </c>
      <c r="E601" s="116" t="s">
        <v>214</v>
      </c>
      <c r="F601" s="117">
        <v>1.6009269399999999</v>
      </c>
      <c r="G601" s="117">
        <v>2.5082695400000001</v>
      </c>
      <c r="H601" s="74">
        <f t="shared" si="18"/>
        <v>-0.36174046908850166</v>
      </c>
      <c r="I601" s="118">
        <f t="shared" si="19"/>
        <v>1.0480303241579718E-4</v>
      </c>
      <c r="J601" s="119">
        <v>480.16455842626704</v>
      </c>
      <c r="K601" s="119">
        <v>18.2</v>
      </c>
      <c r="M601"/>
      <c r="N601" s="164" t="s">
        <v>3317</v>
      </c>
    </row>
    <row r="602" spans="1:14" ht="12.75" x14ac:dyDescent="0.2">
      <c r="A602" s="116" t="s">
        <v>2088</v>
      </c>
      <c r="B602" s="59" t="s">
        <v>530</v>
      </c>
      <c r="C602" s="59" t="s">
        <v>877</v>
      </c>
      <c r="D602" s="116" t="s">
        <v>212</v>
      </c>
      <c r="E602" s="116" t="s">
        <v>1010</v>
      </c>
      <c r="F602" s="117">
        <v>1.5930837330000001</v>
      </c>
      <c r="G602" s="117">
        <v>2.1925518470000003</v>
      </c>
      <c r="H602" s="74">
        <f t="shared" si="18"/>
        <v>-0.27341114638645081</v>
      </c>
      <c r="I602" s="118">
        <f t="shared" si="19"/>
        <v>1.0428958495175189E-4</v>
      </c>
      <c r="J602" s="119">
        <v>14.699948630000002</v>
      </c>
      <c r="K602" s="119">
        <v>55.15</v>
      </c>
      <c r="M602"/>
      <c r="N602" s="164" t="s">
        <v>3317</v>
      </c>
    </row>
    <row r="603" spans="1:14" ht="12.75" x14ac:dyDescent="0.2">
      <c r="A603" s="116" t="s">
        <v>1689</v>
      </c>
      <c r="B603" s="59" t="s">
        <v>150</v>
      </c>
      <c r="C603" s="59" t="s">
        <v>656</v>
      </c>
      <c r="D603" s="116" t="s">
        <v>212</v>
      </c>
      <c r="E603" s="116" t="s">
        <v>214</v>
      </c>
      <c r="F603" s="117">
        <v>1.5906868300000001</v>
      </c>
      <c r="G603" s="117">
        <v>4.0076000499999997</v>
      </c>
      <c r="H603" s="74">
        <f t="shared" si="18"/>
        <v>-0.60308244082390394</v>
      </c>
      <c r="I603" s="118">
        <f t="shared" si="19"/>
        <v>1.041326741667997E-4</v>
      </c>
      <c r="J603" s="119">
        <v>58.952759420015994</v>
      </c>
      <c r="K603" s="119">
        <v>38.36</v>
      </c>
      <c r="M603"/>
      <c r="N603" s="164" t="s">
        <v>3317</v>
      </c>
    </row>
    <row r="604" spans="1:14" ht="12.75" x14ac:dyDescent="0.2">
      <c r="A604" s="116" t="s">
        <v>2392</v>
      </c>
      <c r="B604" s="59" t="s">
        <v>972</v>
      </c>
      <c r="C604" s="59" t="s">
        <v>876</v>
      </c>
      <c r="D604" s="116" t="s">
        <v>212</v>
      </c>
      <c r="E604" s="116" t="s">
        <v>1010</v>
      </c>
      <c r="F604" s="117">
        <v>1.5881010900000001</v>
      </c>
      <c r="G604" s="117">
        <v>2.0882277399999998</v>
      </c>
      <c r="H604" s="74">
        <f t="shared" si="18"/>
        <v>-0.23949813539015607</v>
      </c>
      <c r="I604" s="60">
        <f t="shared" si="19"/>
        <v>1.0396340136223383E-4</v>
      </c>
      <c r="J604" s="119">
        <v>123.19736</v>
      </c>
      <c r="K604" s="119">
        <v>16.52</v>
      </c>
      <c r="M604"/>
      <c r="N604" s="164" t="s">
        <v>3317</v>
      </c>
    </row>
    <row r="605" spans="1:14" ht="12.75" x14ac:dyDescent="0.2">
      <c r="A605" s="116" t="s">
        <v>2006</v>
      </c>
      <c r="B605" s="59" t="s">
        <v>2007</v>
      </c>
      <c r="C605" s="59" t="s">
        <v>881</v>
      </c>
      <c r="D605" s="116" t="s">
        <v>818</v>
      </c>
      <c r="E605" s="116" t="s">
        <v>214</v>
      </c>
      <c r="F605" s="117">
        <v>1.58071417</v>
      </c>
      <c r="G605" s="117">
        <v>5.2709418399999999</v>
      </c>
      <c r="H605" s="74">
        <f t="shared" si="18"/>
        <v>-0.70010783310027946</v>
      </c>
      <c r="I605" s="118">
        <f t="shared" si="19"/>
        <v>1.0347982425645229E-4</v>
      </c>
      <c r="J605" s="119">
        <v>214.74043855518536</v>
      </c>
      <c r="K605" s="119">
        <v>39.89</v>
      </c>
      <c r="M605"/>
      <c r="N605" s="164" t="s">
        <v>3317</v>
      </c>
    </row>
    <row r="606" spans="1:14" ht="12.75" x14ac:dyDescent="0.2">
      <c r="A606" s="116" t="s">
        <v>1622</v>
      </c>
      <c r="B606" s="59" t="s">
        <v>1559</v>
      </c>
      <c r="C606" s="59" t="s">
        <v>149</v>
      </c>
      <c r="D606" s="116" t="s">
        <v>213</v>
      </c>
      <c r="E606" s="116" t="s">
        <v>214</v>
      </c>
      <c r="F606" s="117">
        <v>1.5699048</v>
      </c>
      <c r="G606" s="117">
        <v>0.29824390000000001</v>
      </c>
      <c r="H606" s="74">
        <f t="shared" si="18"/>
        <v>4.2638286985919915</v>
      </c>
      <c r="I606" s="118">
        <f t="shared" si="19"/>
        <v>1.0277219998816161E-4</v>
      </c>
      <c r="J606" s="119">
        <v>151.00470484000002</v>
      </c>
      <c r="K606" s="119">
        <v>12.15</v>
      </c>
      <c r="M606"/>
      <c r="N606" s="164" t="s">
        <v>3317</v>
      </c>
    </row>
    <row r="607" spans="1:14" ht="12.75" x14ac:dyDescent="0.2">
      <c r="A607" s="116" t="s">
        <v>1626</v>
      </c>
      <c r="B607" s="59" t="s">
        <v>1597</v>
      </c>
      <c r="C607" s="59" t="s">
        <v>149</v>
      </c>
      <c r="D607" s="116" t="s">
        <v>818</v>
      </c>
      <c r="E607" s="116" t="s">
        <v>214</v>
      </c>
      <c r="F607" s="117">
        <v>1.5605178799999999</v>
      </c>
      <c r="G607" s="117">
        <v>0.50555378000000006</v>
      </c>
      <c r="H607" s="74">
        <f t="shared" si="18"/>
        <v>2.0867495046718862</v>
      </c>
      <c r="I607" s="118">
        <f t="shared" si="19"/>
        <v>1.0215769494332521E-4</v>
      </c>
      <c r="J607" s="119">
        <v>29.132999999999996</v>
      </c>
      <c r="K607" s="119">
        <v>57.03</v>
      </c>
      <c r="M607"/>
      <c r="N607" s="164" t="s">
        <v>3317</v>
      </c>
    </row>
    <row r="608" spans="1:14" ht="12.75" x14ac:dyDescent="0.2">
      <c r="A608" s="116" t="s">
        <v>2117</v>
      </c>
      <c r="B608" s="59" t="s">
        <v>425</v>
      </c>
      <c r="C608" s="59" t="s">
        <v>877</v>
      </c>
      <c r="D608" s="116" t="s">
        <v>212</v>
      </c>
      <c r="E608" s="116" t="s">
        <v>1010</v>
      </c>
      <c r="F608" s="117">
        <v>1.5555923</v>
      </c>
      <c r="G608" s="117">
        <v>1.30836804</v>
      </c>
      <c r="H608" s="74">
        <f t="shared" si="18"/>
        <v>0.18895620531972046</v>
      </c>
      <c r="I608" s="118">
        <f t="shared" si="19"/>
        <v>1.0183524692430031E-4</v>
      </c>
      <c r="J608" s="119">
        <v>20.108961879999999</v>
      </c>
      <c r="K608" s="119">
        <v>13.43</v>
      </c>
      <c r="M608"/>
      <c r="N608" s="164" t="s">
        <v>3317</v>
      </c>
    </row>
    <row r="609" spans="1:14" ht="12.75" x14ac:dyDescent="0.2">
      <c r="A609" s="116" t="s">
        <v>1848</v>
      </c>
      <c r="B609" s="59" t="s">
        <v>1461</v>
      </c>
      <c r="C609" s="59" t="s">
        <v>966</v>
      </c>
      <c r="D609" s="116" t="s">
        <v>212</v>
      </c>
      <c r="E609" s="116" t="s">
        <v>1010</v>
      </c>
      <c r="F609" s="117">
        <v>1.5527609899999999</v>
      </c>
      <c r="G609" s="117">
        <v>9.0841656300000011</v>
      </c>
      <c r="H609" s="74">
        <f t="shared" si="18"/>
        <v>-0.82906949815268838</v>
      </c>
      <c r="I609" s="118">
        <f t="shared" si="19"/>
        <v>1.016498981327376E-4</v>
      </c>
      <c r="J609" s="119">
        <v>171.31030205000002</v>
      </c>
      <c r="K609" s="119">
        <v>44.78</v>
      </c>
      <c r="M609"/>
      <c r="N609" s="164" t="s">
        <v>3317</v>
      </c>
    </row>
    <row r="610" spans="1:14" ht="12.75" x14ac:dyDescent="0.2">
      <c r="A610" s="116" t="s">
        <v>2008</v>
      </c>
      <c r="B610" s="59" t="s">
        <v>2009</v>
      </c>
      <c r="C610" s="59" t="s">
        <v>881</v>
      </c>
      <c r="D610" s="116" t="s">
        <v>818</v>
      </c>
      <c r="E610" s="116" t="s">
        <v>214</v>
      </c>
      <c r="F610" s="117">
        <v>1.5466144199999998</v>
      </c>
      <c r="G610" s="117">
        <v>2.53928332</v>
      </c>
      <c r="H610" s="74">
        <f t="shared" si="18"/>
        <v>-0.39092482992405908</v>
      </c>
      <c r="I610" s="118">
        <f t="shared" si="19"/>
        <v>1.012475192615594E-4</v>
      </c>
      <c r="J610" s="119">
        <v>95.933353077590596</v>
      </c>
      <c r="K610" s="119">
        <v>10.46</v>
      </c>
      <c r="M610"/>
      <c r="N610" s="164" t="s">
        <v>3317</v>
      </c>
    </row>
    <row r="611" spans="1:14" ht="12.75" x14ac:dyDescent="0.2">
      <c r="A611" s="116" t="s">
        <v>1642</v>
      </c>
      <c r="B611" s="59" t="s">
        <v>1643</v>
      </c>
      <c r="C611" s="59" t="s">
        <v>656</v>
      </c>
      <c r="D611" s="116" t="s">
        <v>212</v>
      </c>
      <c r="E611" s="116" t="s">
        <v>1010</v>
      </c>
      <c r="F611" s="117">
        <v>1.54559055</v>
      </c>
      <c r="G611" s="117">
        <v>3.3804047799999997</v>
      </c>
      <c r="H611" s="74">
        <f t="shared" si="18"/>
        <v>-0.54277944489239538</v>
      </c>
      <c r="I611" s="60">
        <f t="shared" si="19"/>
        <v>1.0118049266707936E-4</v>
      </c>
      <c r="J611" s="119">
        <v>6.4217027874999992</v>
      </c>
      <c r="K611" s="119">
        <v>215.66</v>
      </c>
      <c r="M611"/>
      <c r="N611" s="164" t="s">
        <v>3317</v>
      </c>
    </row>
    <row r="612" spans="1:14" ht="12.75" x14ac:dyDescent="0.2">
      <c r="A612" s="116" t="s">
        <v>3022</v>
      </c>
      <c r="B612" s="59" t="s">
        <v>3023</v>
      </c>
      <c r="C612" s="59" t="s">
        <v>149</v>
      </c>
      <c r="D612" s="116" t="s">
        <v>818</v>
      </c>
      <c r="E612" s="116" t="s">
        <v>1010</v>
      </c>
      <c r="F612" s="117">
        <v>1.5229996799999999</v>
      </c>
      <c r="G612" s="117">
        <v>0.27496208</v>
      </c>
      <c r="H612" s="74">
        <f t="shared" si="18"/>
        <v>4.5389444246275703</v>
      </c>
      <c r="I612" s="118">
        <f t="shared" si="19"/>
        <v>9.9701604641801281E-5</v>
      </c>
      <c r="J612" s="119">
        <v>96.57</v>
      </c>
      <c r="K612" s="119">
        <v>31.46</v>
      </c>
      <c r="M612"/>
      <c r="N612" s="164" t="s">
        <v>3317</v>
      </c>
    </row>
    <row r="613" spans="1:14" ht="12.75" x14ac:dyDescent="0.2">
      <c r="A613" s="116" t="s">
        <v>2905</v>
      </c>
      <c r="B613" s="59" t="s">
        <v>952</v>
      </c>
      <c r="C613" s="59" t="s">
        <v>876</v>
      </c>
      <c r="D613" s="116" t="s">
        <v>212</v>
      </c>
      <c r="E613" s="116" t="s">
        <v>2980</v>
      </c>
      <c r="F613" s="117">
        <v>1.52224607</v>
      </c>
      <c r="G613" s="117">
        <v>0.26758286999999997</v>
      </c>
      <c r="H613" s="74">
        <f t="shared" si="18"/>
        <v>4.688877131783511</v>
      </c>
      <c r="I613" s="118">
        <f t="shared" si="19"/>
        <v>9.9652270339725731E-5</v>
      </c>
      <c r="J613" s="119">
        <v>108.95460100000001</v>
      </c>
      <c r="K613" s="119">
        <v>15.24</v>
      </c>
      <c r="M613"/>
      <c r="N613" s="164" t="s">
        <v>3317</v>
      </c>
    </row>
    <row r="614" spans="1:14" ht="12.75" x14ac:dyDescent="0.2">
      <c r="A614" s="116" t="s">
        <v>2248</v>
      </c>
      <c r="B614" s="59" t="s">
        <v>1345</v>
      </c>
      <c r="C614" s="59" t="s">
        <v>656</v>
      </c>
      <c r="D614" s="116" t="s">
        <v>213</v>
      </c>
      <c r="E614" s="116" t="s">
        <v>1010</v>
      </c>
      <c r="F614" s="117">
        <v>1.5048063189999998</v>
      </c>
      <c r="G614" s="117">
        <v>5.3750404069999993</v>
      </c>
      <c r="H614" s="74">
        <f t="shared" si="18"/>
        <v>-0.72003813831050145</v>
      </c>
      <c r="I614" s="118">
        <f t="shared" si="19"/>
        <v>9.8510595011695802E-5</v>
      </c>
      <c r="J614" s="119">
        <v>284.512044</v>
      </c>
      <c r="K614" s="119">
        <v>34.909999999999997</v>
      </c>
      <c r="M614"/>
      <c r="N614" s="164" t="s">
        <v>3317</v>
      </c>
    </row>
    <row r="615" spans="1:14" ht="12.75" x14ac:dyDescent="0.2">
      <c r="A615" s="116" t="s">
        <v>2611</v>
      </c>
      <c r="B615" s="59" t="s">
        <v>325</v>
      </c>
      <c r="C615" s="59" t="s">
        <v>882</v>
      </c>
      <c r="D615" s="116" t="s">
        <v>212</v>
      </c>
      <c r="E615" s="116" t="s">
        <v>1010</v>
      </c>
      <c r="F615" s="117">
        <v>1.5023323479999999</v>
      </c>
      <c r="G615" s="117">
        <v>2.319222495</v>
      </c>
      <c r="H615" s="74">
        <f t="shared" si="18"/>
        <v>-0.35222586395273825</v>
      </c>
      <c r="I615" s="118">
        <f t="shared" si="19"/>
        <v>9.8348639049540066E-5</v>
      </c>
      <c r="J615" s="119">
        <v>91.84206485</v>
      </c>
      <c r="K615" s="119">
        <v>67.37</v>
      </c>
      <c r="M615"/>
      <c r="N615" s="164" t="s">
        <v>3317</v>
      </c>
    </row>
    <row r="616" spans="1:14" ht="12.75" x14ac:dyDescent="0.2">
      <c r="A616" s="116" t="s">
        <v>2082</v>
      </c>
      <c r="B616" s="59" t="s">
        <v>384</v>
      </c>
      <c r="C616" s="59" t="s">
        <v>877</v>
      </c>
      <c r="D616" s="116" t="s">
        <v>212</v>
      </c>
      <c r="E616" s="116" t="s">
        <v>1010</v>
      </c>
      <c r="F616" s="117">
        <v>1.4958583649999999</v>
      </c>
      <c r="G616" s="117">
        <v>2.9998707629999997</v>
      </c>
      <c r="H616" s="74">
        <f t="shared" si="18"/>
        <v>-0.50135906404712005</v>
      </c>
      <c r="I616" s="118">
        <f t="shared" si="19"/>
        <v>9.7924826423706981E-5</v>
      </c>
      <c r="J616" s="119">
        <v>76.250868319999995</v>
      </c>
      <c r="K616" s="119">
        <v>26.84</v>
      </c>
      <c r="M616"/>
      <c r="N616" s="164" t="s">
        <v>3317</v>
      </c>
    </row>
    <row r="617" spans="1:14" ht="12.75" x14ac:dyDescent="0.2">
      <c r="A617" s="116" t="s">
        <v>2045</v>
      </c>
      <c r="B617" s="59" t="s">
        <v>548</v>
      </c>
      <c r="C617" s="59" t="s">
        <v>877</v>
      </c>
      <c r="D617" s="116" t="s">
        <v>212</v>
      </c>
      <c r="E617" s="116" t="s">
        <v>1010</v>
      </c>
      <c r="F617" s="117">
        <v>1.4934064790000001</v>
      </c>
      <c r="G617" s="117">
        <v>0.66009324999999996</v>
      </c>
      <c r="H617" s="74">
        <f t="shared" si="18"/>
        <v>1.2624174372333004</v>
      </c>
      <c r="I617" s="118">
        <f t="shared" si="19"/>
        <v>9.776431623331828E-5</v>
      </c>
      <c r="J617" s="119">
        <v>17.38430941</v>
      </c>
      <c r="K617" s="119">
        <v>31.09</v>
      </c>
      <c r="M617"/>
      <c r="N617" s="164" t="s">
        <v>3317</v>
      </c>
    </row>
    <row r="618" spans="1:14" ht="12.75" x14ac:dyDescent="0.2">
      <c r="A618" s="116" t="s">
        <v>2655</v>
      </c>
      <c r="B618" s="59" t="s">
        <v>1936</v>
      </c>
      <c r="C618" s="59" t="s">
        <v>278</v>
      </c>
      <c r="D618" s="116" t="s">
        <v>818</v>
      </c>
      <c r="E618" s="116" t="s">
        <v>214</v>
      </c>
      <c r="F618" s="117">
        <v>1.485595</v>
      </c>
      <c r="G618" s="117">
        <v>0.72219875</v>
      </c>
      <c r="H618" s="74">
        <f t="shared" si="18"/>
        <v>1.0570445462554456</v>
      </c>
      <c r="I618" s="60">
        <f t="shared" si="19"/>
        <v>9.7252945810098125E-5</v>
      </c>
      <c r="J618" s="119">
        <v>9.6126857704000006</v>
      </c>
      <c r="K618" s="119">
        <v>60.02</v>
      </c>
      <c r="M618"/>
      <c r="N618" s="164" t="s">
        <v>3317</v>
      </c>
    </row>
    <row r="619" spans="1:14" ht="12.75" x14ac:dyDescent="0.2">
      <c r="A619" s="116" t="s">
        <v>2030</v>
      </c>
      <c r="B619" s="59" t="s">
        <v>1563</v>
      </c>
      <c r="C619" s="59" t="s">
        <v>963</v>
      </c>
      <c r="D619" s="116" t="s">
        <v>213</v>
      </c>
      <c r="E619" s="116" t="s">
        <v>214</v>
      </c>
      <c r="F619" s="117">
        <v>1.4777348700000001</v>
      </c>
      <c r="G619" s="117">
        <v>0.48172497999999997</v>
      </c>
      <c r="H619" s="74">
        <f t="shared" si="18"/>
        <v>2.0675902877197694</v>
      </c>
      <c r="I619" s="118">
        <f t="shared" si="19"/>
        <v>9.6738390499296522E-5</v>
      </c>
      <c r="J619" s="119">
        <v>125.34231618251198</v>
      </c>
      <c r="K619" s="119">
        <v>17.59</v>
      </c>
      <c r="M619"/>
      <c r="N619" s="164" t="s">
        <v>3317</v>
      </c>
    </row>
    <row r="620" spans="1:14" ht="12.75" x14ac:dyDescent="0.2">
      <c r="A620" s="116" t="s">
        <v>2739</v>
      </c>
      <c r="B620" s="59" t="s">
        <v>992</v>
      </c>
      <c r="C620" s="59" t="s">
        <v>656</v>
      </c>
      <c r="D620" s="116" t="s">
        <v>212</v>
      </c>
      <c r="E620" s="116" t="s">
        <v>1010</v>
      </c>
      <c r="F620" s="117">
        <v>1.477214552</v>
      </c>
      <c r="G620" s="117">
        <v>1.8123708670000001</v>
      </c>
      <c r="H620" s="74">
        <f t="shared" si="18"/>
        <v>-0.18492700423660036</v>
      </c>
      <c r="I620" s="118">
        <f t="shared" si="19"/>
        <v>9.6704328417599933E-5</v>
      </c>
      <c r="J620" s="119">
        <v>38.479128688000003</v>
      </c>
      <c r="K620" s="119">
        <v>66.72</v>
      </c>
      <c r="M620"/>
      <c r="N620" s="164" t="s">
        <v>3317</v>
      </c>
    </row>
    <row r="621" spans="1:14" ht="12.75" x14ac:dyDescent="0.2">
      <c r="A621" s="116" t="s">
        <v>2435</v>
      </c>
      <c r="B621" s="59" t="s">
        <v>78</v>
      </c>
      <c r="C621" s="59" t="s">
        <v>876</v>
      </c>
      <c r="D621" s="116" t="s">
        <v>212</v>
      </c>
      <c r="E621" s="116" t="s">
        <v>2980</v>
      </c>
      <c r="F621" s="117">
        <v>1.460748999</v>
      </c>
      <c r="G621" s="117">
        <v>0.33128935999999998</v>
      </c>
      <c r="H621" s="74">
        <f t="shared" si="18"/>
        <v>3.4092843760511959</v>
      </c>
      <c r="I621" s="118">
        <f t="shared" si="19"/>
        <v>9.5626427957755709E-5</v>
      </c>
      <c r="J621" s="119">
        <v>25.544098559999998</v>
      </c>
      <c r="K621" s="119">
        <v>24.38</v>
      </c>
      <c r="M621"/>
      <c r="N621" s="164" t="s">
        <v>3317</v>
      </c>
    </row>
    <row r="622" spans="1:14" ht="12.75" x14ac:dyDescent="0.2">
      <c r="A622" s="116" t="s">
        <v>2653</v>
      </c>
      <c r="B622" s="59" t="s">
        <v>523</v>
      </c>
      <c r="C622" s="59" t="s">
        <v>880</v>
      </c>
      <c r="D622" s="116" t="s">
        <v>212</v>
      </c>
      <c r="E622" s="116" t="s">
        <v>1010</v>
      </c>
      <c r="F622" s="117">
        <v>1.4498944199999999</v>
      </c>
      <c r="G622" s="117">
        <v>0.13768676000000002</v>
      </c>
      <c r="H622" s="74">
        <f t="shared" si="18"/>
        <v>9.5303837493161989</v>
      </c>
      <c r="I622" s="118">
        <f t="shared" si="19"/>
        <v>9.4915844128866655E-5</v>
      </c>
      <c r="J622" s="119">
        <v>32.316357060000001</v>
      </c>
      <c r="K622" s="119">
        <v>19.68</v>
      </c>
      <c r="M622"/>
      <c r="N622" s="164" t="s">
        <v>3317</v>
      </c>
    </row>
    <row r="623" spans="1:14" ht="12.75" x14ac:dyDescent="0.2">
      <c r="A623" s="116" t="s">
        <v>2081</v>
      </c>
      <c r="B623" s="59" t="s">
        <v>388</v>
      </c>
      <c r="C623" s="59" t="s">
        <v>877</v>
      </c>
      <c r="D623" s="116" t="s">
        <v>212</v>
      </c>
      <c r="E623" s="116" t="s">
        <v>1010</v>
      </c>
      <c r="F623" s="117">
        <v>1.4429742299999999</v>
      </c>
      <c r="G623" s="117">
        <v>2.3045912599999996</v>
      </c>
      <c r="H623" s="74">
        <f t="shared" si="18"/>
        <v>-0.3738697811428825</v>
      </c>
      <c r="I623" s="118">
        <f t="shared" si="19"/>
        <v>9.4462821021582647E-5</v>
      </c>
      <c r="J623" s="119">
        <v>68.524815619999998</v>
      </c>
      <c r="K623" s="119">
        <v>20.74</v>
      </c>
      <c r="M623"/>
      <c r="N623" s="164" t="s">
        <v>3317</v>
      </c>
    </row>
    <row r="624" spans="1:14" ht="12.75" x14ac:dyDescent="0.2">
      <c r="A624" s="116" t="s">
        <v>2617</v>
      </c>
      <c r="B624" s="59" t="s">
        <v>220</v>
      </c>
      <c r="C624" s="59" t="s">
        <v>882</v>
      </c>
      <c r="D624" s="116" t="s">
        <v>212</v>
      </c>
      <c r="E624" s="116" t="s">
        <v>214</v>
      </c>
      <c r="F624" s="117">
        <v>1.44266329</v>
      </c>
      <c r="G624" s="117">
        <v>0.83061238999999998</v>
      </c>
      <c r="H624" s="74">
        <f t="shared" si="18"/>
        <v>0.73686704817875404</v>
      </c>
      <c r="I624" s="118">
        <f t="shared" si="19"/>
        <v>9.4442465654897794E-5</v>
      </c>
      <c r="J624" s="119">
        <v>21.813562559999998</v>
      </c>
      <c r="K624" s="119">
        <v>35.299999999999997</v>
      </c>
      <c r="M624"/>
      <c r="N624" s="164" t="s">
        <v>3317</v>
      </c>
    </row>
    <row r="625" spans="1:14" ht="12.75" x14ac:dyDescent="0.2">
      <c r="A625" s="116" t="s">
        <v>2986</v>
      </c>
      <c r="B625" s="59" t="s">
        <v>2987</v>
      </c>
      <c r="C625" s="59" t="s">
        <v>656</v>
      </c>
      <c r="D625" s="116" t="s">
        <v>212</v>
      </c>
      <c r="E625" s="116" t="s">
        <v>1010</v>
      </c>
      <c r="F625" s="117">
        <v>1.44122258</v>
      </c>
      <c r="G625" s="117">
        <v>20.364698239999999</v>
      </c>
      <c r="H625" s="74">
        <f t="shared" si="18"/>
        <v>-0.92922936726019467</v>
      </c>
      <c r="I625" s="60">
        <f t="shared" si="19"/>
        <v>9.4348151059359939E-5</v>
      </c>
      <c r="J625" s="119">
        <v>38.856879599999999</v>
      </c>
      <c r="K625" s="119">
        <v>29.54</v>
      </c>
      <c r="M625"/>
      <c r="N625" s="164" t="s">
        <v>3317</v>
      </c>
    </row>
    <row r="626" spans="1:14" ht="12.75" x14ac:dyDescent="0.2">
      <c r="A626" s="116" t="s">
        <v>2584</v>
      </c>
      <c r="B626" s="59" t="s">
        <v>571</v>
      </c>
      <c r="C626" s="59" t="s">
        <v>882</v>
      </c>
      <c r="D626" s="116" t="s">
        <v>212</v>
      </c>
      <c r="E626" s="116" t="s">
        <v>214</v>
      </c>
      <c r="F626" s="117">
        <v>1.4312063189999999</v>
      </c>
      <c r="G626" s="117">
        <v>4.1064806880000004</v>
      </c>
      <c r="H626" s="74">
        <f t="shared" si="18"/>
        <v>-0.65147618417340047</v>
      </c>
      <c r="I626" s="118">
        <f t="shared" si="19"/>
        <v>9.3692446854477164E-5</v>
      </c>
      <c r="J626" s="119">
        <v>521.09324340000001</v>
      </c>
      <c r="K626" s="119">
        <v>26.23</v>
      </c>
      <c r="M626"/>
      <c r="N626" s="164" t="s">
        <v>3317</v>
      </c>
    </row>
    <row r="627" spans="1:14" ht="12.75" x14ac:dyDescent="0.2">
      <c r="A627" s="116" t="s">
        <v>1963</v>
      </c>
      <c r="B627" s="59" t="s">
        <v>1964</v>
      </c>
      <c r="C627" s="59" t="s">
        <v>278</v>
      </c>
      <c r="D627" s="116" t="s">
        <v>213</v>
      </c>
      <c r="E627" s="116" t="s">
        <v>214</v>
      </c>
      <c r="F627" s="117">
        <v>1.4125836399999998</v>
      </c>
      <c r="G627" s="117">
        <v>1.89319236</v>
      </c>
      <c r="H627" s="74">
        <f t="shared" si="18"/>
        <v>-0.25386153576068737</v>
      </c>
      <c r="I627" s="118">
        <f t="shared" si="19"/>
        <v>9.24733323639021E-5</v>
      </c>
      <c r="J627" s="119">
        <v>13.3077327562</v>
      </c>
      <c r="K627" s="119">
        <v>64.959999999999994</v>
      </c>
      <c r="M627"/>
      <c r="N627" s="164" t="s">
        <v>3317</v>
      </c>
    </row>
    <row r="628" spans="1:14" ht="12.75" x14ac:dyDescent="0.2">
      <c r="A628" s="116" t="s">
        <v>1839</v>
      </c>
      <c r="B628" s="59" t="s">
        <v>309</v>
      </c>
      <c r="C628" s="59" t="s">
        <v>881</v>
      </c>
      <c r="D628" s="116" t="s">
        <v>213</v>
      </c>
      <c r="E628" s="116" t="s">
        <v>1010</v>
      </c>
      <c r="F628" s="117">
        <v>1.4083098999999999</v>
      </c>
      <c r="G628" s="117">
        <v>2.0863065399999998</v>
      </c>
      <c r="H628" s="74">
        <f t="shared" si="18"/>
        <v>-0.32497460320476201</v>
      </c>
      <c r="I628" s="118">
        <f t="shared" si="19"/>
        <v>9.2193556378773961E-5</v>
      </c>
      <c r="J628" s="119">
        <v>55.763983584823805</v>
      </c>
      <c r="K628" s="119">
        <v>77.7</v>
      </c>
      <c r="M628"/>
      <c r="N628" s="164" t="s">
        <v>3317</v>
      </c>
    </row>
    <row r="629" spans="1:14" ht="12.75" x14ac:dyDescent="0.2">
      <c r="A629" s="116" t="s">
        <v>1624</v>
      </c>
      <c r="B629" s="59" t="s">
        <v>970</v>
      </c>
      <c r="C629" s="59" t="s">
        <v>149</v>
      </c>
      <c r="D629" s="116" t="s">
        <v>818</v>
      </c>
      <c r="E629" s="116" t="s">
        <v>214</v>
      </c>
      <c r="F629" s="117">
        <v>1.40700077</v>
      </c>
      <c r="G629" s="117">
        <v>0.69783200000000001</v>
      </c>
      <c r="H629" s="74">
        <f t="shared" si="18"/>
        <v>1.0162457009710075</v>
      </c>
      <c r="I629" s="118">
        <f t="shared" si="19"/>
        <v>9.2107855532346536E-5</v>
      </c>
      <c r="J629" s="119">
        <v>62.861051400000001</v>
      </c>
      <c r="K629" s="119">
        <v>16.59</v>
      </c>
      <c r="M629"/>
      <c r="N629" s="164" t="s">
        <v>3317</v>
      </c>
    </row>
    <row r="630" spans="1:14" ht="12.75" x14ac:dyDescent="0.2">
      <c r="A630" s="116" t="s">
        <v>2314</v>
      </c>
      <c r="B630" s="59" t="s">
        <v>967</v>
      </c>
      <c r="C630" s="59" t="s">
        <v>966</v>
      </c>
      <c r="D630" s="116" t="s">
        <v>212</v>
      </c>
      <c r="E630" s="116" t="s">
        <v>1010</v>
      </c>
      <c r="F630" s="117">
        <v>1.4029200800000001</v>
      </c>
      <c r="G630" s="117">
        <v>0.96626239000000003</v>
      </c>
      <c r="H630" s="74">
        <f t="shared" si="18"/>
        <v>0.45190384570385689</v>
      </c>
      <c r="I630" s="118">
        <f t="shared" si="19"/>
        <v>9.1840717366535655E-5</v>
      </c>
      <c r="J630" s="119">
        <v>66.566242870000011</v>
      </c>
      <c r="K630" s="119">
        <v>28.81</v>
      </c>
      <c r="M630"/>
      <c r="N630" s="164" t="s">
        <v>3317</v>
      </c>
    </row>
    <row r="631" spans="1:14" ht="12.75" x14ac:dyDescent="0.2">
      <c r="A631" s="116" t="s">
        <v>2018</v>
      </c>
      <c r="B631" s="59" t="s">
        <v>2019</v>
      </c>
      <c r="C631" s="59" t="s">
        <v>963</v>
      </c>
      <c r="D631" s="116" t="s">
        <v>213</v>
      </c>
      <c r="E631" s="116" t="s">
        <v>1010</v>
      </c>
      <c r="F631" s="117">
        <v>1.3947307799999999</v>
      </c>
      <c r="G631" s="117">
        <v>1.88424547</v>
      </c>
      <c r="H631" s="74">
        <f t="shared" si="18"/>
        <v>-0.25979348115402401</v>
      </c>
      <c r="I631" s="118">
        <f t="shared" si="19"/>
        <v>9.1304613280884686E-5</v>
      </c>
      <c r="J631" s="119">
        <v>140.22929400000001</v>
      </c>
      <c r="K631" s="119">
        <v>24.29</v>
      </c>
      <c r="M631"/>
      <c r="N631" s="164" t="s">
        <v>3317</v>
      </c>
    </row>
    <row r="632" spans="1:14" ht="12.75" x14ac:dyDescent="0.2">
      <c r="A632" s="116" t="s">
        <v>2310</v>
      </c>
      <c r="B632" s="59" t="s">
        <v>231</v>
      </c>
      <c r="C632" s="59" t="s">
        <v>878</v>
      </c>
      <c r="D632" s="116" t="s">
        <v>212</v>
      </c>
      <c r="E632" s="116" t="s">
        <v>1010</v>
      </c>
      <c r="F632" s="117">
        <v>1.3927462500000001</v>
      </c>
      <c r="G632" s="117">
        <v>1.81441699</v>
      </c>
      <c r="H632" s="74">
        <f t="shared" si="18"/>
        <v>-0.23240012760242057</v>
      </c>
      <c r="I632" s="60">
        <f t="shared" si="19"/>
        <v>9.1174698069438427E-5</v>
      </c>
      <c r="J632" s="119">
        <v>10.408145869999998</v>
      </c>
      <c r="K632" s="119">
        <v>18.23</v>
      </c>
      <c r="M632"/>
      <c r="N632" s="164" t="s">
        <v>3317</v>
      </c>
    </row>
    <row r="633" spans="1:14" ht="12.75" x14ac:dyDescent="0.2">
      <c r="A633" s="116" t="s">
        <v>2093</v>
      </c>
      <c r="B633" s="59" t="s">
        <v>542</v>
      </c>
      <c r="C633" s="59" t="s">
        <v>877</v>
      </c>
      <c r="D633" s="116" t="s">
        <v>212</v>
      </c>
      <c r="E633" s="116" t="s">
        <v>1010</v>
      </c>
      <c r="F633" s="117">
        <v>1.3920230300000001</v>
      </c>
      <c r="G633" s="117">
        <v>0.18141528000000001</v>
      </c>
      <c r="H633" s="74">
        <f t="shared" si="18"/>
        <v>6.6731300141862357</v>
      </c>
      <c r="I633" s="118">
        <f t="shared" si="19"/>
        <v>9.1127353217396802E-5</v>
      </c>
      <c r="J633" s="119">
        <v>15.28437589</v>
      </c>
      <c r="K633" s="119">
        <v>18.559999999999999</v>
      </c>
      <c r="M633"/>
      <c r="N633" s="164" t="s">
        <v>3317</v>
      </c>
    </row>
    <row r="634" spans="1:14" ht="12.75" x14ac:dyDescent="0.2">
      <c r="A634" s="116" t="s">
        <v>2121</v>
      </c>
      <c r="B634" s="59" t="s">
        <v>455</v>
      </c>
      <c r="C634" s="59" t="s">
        <v>877</v>
      </c>
      <c r="D634" s="116" t="s">
        <v>212</v>
      </c>
      <c r="E634" s="116" t="s">
        <v>1010</v>
      </c>
      <c r="F634" s="117">
        <v>1.3811788300000001</v>
      </c>
      <c r="G634" s="117">
        <v>1.14985582</v>
      </c>
      <c r="H634" s="74">
        <f t="shared" si="18"/>
        <v>0.20117566565867362</v>
      </c>
      <c r="I634" s="118">
        <f t="shared" si="19"/>
        <v>9.0417448839047484E-5</v>
      </c>
      <c r="J634" s="119">
        <v>42.148852959999999</v>
      </c>
      <c r="K634" s="119">
        <v>11.71</v>
      </c>
      <c r="M634"/>
      <c r="N634" s="164" t="s">
        <v>3317</v>
      </c>
    </row>
    <row r="635" spans="1:14" ht="12.75" x14ac:dyDescent="0.2">
      <c r="A635" s="116" t="s">
        <v>2747</v>
      </c>
      <c r="B635" s="59" t="s">
        <v>2378</v>
      </c>
      <c r="C635" s="59" t="s">
        <v>1912</v>
      </c>
      <c r="D635" s="116" t="s">
        <v>818</v>
      </c>
      <c r="E635" s="116" t="s">
        <v>1010</v>
      </c>
      <c r="F635" s="117">
        <v>1.36600915</v>
      </c>
      <c r="G635" s="117">
        <v>0.55904898999999997</v>
      </c>
      <c r="H635" s="74">
        <f t="shared" si="18"/>
        <v>1.4434516016208168</v>
      </c>
      <c r="I635" s="118">
        <f t="shared" si="19"/>
        <v>8.9424381369786652E-5</v>
      </c>
      <c r="J635" s="119">
        <v>48.316695000000003</v>
      </c>
      <c r="K635" s="119">
        <v>95.49</v>
      </c>
      <c r="M635"/>
      <c r="N635" s="164" t="s">
        <v>3317</v>
      </c>
    </row>
    <row r="636" spans="1:14" ht="12.75" x14ac:dyDescent="0.2">
      <c r="A636" s="116" t="s">
        <v>1967</v>
      </c>
      <c r="B636" s="59" t="s">
        <v>1968</v>
      </c>
      <c r="C636" s="59" t="s">
        <v>656</v>
      </c>
      <c r="D636" s="116" t="s">
        <v>213</v>
      </c>
      <c r="E636" s="116" t="s">
        <v>214</v>
      </c>
      <c r="F636" s="117">
        <v>1.3605096999999999</v>
      </c>
      <c r="G636" s="117">
        <v>1.79825981</v>
      </c>
      <c r="H636" s="74">
        <f t="shared" si="18"/>
        <v>-0.2434298467694721</v>
      </c>
      <c r="I636" s="118">
        <f t="shared" si="19"/>
        <v>8.9064365542569046E-5</v>
      </c>
      <c r="J636" s="119">
        <v>7.6063106118999997</v>
      </c>
      <c r="K636" s="119">
        <v>54.06</v>
      </c>
      <c r="M636"/>
      <c r="N636" s="164" t="s">
        <v>3317</v>
      </c>
    </row>
    <row r="637" spans="1:14" ht="12.75" x14ac:dyDescent="0.2">
      <c r="A637" s="116" t="s">
        <v>2094</v>
      </c>
      <c r="B637" s="59" t="s">
        <v>543</v>
      </c>
      <c r="C637" s="59" t="s">
        <v>877</v>
      </c>
      <c r="D637" s="116" t="s">
        <v>212</v>
      </c>
      <c r="E637" s="116" t="s">
        <v>1010</v>
      </c>
      <c r="F637" s="117">
        <v>1.3529455460000002</v>
      </c>
      <c r="G637" s="117">
        <v>1.1075930600000001</v>
      </c>
      <c r="H637" s="74">
        <f t="shared" si="18"/>
        <v>0.22151861984400667</v>
      </c>
      <c r="I637" s="118">
        <f t="shared" si="19"/>
        <v>8.8569185995612289E-5</v>
      </c>
      <c r="J637" s="119">
        <v>33.419036269999999</v>
      </c>
      <c r="K637" s="119">
        <v>26.87</v>
      </c>
      <c r="M637"/>
      <c r="N637" s="164" t="s">
        <v>3317</v>
      </c>
    </row>
    <row r="638" spans="1:14" ht="12.75" x14ac:dyDescent="0.2">
      <c r="A638" s="116" t="s">
        <v>1929</v>
      </c>
      <c r="B638" s="59" t="s">
        <v>1930</v>
      </c>
      <c r="C638" s="59" t="s">
        <v>149</v>
      </c>
      <c r="D638" s="116" t="s">
        <v>818</v>
      </c>
      <c r="E638" s="116" t="s">
        <v>214</v>
      </c>
      <c r="F638" s="117">
        <v>1.3527828100000001</v>
      </c>
      <c r="G638" s="117">
        <v>1.6293677600000001</v>
      </c>
      <c r="H638" s="74">
        <f t="shared" si="18"/>
        <v>-0.169749860522587</v>
      </c>
      <c r="I638" s="118">
        <f t="shared" si="19"/>
        <v>8.8558532651067271E-5</v>
      </c>
      <c r="J638" s="119">
        <v>131.1381753</v>
      </c>
      <c r="K638" s="119">
        <v>63.27</v>
      </c>
      <c r="M638"/>
      <c r="N638" s="164" t="s">
        <v>3317</v>
      </c>
    </row>
    <row r="639" spans="1:14" ht="12.75" x14ac:dyDescent="0.2">
      <c r="A639" s="116" t="s">
        <v>2872</v>
      </c>
      <c r="B639" s="59" t="s">
        <v>2879</v>
      </c>
      <c r="C639" s="59" t="s">
        <v>881</v>
      </c>
      <c r="D639" s="116" t="s">
        <v>213</v>
      </c>
      <c r="E639" s="116" t="s">
        <v>1010</v>
      </c>
      <c r="F639" s="117">
        <v>1.3493263999999998</v>
      </c>
      <c r="G639" s="117">
        <v>0.53937928000000002</v>
      </c>
      <c r="H639" s="74">
        <f t="shared" si="18"/>
        <v>1.5016281678450825</v>
      </c>
      <c r="I639" s="60">
        <f t="shared" si="19"/>
        <v>8.8332262332152956E-5</v>
      </c>
      <c r="J639" s="119">
        <v>19.9591859726116</v>
      </c>
      <c r="K639" s="119">
        <v>38.799999999999997</v>
      </c>
      <c r="M639"/>
      <c r="N639" s="164" t="s">
        <v>3317</v>
      </c>
    </row>
    <row r="640" spans="1:14" ht="12.75" x14ac:dyDescent="0.2">
      <c r="A640" s="116" t="s">
        <v>2118</v>
      </c>
      <c r="B640" s="59" t="s">
        <v>426</v>
      </c>
      <c r="C640" s="59" t="s">
        <v>877</v>
      </c>
      <c r="D640" s="116" t="s">
        <v>212</v>
      </c>
      <c r="E640" s="116" t="s">
        <v>1010</v>
      </c>
      <c r="F640" s="117">
        <v>1.3462768799999998</v>
      </c>
      <c r="G640" s="117">
        <v>0.76452975000000001</v>
      </c>
      <c r="H640" s="74">
        <f t="shared" si="18"/>
        <v>0.76092150763263278</v>
      </c>
      <c r="I640" s="118">
        <f t="shared" si="19"/>
        <v>8.8132628647799672E-5</v>
      </c>
      <c r="J640" s="119">
        <v>15.9221386</v>
      </c>
      <c r="K640" s="119">
        <v>11.78</v>
      </c>
      <c r="M640"/>
      <c r="N640" s="164" t="s">
        <v>3317</v>
      </c>
    </row>
    <row r="641" spans="1:14" ht="12.75" x14ac:dyDescent="0.2">
      <c r="A641" s="116" t="s">
        <v>2433</v>
      </c>
      <c r="B641" s="116" t="s">
        <v>307</v>
      </c>
      <c r="C641" s="116" t="s">
        <v>876</v>
      </c>
      <c r="D641" s="116" t="s">
        <v>212</v>
      </c>
      <c r="E641" s="116" t="s">
        <v>2980</v>
      </c>
      <c r="F641" s="117">
        <v>1.3427416459999999</v>
      </c>
      <c r="G641" s="117">
        <v>1.778736586</v>
      </c>
      <c r="H641" s="74">
        <f t="shared" si="18"/>
        <v>-0.24511495599270261</v>
      </c>
      <c r="I641" s="118">
        <f t="shared" si="19"/>
        <v>8.7901198196951361E-5</v>
      </c>
      <c r="J641" s="119">
        <v>88.950937603</v>
      </c>
      <c r="K641" s="119">
        <v>11.07</v>
      </c>
      <c r="M641"/>
      <c r="N641" s="164" t="s">
        <v>3317</v>
      </c>
    </row>
    <row r="642" spans="1:14" ht="12.75" x14ac:dyDescent="0.2">
      <c r="A642" s="116" t="s">
        <v>1985</v>
      </c>
      <c r="B642" s="59" t="s">
        <v>1024</v>
      </c>
      <c r="C642" s="59" t="s">
        <v>963</v>
      </c>
      <c r="D642" s="116" t="s">
        <v>213</v>
      </c>
      <c r="E642" s="116" t="s">
        <v>214</v>
      </c>
      <c r="F642" s="117">
        <v>1.3376534099999999</v>
      </c>
      <c r="G642" s="117">
        <v>5.6409658700000005</v>
      </c>
      <c r="H642" s="74">
        <f t="shared" si="18"/>
        <v>-0.76286801926706216</v>
      </c>
      <c r="I642" s="118">
        <f t="shared" si="19"/>
        <v>8.7568102070498998E-5</v>
      </c>
      <c r="J642" s="119">
        <v>26.124191190000001</v>
      </c>
      <c r="K642" s="119">
        <v>33.57</v>
      </c>
      <c r="M642"/>
      <c r="N642" s="164" t="s">
        <v>3317</v>
      </c>
    </row>
    <row r="643" spans="1:14" ht="12.75" x14ac:dyDescent="0.2">
      <c r="A643" s="116" t="s">
        <v>2871</v>
      </c>
      <c r="B643" s="59" t="s">
        <v>2876</v>
      </c>
      <c r="C643" s="59" t="s">
        <v>881</v>
      </c>
      <c r="D643" s="116" t="s">
        <v>213</v>
      </c>
      <c r="E643" s="116" t="s">
        <v>1010</v>
      </c>
      <c r="F643" s="117">
        <v>1.3331960300000001</v>
      </c>
      <c r="G643" s="117">
        <v>0.32197438</v>
      </c>
      <c r="H643" s="74">
        <f t="shared" si="18"/>
        <v>3.140689796498715</v>
      </c>
      <c r="I643" s="118">
        <f t="shared" si="19"/>
        <v>8.7276304282006854E-5</v>
      </c>
      <c r="J643" s="119">
        <v>14.798099636834799</v>
      </c>
      <c r="K643" s="119">
        <v>41.08</v>
      </c>
      <c r="M643"/>
      <c r="N643" s="164" t="s">
        <v>3317</v>
      </c>
    </row>
    <row r="644" spans="1:14" ht="12.75" x14ac:dyDescent="0.2">
      <c r="A644" s="116" t="s">
        <v>2096</v>
      </c>
      <c r="B644" s="59" t="s">
        <v>531</v>
      </c>
      <c r="C644" s="59" t="s">
        <v>877</v>
      </c>
      <c r="D644" s="116" t="s">
        <v>212</v>
      </c>
      <c r="E644" s="116" t="s">
        <v>1010</v>
      </c>
      <c r="F644" s="117">
        <v>1.3134166569999999</v>
      </c>
      <c r="G644" s="117">
        <v>0.24142197000000001</v>
      </c>
      <c r="H644" s="74">
        <f t="shared" si="18"/>
        <v>4.440336092858491</v>
      </c>
      <c r="I644" s="118">
        <f t="shared" si="19"/>
        <v>8.5981468010663226E-5</v>
      </c>
      <c r="J644" s="119">
        <v>10.361164519999999</v>
      </c>
      <c r="K644" s="119">
        <v>31.02</v>
      </c>
      <c r="M644"/>
      <c r="N644" s="164" t="s">
        <v>3317</v>
      </c>
    </row>
    <row r="645" spans="1:14" ht="12.75" x14ac:dyDescent="0.2">
      <c r="A645" s="116" t="s">
        <v>2411</v>
      </c>
      <c r="B645" s="59" t="s">
        <v>192</v>
      </c>
      <c r="C645" s="59" t="s">
        <v>876</v>
      </c>
      <c r="D645" s="116" t="s">
        <v>212</v>
      </c>
      <c r="E645" s="116" t="s">
        <v>2980</v>
      </c>
      <c r="F645" s="117">
        <v>1.311288902</v>
      </c>
      <c r="G645" s="117">
        <v>0.11135725</v>
      </c>
      <c r="H645" s="74">
        <f t="shared" si="18"/>
        <v>10.775514409703904</v>
      </c>
      <c r="I645" s="118">
        <f t="shared" si="19"/>
        <v>8.5842176722181399E-5</v>
      </c>
      <c r="J645" s="119">
        <v>49.031665670000002</v>
      </c>
      <c r="K645" s="119">
        <v>11.43</v>
      </c>
      <c r="M645"/>
      <c r="N645" s="164" t="s">
        <v>3317</v>
      </c>
    </row>
    <row r="646" spans="1:14" ht="12.75" x14ac:dyDescent="0.2">
      <c r="A646" s="116" t="s">
        <v>2759</v>
      </c>
      <c r="B646" s="59" t="s">
        <v>2042</v>
      </c>
      <c r="C646" s="59" t="s">
        <v>1912</v>
      </c>
      <c r="D646" s="116" t="s">
        <v>212</v>
      </c>
      <c r="E646" s="116" t="s">
        <v>214</v>
      </c>
      <c r="F646" s="117">
        <v>1.3016468999999999</v>
      </c>
      <c r="G646" s="117">
        <v>1.4522999999999999E-2</v>
      </c>
      <c r="H646" s="74">
        <f t="shared" si="18"/>
        <v>88.62658541623631</v>
      </c>
      <c r="I646" s="60">
        <f t="shared" si="19"/>
        <v>8.5210972997070005E-5</v>
      </c>
      <c r="J646" s="119">
        <v>3.2700719208</v>
      </c>
      <c r="K646" s="119">
        <v>11.74</v>
      </c>
      <c r="M646"/>
      <c r="N646" s="164" t="s">
        <v>3317</v>
      </c>
    </row>
    <row r="647" spans="1:14" ht="12.75" x14ac:dyDescent="0.2">
      <c r="A647" s="116" t="s">
        <v>2493</v>
      </c>
      <c r="B647" s="59" t="s">
        <v>2494</v>
      </c>
      <c r="C647" s="59" t="s">
        <v>963</v>
      </c>
      <c r="D647" s="116" t="s">
        <v>213</v>
      </c>
      <c r="E647" s="116" t="s">
        <v>214</v>
      </c>
      <c r="F647" s="117">
        <v>1.2976110600000001</v>
      </c>
      <c r="G647" s="117">
        <v>0.16894471</v>
      </c>
      <c r="H647" s="74">
        <f t="shared" ref="H647:H710" si="20">IF(ISERROR(F647/G647-1),"",IF((F647/G647-1)&gt;10000%,"",F647/G647-1))</f>
        <v>6.6806847636720921</v>
      </c>
      <c r="I647" s="118">
        <f t="shared" ref="I647:I710" si="21">F647/$F$1068</f>
        <v>8.4946770890292447E-5</v>
      </c>
      <c r="J647" s="119">
        <v>116.21925506000001</v>
      </c>
      <c r="K647" s="119">
        <v>25.02</v>
      </c>
      <c r="M647"/>
      <c r="N647" s="164" t="s">
        <v>3317</v>
      </c>
    </row>
    <row r="648" spans="1:14" ht="12.75" x14ac:dyDescent="0.2">
      <c r="A648" s="116" t="s">
        <v>1628</v>
      </c>
      <c r="B648" s="59" t="s">
        <v>834</v>
      </c>
      <c r="C648" s="59" t="s">
        <v>149</v>
      </c>
      <c r="D648" s="116" t="s">
        <v>818</v>
      </c>
      <c r="E648" s="116" t="s">
        <v>1010</v>
      </c>
      <c r="F648" s="117">
        <v>1.2905386829999999</v>
      </c>
      <c r="G648" s="117">
        <v>0.54410867799999996</v>
      </c>
      <c r="H648" s="74">
        <f t="shared" si="20"/>
        <v>1.3718399194507978</v>
      </c>
      <c r="I648" s="118">
        <f t="shared" si="21"/>
        <v>8.4483785017877957E-5</v>
      </c>
      <c r="J648" s="119">
        <v>20.946200000000001</v>
      </c>
      <c r="K648" s="119">
        <v>22.65</v>
      </c>
      <c r="M648"/>
      <c r="N648" s="164" t="s">
        <v>3317</v>
      </c>
    </row>
    <row r="649" spans="1:14" ht="12.75" x14ac:dyDescent="0.2">
      <c r="A649" s="116" t="s">
        <v>1794</v>
      </c>
      <c r="B649" s="59" t="s">
        <v>1582</v>
      </c>
      <c r="C649" s="59" t="s">
        <v>881</v>
      </c>
      <c r="D649" s="116" t="s">
        <v>818</v>
      </c>
      <c r="E649" s="116" t="s">
        <v>214</v>
      </c>
      <c r="F649" s="117">
        <v>1.27164601</v>
      </c>
      <c r="G649" s="117">
        <v>2.8118092099999998</v>
      </c>
      <c r="H649" s="74">
        <f t="shared" si="20"/>
        <v>-0.54774811694994052</v>
      </c>
      <c r="I649" s="118">
        <f t="shared" si="21"/>
        <v>8.3246995648314319E-5</v>
      </c>
      <c r="J649" s="119">
        <v>125.21297537076897</v>
      </c>
      <c r="K649" s="119">
        <v>71.540000000000006</v>
      </c>
      <c r="M649"/>
      <c r="N649" s="164" t="s">
        <v>3317</v>
      </c>
    </row>
    <row r="650" spans="1:14" ht="12.75" x14ac:dyDescent="0.2">
      <c r="A650" s="116" t="s">
        <v>1614</v>
      </c>
      <c r="B650" s="59" t="s">
        <v>1556</v>
      </c>
      <c r="C650" s="59" t="s">
        <v>149</v>
      </c>
      <c r="D650" s="116" t="s">
        <v>213</v>
      </c>
      <c r="E650" s="116" t="s">
        <v>214</v>
      </c>
      <c r="F650" s="117">
        <v>1.2681579999999999</v>
      </c>
      <c r="G650" s="117">
        <v>2.74613358</v>
      </c>
      <c r="H650" s="74">
        <f t="shared" si="20"/>
        <v>-0.53820236231917029</v>
      </c>
      <c r="I650" s="118">
        <f t="shared" si="21"/>
        <v>8.301865666796295E-5</v>
      </c>
      <c r="J650" s="119">
        <v>380.43124938</v>
      </c>
      <c r="K650" s="119">
        <v>13.6</v>
      </c>
      <c r="M650"/>
      <c r="N650" s="164" t="s">
        <v>3317</v>
      </c>
    </row>
    <row r="651" spans="1:14" ht="12.75" x14ac:dyDescent="0.2">
      <c r="A651" s="116" t="s">
        <v>1778</v>
      </c>
      <c r="B651" s="59" t="s">
        <v>593</v>
      </c>
      <c r="C651" s="59" t="s">
        <v>881</v>
      </c>
      <c r="D651" s="116" t="s">
        <v>213</v>
      </c>
      <c r="E651" s="116" t="s">
        <v>214</v>
      </c>
      <c r="F651" s="117">
        <v>1.2596809390000001</v>
      </c>
      <c r="G651" s="117">
        <v>2.246728923</v>
      </c>
      <c r="H651" s="74">
        <f t="shared" si="20"/>
        <v>-0.43932669130462787</v>
      </c>
      <c r="I651" s="118">
        <f t="shared" si="21"/>
        <v>8.2463714604976823E-5</v>
      </c>
      <c r="J651" s="119">
        <v>396.85401514618854</v>
      </c>
      <c r="K651" s="119">
        <v>43.96</v>
      </c>
      <c r="M651"/>
      <c r="N651" s="164" t="s">
        <v>3317</v>
      </c>
    </row>
    <row r="652" spans="1:14" ht="12.75" x14ac:dyDescent="0.2">
      <c r="A652" s="116" t="s">
        <v>1828</v>
      </c>
      <c r="B652" s="59" t="s">
        <v>34</v>
      </c>
      <c r="C652" s="59" t="s">
        <v>881</v>
      </c>
      <c r="D652" s="116" t="s">
        <v>213</v>
      </c>
      <c r="E652" s="116" t="s">
        <v>214</v>
      </c>
      <c r="F652" s="117">
        <v>1.2394668</v>
      </c>
      <c r="G652" s="117">
        <v>3.4509203399999997</v>
      </c>
      <c r="H652" s="74">
        <f t="shared" si="20"/>
        <v>-0.6408300749127116</v>
      </c>
      <c r="I652" s="118">
        <f t="shared" si="21"/>
        <v>8.1140416825457639E-5</v>
      </c>
      <c r="J652" s="119">
        <v>97.965941037707594</v>
      </c>
      <c r="K652" s="119">
        <v>70.97</v>
      </c>
      <c r="M652"/>
      <c r="N652" s="164" t="s">
        <v>3317</v>
      </c>
    </row>
    <row r="653" spans="1:14" ht="12.75" x14ac:dyDescent="0.2">
      <c r="A653" s="116" t="s">
        <v>2604</v>
      </c>
      <c r="B653" s="59" t="s">
        <v>208</v>
      </c>
      <c r="C653" s="59" t="s">
        <v>882</v>
      </c>
      <c r="D653" s="116" t="s">
        <v>212</v>
      </c>
      <c r="E653" s="116" t="s">
        <v>214</v>
      </c>
      <c r="F653" s="117">
        <v>1.2343878000000001</v>
      </c>
      <c r="G653" s="117">
        <v>0.83904718999999994</v>
      </c>
      <c r="H653" s="74">
        <f t="shared" si="20"/>
        <v>0.47117803946164249</v>
      </c>
      <c r="I653" s="60">
        <f t="shared" si="21"/>
        <v>8.0807925324227845E-5</v>
      </c>
      <c r="J653" s="119">
        <v>52.050788840000003</v>
      </c>
      <c r="K653" s="119">
        <v>171.99</v>
      </c>
      <c r="M653"/>
      <c r="N653" s="164" t="s">
        <v>3317</v>
      </c>
    </row>
    <row r="654" spans="1:14" ht="12.75" x14ac:dyDescent="0.2">
      <c r="A654" s="116" t="s">
        <v>2744</v>
      </c>
      <c r="B654" s="59" t="s">
        <v>1002</v>
      </c>
      <c r="C654" s="59" t="s">
        <v>656</v>
      </c>
      <c r="D654" s="116" t="s">
        <v>212</v>
      </c>
      <c r="E654" s="116" t="s">
        <v>1010</v>
      </c>
      <c r="F654" s="117">
        <v>1.2342411200000001</v>
      </c>
      <c r="G654" s="117">
        <v>1.3619668899999999</v>
      </c>
      <c r="H654" s="74">
        <f t="shared" si="20"/>
        <v>-9.3780378170573497E-2</v>
      </c>
      <c r="I654" s="118">
        <f t="shared" si="21"/>
        <v>8.0798323069177552E-5</v>
      </c>
      <c r="J654" s="119">
        <v>29.818826088479998</v>
      </c>
      <c r="K654" s="119">
        <v>95.95</v>
      </c>
      <c r="M654"/>
      <c r="N654" s="164" t="s">
        <v>3317</v>
      </c>
    </row>
    <row r="655" spans="1:14" ht="12.75" x14ac:dyDescent="0.2">
      <c r="A655" s="116" t="s">
        <v>2062</v>
      </c>
      <c r="B655" s="59" t="s">
        <v>421</v>
      </c>
      <c r="C655" s="59" t="s">
        <v>877</v>
      </c>
      <c r="D655" s="116" t="s">
        <v>212</v>
      </c>
      <c r="E655" s="116" t="s">
        <v>1010</v>
      </c>
      <c r="F655" s="117">
        <v>1.21085457</v>
      </c>
      <c r="G655" s="117">
        <v>2.07780904</v>
      </c>
      <c r="H655" s="74">
        <f t="shared" si="20"/>
        <v>-0.41724453658166782</v>
      </c>
      <c r="I655" s="118">
        <f t="shared" si="21"/>
        <v>7.9267346672625894E-5</v>
      </c>
      <c r="J655" s="119">
        <v>56.335023030000002</v>
      </c>
      <c r="K655" s="119">
        <v>10.82</v>
      </c>
      <c r="M655"/>
      <c r="N655" s="164" t="s">
        <v>3317</v>
      </c>
    </row>
    <row r="656" spans="1:14" ht="12.75" x14ac:dyDescent="0.2">
      <c r="A656" s="116" t="s">
        <v>2308</v>
      </c>
      <c r="B656" s="59" t="s">
        <v>296</v>
      </c>
      <c r="C656" s="59" t="s">
        <v>1876</v>
      </c>
      <c r="D656" s="116" t="s">
        <v>213</v>
      </c>
      <c r="E656" s="116" t="s">
        <v>214</v>
      </c>
      <c r="F656" s="117">
        <v>1.2065903219999998</v>
      </c>
      <c r="G656" s="117">
        <v>6.4555450690000002</v>
      </c>
      <c r="H656" s="74">
        <f t="shared" si="20"/>
        <v>-0.81309241758776729</v>
      </c>
      <c r="I656" s="118">
        <f t="shared" si="21"/>
        <v>7.8988192071496494E-5</v>
      </c>
      <c r="J656" s="119">
        <v>24.656655609999998</v>
      </c>
      <c r="K656" s="119">
        <v>28.05</v>
      </c>
      <c r="M656"/>
      <c r="N656" s="164" t="s">
        <v>3317</v>
      </c>
    </row>
    <row r="657" spans="1:14" ht="12.75" x14ac:dyDescent="0.2">
      <c r="A657" s="116" t="s">
        <v>2402</v>
      </c>
      <c r="B657" s="59" t="s">
        <v>185</v>
      </c>
      <c r="C657" s="59" t="s">
        <v>876</v>
      </c>
      <c r="D657" s="116" t="s">
        <v>212</v>
      </c>
      <c r="E657" s="116" t="s">
        <v>1010</v>
      </c>
      <c r="F657" s="117">
        <v>1.20596294</v>
      </c>
      <c r="G657" s="117">
        <v>3.1930675699999997</v>
      </c>
      <c r="H657" s="74">
        <f t="shared" si="20"/>
        <v>-0.62231837768469145</v>
      </c>
      <c r="I657" s="118">
        <f t="shared" si="21"/>
        <v>7.8947121155366448E-5</v>
      </c>
      <c r="J657" s="119">
        <v>251.98601999999997</v>
      </c>
      <c r="K657" s="119">
        <v>7.82</v>
      </c>
      <c r="M657"/>
      <c r="N657" s="164" t="s">
        <v>3317</v>
      </c>
    </row>
    <row r="658" spans="1:14" ht="12.75" x14ac:dyDescent="0.2">
      <c r="A658" s="116" t="s">
        <v>1808</v>
      </c>
      <c r="B658" s="59" t="s">
        <v>11</v>
      </c>
      <c r="C658" s="59" t="s">
        <v>881</v>
      </c>
      <c r="D658" s="116" t="s">
        <v>818</v>
      </c>
      <c r="E658" s="116" t="s">
        <v>1010</v>
      </c>
      <c r="F658" s="117">
        <v>1.20566171</v>
      </c>
      <c r="G658" s="117">
        <v>1.29245783</v>
      </c>
      <c r="H658" s="74">
        <f t="shared" si="20"/>
        <v>-6.7155862253548415E-2</v>
      </c>
      <c r="I658" s="118">
        <f t="shared" si="21"/>
        <v>7.8927401443825703E-5</v>
      </c>
      <c r="J658" s="119">
        <v>68.572538769999994</v>
      </c>
      <c r="K658" s="119">
        <v>13.07</v>
      </c>
      <c r="M658"/>
      <c r="N658" s="164" t="s">
        <v>3317</v>
      </c>
    </row>
    <row r="659" spans="1:14" ht="12.75" x14ac:dyDescent="0.2">
      <c r="A659" s="116" t="s">
        <v>2413</v>
      </c>
      <c r="B659" s="59" t="s">
        <v>193</v>
      </c>
      <c r="C659" s="59" t="s">
        <v>876</v>
      </c>
      <c r="D659" s="116" t="s">
        <v>212</v>
      </c>
      <c r="E659" s="116" t="s">
        <v>2980</v>
      </c>
      <c r="F659" s="117">
        <v>1.20475946</v>
      </c>
      <c r="G659" s="117">
        <v>2.3896017299999999</v>
      </c>
      <c r="H659" s="74">
        <f t="shared" si="20"/>
        <v>-0.49583252938137101</v>
      </c>
      <c r="I659" s="118">
        <f t="shared" si="21"/>
        <v>7.8868336577319581E-5</v>
      </c>
      <c r="J659" s="119">
        <v>44.960625119999996</v>
      </c>
      <c r="K659" s="119">
        <v>16.03</v>
      </c>
      <c r="M659"/>
      <c r="N659" s="164" t="s">
        <v>3317</v>
      </c>
    </row>
    <row r="660" spans="1:14" ht="12.75" x14ac:dyDescent="0.2">
      <c r="A660" s="116" t="s">
        <v>1916</v>
      </c>
      <c r="B660" s="59" t="s">
        <v>1917</v>
      </c>
      <c r="C660" s="59" t="s">
        <v>1912</v>
      </c>
      <c r="D660" s="116" t="s">
        <v>212</v>
      </c>
      <c r="E660" s="116" t="s">
        <v>1010</v>
      </c>
      <c r="F660" s="117">
        <v>1.1936123999999999</v>
      </c>
      <c r="G660" s="117">
        <v>0.62926249000000001</v>
      </c>
      <c r="H660" s="74">
        <f t="shared" si="20"/>
        <v>0.89684339837259319</v>
      </c>
      <c r="I660" s="60">
        <f t="shared" si="21"/>
        <v>7.8138605781159179E-5</v>
      </c>
      <c r="J660" s="119">
        <v>9.6700773215999991</v>
      </c>
      <c r="K660" s="119">
        <v>13.33</v>
      </c>
      <c r="M660"/>
      <c r="N660" s="164" t="s">
        <v>3317</v>
      </c>
    </row>
    <row r="661" spans="1:14" ht="12.75" x14ac:dyDescent="0.2">
      <c r="A661" s="116" t="s">
        <v>2752</v>
      </c>
      <c r="B661" s="59" t="s">
        <v>1222</v>
      </c>
      <c r="C661" s="59" t="s">
        <v>656</v>
      </c>
      <c r="D661" s="116" t="s">
        <v>212</v>
      </c>
      <c r="E661" s="116" t="s">
        <v>214</v>
      </c>
      <c r="F661" s="117">
        <v>1.186105186</v>
      </c>
      <c r="G661" s="117">
        <v>3.05493192</v>
      </c>
      <c r="H661" s="74">
        <f t="shared" si="20"/>
        <v>-0.61174087768214491</v>
      </c>
      <c r="I661" s="118">
        <f t="shared" si="21"/>
        <v>7.7647153752627313E-5</v>
      </c>
      <c r="J661" s="119">
        <v>25.814198682600001</v>
      </c>
      <c r="K661" s="119">
        <v>21.63</v>
      </c>
      <c r="M661"/>
      <c r="N661" s="164" t="s">
        <v>3317</v>
      </c>
    </row>
    <row r="662" spans="1:14" ht="12.75" x14ac:dyDescent="0.2">
      <c r="A662" s="116" t="s">
        <v>2298</v>
      </c>
      <c r="B662" s="59" t="s">
        <v>265</v>
      </c>
      <c r="C662" s="59" t="s">
        <v>278</v>
      </c>
      <c r="D662" s="116" t="s">
        <v>213</v>
      </c>
      <c r="E662" s="116" t="s">
        <v>214</v>
      </c>
      <c r="F662" s="117">
        <v>1.1858780149999999</v>
      </c>
      <c r="G662" s="117">
        <v>4.4594424850000003</v>
      </c>
      <c r="H662" s="74">
        <f t="shared" si="20"/>
        <v>-0.73407482684463865</v>
      </c>
      <c r="I662" s="118">
        <f t="shared" si="21"/>
        <v>7.7632282237205779E-5</v>
      </c>
      <c r="J662" s="119">
        <v>9.4756787292000002</v>
      </c>
      <c r="K662" s="119">
        <v>76.959999999999994</v>
      </c>
      <c r="M662"/>
      <c r="N662" s="164" t="s">
        <v>3317</v>
      </c>
    </row>
    <row r="663" spans="1:14" ht="12.75" x14ac:dyDescent="0.2">
      <c r="A663" s="116" t="s">
        <v>2908</v>
      </c>
      <c r="B663" s="59" t="s">
        <v>77</v>
      </c>
      <c r="C663" s="59" t="s">
        <v>876</v>
      </c>
      <c r="D663" s="116" t="s">
        <v>212</v>
      </c>
      <c r="E663" s="116" t="s">
        <v>2980</v>
      </c>
      <c r="F663" s="117">
        <v>1.169310469</v>
      </c>
      <c r="G663" s="117">
        <v>2.0329804419999999</v>
      </c>
      <c r="H663" s="74">
        <f t="shared" si="20"/>
        <v>-0.42482945490136692</v>
      </c>
      <c r="I663" s="118">
        <f t="shared" si="21"/>
        <v>7.654770491071755E-5</v>
      </c>
      <c r="J663" s="119">
        <v>26.454046349999999</v>
      </c>
      <c r="K663" s="119">
        <v>19.63</v>
      </c>
      <c r="M663"/>
      <c r="N663" s="164" t="s">
        <v>3317</v>
      </c>
    </row>
    <row r="664" spans="1:14" ht="12.75" x14ac:dyDescent="0.2">
      <c r="A664" s="116" t="s">
        <v>2582</v>
      </c>
      <c r="B664" s="59" t="s">
        <v>327</v>
      </c>
      <c r="C664" s="59" t="s">
        <v>882</v>
      </c>
      <c r="D664" s="116" t="s">
        <v>212</v>
      </c>
      <c r="E664" s="116" t="s">
        <v>1010</v>
      </c>
      <c r="F664" s="117">
        <v>1.1680519199999999</v>
      </c>
      <c r="G664" s="117">
        <v>1.6349502600000001</v>
      </c>
      <c r="H664" s="74">
        <f t="shared" si="20"/>
        <v>-0.28557342166482802</v>
      </c>
      <c r="I664" s="118">
        <f t="shared" si="21"/>
        <v>7.6465315297332765E-5</v>
      </c>
      <c r="J664" s="119">
        <v>24.38375134</v>
      </c>
      <c r="K664" s="119">
        <v>66.7</v>
      </c>
      <c r="M664"/>
      <c r="N664" s="164" t="s">
        <v>3317</v>
      </c>
    </row>
    <row r="665" spans="1:14" ht="12.75" x14ac:dyDescent="0.2">
      <c r="A665" s="116" t="s">
        <v>1986</v>
      </c>
      <c r="B665" s="59" t="s">
        <v>1</v>
      </c>
      <c r="C665" s="59" t="s">
        <v>963</v>
      </c>
      <c r="D665" s="116" t="s">
        <v>213</v>
      </c>
      <c r="E665" s="116" t="s">
        <v>214</v>
      </c>
      <c r="F665" s="117">
        <v>1.1650581299999998</v>
      </c>
      <c r="G665" s="117">
        <v>0.3813822</v>
      </c>
      <c r="H665" s="74">
        <f t="shared" si="20"/>
        <v>2.0548309019141424</v>
      </c>
      <c r="I665" s="118">
        <f t="shared" si="21"/>
        <v>7.6269329920001242E-5</v>
      </c>
      <c r="J665" s="119">
        <v>109.36416032</v>
      </c>
      <c r="K665" s="119">
        <v>18.25</v>
      </c>
      <c r="M665"/>
      <c r="N665" s="164" t="s">
        <v>3317</v>
      </c>
    </row>
    <row r="666" spans="1:14" ht="12.75" x14ac:dyDescent="0.2">
      <c r="A666" s="116" t="s">
        <v>896</v>
      </c>
      <c r="B666" s="59" t="s">
        <v>396</v>
      </c>
      <c r="C666" s="59" t="s">
        <v>879</v>
      </c>
      <c r="D666" s="116" t="s">
        <v>212</v>
      </c>
      <c r="E666" s="116" t="s">
        <v>1010</v>
      </c>
      <c r="F666" s="117">
        <v>1.159505585</v>
      </c>
      <c r="G666" s="117">
        <v>0.34741928999999999</v>
      </c>
      <c r="H666" s="74">
        <f t="shared" si="20"/>
        <v>2.3374818796043249</v>
      </c>
      <c r="I666" s="118">
        <f t="shared" si="21"/>
        <v>7.5905838283321582E-5</v>
      </c>
      <c r="J666" s="119">
        <v>244.76219963999998</v>
      </c>
      <c r="K666" s="119">
        <v>18.29</v>
      </c>
      <c r="M666"/>
      <c r="N666" s="164" t="s">
        <v>3317</v>
      </c>
    </row>
    <row r="667" spans="1:14" ht="12.75" x14ac:dyDescent="0.2">
      <c r="A667" s="116" t="s">
        <v>2329</v>
      </c>
      <c r="B667" s="59" t="s">
        <v>2938</v>
      </c>
      <c r="C667" s="59" t="s">
        <v>149</v>
      </c>
      <c r="D667" s="116" t="s">
        <v>213</v>
      </c>
      <c r="E667" s="116" t="s">
        <v>1010</v>
      </c>
      <c r="F667" s="117">
        <v>1.1569554399999999</v>
      </c>
      <c r="G667" s="117">
        <v>1.2490166599999999</v>
      </c>
      <c r="H667" s="74">
        <f t="shared" si="20"/>
        <v>-7.3706959201008559E-2</v>
      </c>
      <c r="I667" s="60">
        <f t="shared" si="21"/>
        <v>7.5738895668751066E-5</v>
      </c>
      <c r="J667" s="119">
        <v>113.67</v>
      </c>
      <c r="K667" s="119">
        <v>28.14</v>
      </c>
      <c r="M667"/>
      <c r="N667" s="164" t="s">
        <v>3317</v>
      </c>
    </row>
    <row r="668" spans="1:14" ht="12.75" x14ac:dyDescent="0.2">
      <c r="A668" s="116" t="s">
        <v>2036</v>
      </c>
      <c r="B668" s="59" t="s">
        <v>2037</v>
      </c>
      <c r="C668" s="59" t="s">
        <v>149</v>
      </c>
      <c r="D668" s="116" t="s">
        <v>818</v>
      </c>
      <c r="E668" s="116" t="s">
        <v>1010</v>
      </c>
      <c r="F668" s="117">
        <v>1.1526583899999998</v>
      </c>
      <c r="G668" s="117">
        <v>0.42534843</v>
      </c>
      <c r="H668" s="74">
        <f t="shared" si="20"/>
        <v>1.7099157036973192</v>
      </c>
      <c r="I668" s="118">
        <f t="shared" si="21"/>
        <v>7.5457593718493226E-5</v>
      </c>
      <c r="J668" s="119">
        <v>30.33</v>
      </c>
      <c r="K668" s="119">
        <v>52.51</v>
      </c>
      <c r="M668"/>
      <c r="N668" s="164" t="s">
        <v>3317</v>
      </c>
    </row>
    <row r="669" spans="1:14" ht="12.75" x14ac:dyDescent="0.2">
      <c r="A669" s="116" t="s">
        <v>2377</v>
      </c>
      <c r="B669" s="59" t="s">
        <v>510</v>
      </c>
      <c r="C669" s="59" t="s">
        <v>963</v>
      </c>
      <c r="D669" s="116" t="s">
        <v>212</v>
      </c>
      <c r="E669" s="116" t="s">
        <v>1010</v>
      </c>
      <c r="F669" s="117">
        <v>1.15195866</v>
      </c>
      <c r="G669" s="117">
        <v>2.21958667</v>
      </c>
      <c r="H669" s="74">
        <f t="shared" si="20"/>
        <v>-0.48100307342357573</v>
      </c>
      <c r="I669" s="118">
        <f t="shared" si="21"/>
        <v>7.5411786615095814E-5</v>
      </c>
      <c r="J669" s="119">
        <v>26.2207850625006</v>
      </c>
      <c r="K669" s="119">
        <v>96.81</v>
      </c>
      <c r="M669"/>
      <c r="N669" s="164" t="s">
        <v>3317</v>
      </c>
    </row>
    <row r="670" spans="1:14" ht="12.75" x14ac:dyDescent="0.2">
      <c r="A670" s="116" t="s">
        <v>2076</v>
      </c>
      <c r="B670" s="59" t="s">
        <v>390</v>
      </c>
      <c r="C670" s="59" t="s">
        <v>877</v>
      </c>
      <c r="D670" s="116" t="s">
        <v>212</v>
      </c>
      <c r="E670" s="116" t="s">
        <v>1010</v>
      </c>
      <c r="F670" s="117">
        <v>1.1477526950000001</v>
      </c>
      <c r="G670" s="117">
        <v>2.4665220099999998</v>
      </c>
      <c r="H670" s="74">
        <f t="shared" si="20"/>
        <v>-0.53466756414632588</v>
      </c>
      <c r="I670" s="118">
        <f t="shared" si="21"/>
        <v>7.5136447450502384E-5</v>
      </c>
      <c r="J670" s="119">
        <v>41.341554649999999</v>
      </c>
      <c r="K670" s="119">
        <v>30.92</v>
      </c>
      <c r="M670"/>
      <c r="N670" s="164" t="s">
        <v>3317</v>
      </c>
    </row>
    <row r="671" spans="1:14" ht="12.75" x14ac:dyDescent="0.2">
      <c r="A671" s="116" t="s">
        <v>3030</v>
      </c>
      <c r="B671" s="59" t="s">
        <v>3031</v>
      </c>
      <c r="C671" s="59" t="s">
        <v>656</v>
      </c>
      <c r="D671" s="116" t="s">
        <v>212</v>
      </c>
      <c r="E671" s="116" t="s">
        <v>1010</v>
      </c>
      <c r="F671" s="117">
        <v>1.1291552499999999</v>
      </c>
      <c r="G671" s="117">
        <v>4.1397285000000004</v>
      </c>
      <c r="H671" s="74">
        <f t="shared" si="20"/>
        <v>-0.72723929842258983</v>
      </c>
      <c r="I671" s="118">
        <f t="shared" si="21"/>
        <v>7.3918984877734372E-5</v>
      </c>
      <c r="J671" s="119">
        <v>19.122179569363723</v>
      </c>
      <c r="K671" s="119">
        <v>365.77</v>
      </c>
      <c r="M671"/>
      <c r="N671" s="164" t="s">
        <v>3317</v>
      </c>
    </row>
    <row r="672" spans="1:14" ht="12.75" x14ac:dyDescent="0.2">
      <c r="A672" s="116" t="s">
        <v>3028</v>
      </c>
      <c r="B672" s="59" t="s">
        <v>3029</v>
      </c>
      <c r="C672" s="59" t="s">
        <v>149</v>
      </c>
      <c r="D672" s="116" t="s">
        <v>818</v>
      </c>
      <c r="E672" s="116" t="s">
        <v>1010</v>
      </c>
      <c r="F672" s="117">
        <v>1.1277473999999998</v>
      </c>
      <c r="G672" s="117">
        <v>2.1029999999999998E-3</v>
      </c>
      <c r="H672" s="74" t="str">
        <f t="shared" si="20"/>
        <v/>
      </c>
      <c r="I672" s="118">
        <f t="shared" si="21"/>
        <v>7.3826821428235186E-5</v>
      </c>
      <c r="J672" s="119">
        <v>10.747999999999999</v>
      </c>
      <c r="K672" s="119">
        <v>32.65</v>
      </c>
      <c r="M672"/>
      <c r="N672" s="164" t="s">
        <v>3317</v>
      </c>
    </row>
    <row r="673" spans="1:14" ht="12.75" x14ac:dyDescent="0.2">
      <c r="A673" s="116" t="s">
        <v>2575</v>
      </c>
      <c r="B673" s="59" t="s">
        <v>1343</v>
      </c>
      <c r="C673" s="59" t="s">
        <v>882</v>
      </c>
      <c r="D673" s="116" t="s">
        <v>212</v>
      </c>
      <c r="E673" s="116" t="s">
        <v>1010</v>
      </c>
      <c r="F673" s="117">
        <v>1.10400722</v>
      </c>
      <c r="G673" s="117">
        <v>2.6103443799999999</v>
      </c>
      <c r="H673" s="74">
        <f t="shared" si="20"/>
        <v>-0.57706453276483005</v>
      </c>
      <c r="I673" s="118">
        <f t="shared" si="21"/>
        <v>7.2272695008139556E-5</v>
      </c>
      <c r="J673" s="119">
        <v>27.100655760000002</v>
      </c>
      <c r="K673" s="119">
        <v>109.5</v>
      </c>
      <c r="M673"/>
      <c r="N673" s="164" t="s">
        <v>3317</v>
      </c>
    </row>
    <row r="674" spans="1:14" ht="12.75" x14ac:dyDescent="0.2">
      <c r="A674" s="116" t="s">
        <v>2564</v>
      </c>
      <c r="B674" s="59" t="s">
        <v>648</v>
      </c>
      <c r="C674" s="59" t="s">
        <v>882</v>
      </c>
      <c r="D674" s="116" t="s">
        <v>212</v>
      </c>
      <c r="E674" s="116" t="s">
        <v>1010</v>
      </c>
      <c r="F674" s="117">
        <v>1.09372158</v>
      </c>
      <c r="G674" s="117">
        <v>1.9633212379999998</v>
      </c>
      <c r="H674" s="74">
        <f t="shared" si="20"/>
        <v>-0.44292275821650329</v>
      </c>
      <c r="I674" s="60">
        <f t="shared" si="21"/>
        <v>7.1599356184609466E-5</v>
      </c>
      <c r="J674" s="119">
        <v>43.045102399999998</v>
      </c>
      <c r="K674" s="119">
        <v>65.59</v>
      </c>
      <c r="M674"/>
      <c r="N674" s="164" t="s">
        <v>3317</v>
      </c>
    </row>
    <row r="675" spans="1:14" ht="12.75" x14ac:dyDescent="0.2">
      <c r="A675" s="116" t="s">
        <v>2664</v>
      </c>
      <c r="B675" s="59" t="s">
        <v>2665</v>
      </c>
      <c r="C675" s="59" t="s">
        <v>1912</v>
      </c>
      <c r="D675" s="116" t="s">
        <v>213</v>
      </c>
      <c r="E675" s="116" t="s">
        <v>1010</v>
      </c>
      <c r="F675" s="117">
        <v>1.0934409700000001</v>
      </c>
      <c r="G675" s="117">
        <v>2.1564510800000001</v>
      </c>
      <c r="H675" s="74">
        <f t="shared" si="20"/>
        <v>-0.49294422667821425</v>
      </c>
      <c r="I675" s="118">
        <f t="shared" si="21"/>
        <v>7.1580986340120381E-5</v>
      </c>
      <c r="J675" s="119">
        <v>332.44886132743994</v>
      </c>
      <c r="K675" s="119">
        <v>40.64</v>
      </c>
      <c r="M675"/>
      <c r="N675" s="164" t="s">
        <v>3317</v>
      </c>
    </row>
    <row r="676" spans="1:14" ht="12.75" x14ac:dyDescent="0.2">
      <c r="A676" s="116" t="s">
        <v>1842</v>
      </c>
      <c r="B676" s="59" t="s">
        <v>382</v>
      </c>
      <c r="C676" s="59" t="s">
        <v>881</v>
      </c>
      <c r="D676" s="116" t="s">
        <v>213</v>
      </c>
      <c r="E676" s="116" t="s">
        <v>214</v>
      </c>
      <c r="F676" s="117">
        <v>1.0905247</v>
      </c>
      <c r="G676" s="117">
        <v>2.3874027200000003</v>
      </c>
      <c r="H676" s="74">
        <f t="shared" si="20"/>
        <v>-0.54321711587896671</v>
      </c>
      <c r="I676" s="118">
        <f t="shared" si="21"/>
        <v>7.1390075729706623E-5</v>
      </c>
      <c r="J676" s="119">
        <v>143.19202418</v>
      </c>
      <c r="K676" s="119">
        <v>19.940000000000001</v>
      </c>
      <c r="M676"/>
      <c r="N676" s="164" t="s">
        <v>3317</v>
      </c>
    </row>
    <row r="677" spans="1:14" ht="12.75" x14ac:dyDescent="0.2">
      <c r="A677" s="116" t="s">
        <v>1621</v>
      </c>
      <c r="B677" s="59" t="s">
        <v>1558</v>
      </c>
      <c r="C677" s="59" t="s">
        <v>149</v>
      </c>
      <c r="D677" s="116" t="s">
        <v>818</v>
      </c>
      <c r="E677" s="116" t="s">
        <v>214</v>
      </c>
      <c r="F677" s="117">
        <v>1.0828727300000001</v>
      </c>
      <c r="G677" s="117">
        <v>0.67107110000000003</v>
      </c>
      <c r="H677" s="74">
        <f t="shared" si="20"/>
        <v>0.61364828555424311</v>
      </c>
      <c r="I677" s="118">
        <f t="shared" si="21"/>
        <v>7.0889147398801842E-5</v>
      </c>
      <c r="J677" s="119">
        <v>243.02118584000002</v>
      </c>
      <c r="K677" s="119">
        <v>27.77</v>
      </c>
      <c r="M677"/>
      <c r="N677" s="164" t="s">
        <v>3317</v>
      </c>
    </row>
    <row r="678" spans="1:14" ht="12.75" x14ac:dyDescent="0.2">
      <c r="A678" s="116" t="s">
        <v>2319</v>
      </c>
      <c r="B678" s="59" t="s">
        <v>2930</v>
      </c>
      <c r="C678" s="59" t="s">
        <v>149</v>
      </c>
      <c r="D678" s="116" t="s">
        <v>213</v>
      </c>
      <c r="E678" s="116" t="s">
        <v>1010</v>
      </c>
      <c r="F678" s="117">
        <v>1.07911041</v>
      </c>
      <c r="G678" s="117">
        <v>0.54661939999999998</v>
      </c>
      <c r="H678" s="74">
        <f t="shared" si="20"/>
        <v>0.9741531493393758</v>
      </c>
      <c r="I678" s="118">
        <f t="shared" si="21"/>
        <v>7.0642850996969404E-5</v>
      </c>
      <c r="J678" s="119">
        <v>198.15119999999999</v>
      </c>
      <c r="K678" s="119">
        <v>26.16</v>
      </c>
      <c r="M678"/>
      <c r="N678" s="164" t="s">
        <v>3317</v>
      </c>
    </row>
    <row r="679" spans="1:14" ht="12.75" x14ac:dyDescent="0.2">
      <c r="A679" s="116" t="s">
        <v>1710</v>
      </c>
      <c r="B679" s="59" t="s">
        <v>982</v>
      </c>
      <c r="C679" s="59" t="s">
        <v>656</v>
      </c>
      <c r="D679" s="116" t="s">
        <v>212</v>
      </c>
      <c r="E679" s="116" t="s">
        <v>1010</v>
      </c>
      <c r="F679" s="117">
        <v>1.0776333570000001</v>
      </c>
      <c r="G679" s="117">
        <v>1.1703658690000001</v>
      </c>
      <c r="H679" s="74">
        <f t="shared" si="20"/>
        <v>-7.9233780184681746E-2</v>
      </c>
      <c r="I679" s="118">
        <f t="shared" si="21"/>
        <v>7.0546157244387025E-5</v>
      </c>
      <c r="J679" s="119">
        <v>99.326893723199987</v>
      </c>
      <c r="K679" s="119">
        <v>124.85</v>
      </c>
      <c r="M679"/>
      <c r="N679" s="164" t="s">
        <v>3317</v>
      </c>
    </row>
    <row r="680" spans="1:14" ht="12.75" x14ac:dyDescent="0.2">
      <c r="A680" s="116" t="s">
        <v>1852</v>
      </c>
      <c r="B680" s="59" t="s">
        <v>12</v>
      </c>
      <c r="C680" s="59" t="s">
        <v>881</v>
      </c>
      <c r="D680" s="116" t="s">
        <v>818</v>
      </c>
      <c r="E680" s="116" t="s">
        <v>1010</v>
      </c>
      <c r="F680" s="117">
        <v>1.0636961999999999</v>
      </c>
      <c r="G680" s="117">
        <v>0.50788713500000005</v>
      </c>
      <c r="H680" s="74">
        <f t="shared" si="20"/>
        <v>1.0943554713194295</v>
      </c>
      <c r="I680" s="118">
        <f t="shared" si="21"/>
        <v>6.9633775623240035E-5</v>
      </c>
      <c r="J680" s="119">
        <v>97.452382189999994</v>
      </c>
      <c r="K680" s="119">
        <v>9.73</v>
      </c>
      <c r="M680"/>
      <c r="N680" s="164" t="s">
        <v>3317</v>
      </c>
    </row>
    <row r="681" spans="1:14" ht="12.75" x14ac:dyDescent="0.2">
      <c r="A681" s="116" t="s">
        <v>2526</v>
      </c>
      <c r="B681" s="59" t="s">
        <v>519</v>
      </c>
      <c r="C681" s="59" t="s">
        <v>882</v>
      </c>
      <c r="D681" s="116" t="s">
        <v>212</v>
      </c>
      <c r="E681" s="116" t="s">
        <v>1010</v>
      </c>
      <c r="F681" s="117">
        <v>1.06112304</v>
      </c>
      <c r="G681" s="117">
        <v>0.7521899179999999</v>
      </c>
      <c r="H681" s="74">
        <f t="shared" si="20"/>
        <v>0.41071159637638233</v>
      </c>
      <c r="I681" s="60">
        <f t="shared" si="21"/>
        <v>6.9465326355410862E-5</v>
      </c>
      <c r="J681" s="119">
        <v>202.06011050000001</v>
      </c>
      <c r="K681" s="119">
        <v>22.99</v>
      </c>
      <c r="M681"/>
      <c r="N681" s="164" t="s">
        <v>3317</v>
      </c>
    </row>
    <row r="682" spans="1:14" ht="12.75" x14ac:dyDescent="0.2">
      <c r="A682" s="116" t="s">
        <v>2583</v>
      </c>
      <c r="B682" s="59" t="s">
        <v>560</v>
      </c>
      <c r="C682" s="59" t="s">
        <v>882</v>
      </c>
      <c r="D682" s="116" t="s">
        <v>212</v>
      </c>
      <c r="E682" s="116" t="s">
        <v>1010</v>
      </c>
      <c r="F682" s="117">
        <v>1.05956921</v>
      </c>
      <c r="G682" s="117">
        <v>0.34653311999999997</v>
      </c>
      <c r="H682" s="74">
        <f t="shared" si="20"/>
        <v>2.0576275364386531</v>
      </c>
      <c r="I682" s="118">
        <f t="shared" si="21"/>
        <v>6.936360647564006E-5</v>
      </c>
      <c r="J682" s="119">
        <v>79.802109999999999</v>
      </c>
      <c r="K682" s="119">
        <v>19.12</v>
      </c>
      <c r="M682"/>
      <c r="N682" s="164" t="s">
        <v>3317</v>
      </c>
    </row>
    <row r="683" spans="1:14" ht="12.75" x14ac:dyDescent="0.2">
      <c r="A683" s="116" t="s">
        <v>2688</v>
      </c>
      <c r="B683" s="59" t="s">
        <v>2689</v>
      </c>
      <c r="C683" s="59" t="s">
        <v>656</v>
      </c>
      <c r="D683" s="116" t="s">
        <v>213</v>
      </c>
      <c r="E683" s="116" t="s">
        <v>1010</v>
      </c>
      <c r="F683" s="117">
        <v>1.05912366</v>
      </c>
      <c r="G683" s="117">
        <v>0.35823665999999998</v>
      </c>
      <c r="H683" s="74">
        <f t="shared" si="20"/>
        <v>1.9564915550519038</v>
      </c>
      <c r="I683" s="118">
        <f t="shared" si="21"/>
        <v>6.9334439004017109E-5</v>
      </c>
      <c r="J683" s="119">
        <v>25.9333347273</v>
      </c>
      <c r="K683" s="119">
        <v>40.630000000000003</v>
      </c>
      <c r="M683"/>
      <c r="N683" s="164" t="s">
        <v>3317</v>
      </c>
    </row>
    <row r="684" spans="1:14" ht="12.75" x14ac:dyDescent="0.2">
      <c r="A684" s="116" t="s">
        <v>1826</v>
      </c>
      <c r="B684" s="59" t="s">
        <v>508</v>
      </c>
      <c r="C684" s="59" t="s">
        <v>881</v>
      </c>
      <c r="D684" s="116" t="s">
        <v>213</v>
      </c>
      <c r="E684" s="116" t="s">
        <v>214</v>
      </c>
      <c r="F684" s="117">
        <v>1.0525305949999999</v>
      </c>
      <c r="G684" s="117">
        <v>1.801028877</v>
      </c>
      <c r="H684" s="74">
        <f t="shared" si="20"/>
        <v>-0.41559482557924587</v>
      </c>
      <c r="I684" s="118">
        <f t="shared" si="21"/>
        <v>6.8902830797764757E-5</v>
      </c>
      <c r="J684" s="119">
        <v>69.46739913659259</v>
      </c>
      <c r="K684" s="119">
        <v>45.15</v>
      </c>
      <c r="M684"/>
      <c r="N684" s="164" t="s">
        <v>3317</v>
      </c>
    </row>
    <row r="685" spans="1:14" ht="12.75" x14ac:dyDescent="0.2">
      <c r="A685" s="116" t="s">
        <v>2738</v>
      </c>
      <c r="B685" s="59" t="s">
        <v>993</v>
      </c>
      <c r="C685" s="59" t="s">
        <v>656</v>
      </c>
      <c r="D685" s="116" t="s">
        <v>212</v>
      </c>
      <c r="E685" s="116" t="s">
        <v>1010</v>
      </c>
      <c r="F685" s="117">
        <v>1.0525009569999999</v>
      </c>
      <c r="G685" s="117">
        <v>2.5815460619999997</v>
      </c>
      <c r="H685" s="74">
        <f t="shared" si="20"/>
        <v>-0.59229820746076611</v>
      </c>
      <c r="I685" s="118">
        <f t="shared" si="21"/>
        <v>6.8900890576635896E-5</v>
      </c>
      <c r="J685" s="119">
        <v>57.765860390809998</v>
      </c>
      <c r="K685" s="119">
        <v>49.54</v>
      </c>
      <c r="M685"/>
      <c r="N685" s="164" t="s">
        <v>3317</v>
      </c>
    </row>
    <row r="686" spans="1:14" ht="12.75" x14ac:dyDescent="0.2">
      <c r="A686" s="116" t="s">
        <v>2573</v>
      </c>
      <c r="B686" s="59" t="s">
        <v>926</v>
      </c>
      <c r="C686" s="59" t="s">
        <v>882</v>
      </c>
      <c r="D686" s="116" t="s">
        <v>212</v>
      </c>
      <c r="E686" s="116" t="s">
        <v>1010</v>
      </c>
      <c r="F686" s="117">
        <v>1.034823665</v>
      </c>
      <c r="G686" s="117">
        <v>2.3141381540000001</v>
      </c>
      <c r="H686" s="74">
        <f t="shared" si="20"/>
        <v>-0.55282545978886266</v>
      </c>
      <c r="I686" s="118">
        <f t="shared" si="21"/>
        <v>6.7743664871820473E-5</v>
      </c>
      <c r="J686" s="119">
        <v>49.763606880000005</v>
      </c>
      <c r="K686" s="119">
        <v>76.150000000000006</v>
      </c>
      <c r="M686"/>
      <c r="N686" s="164" t="s">
        <v>3317</v>
      </c>
    </row>
    <row r="687" spans="1:14" ht="12.75" x14ac:dyDescent="0.2">
      <c r="A687" s="116" t="s">
        <v>2988</v>
      </c>
      <c r="B687" s="59" t="s">
        <v>2989</v>
      </c>
      <c r="C687" s="59" t="s">
        <v>656</v>
      </c>
      <c r="D687" s="116" t="s">
        <v>212</v>
      </c>
      <c r="E687" s="116" t="s">
        <v>1010</v>
      </c>
      <c r="F687" s="117">
        <v>1.01845904</v>
      </c>
      <c r="G687" s="117">
        <v>4.0383544999999996</v>
      </c>
      <c r="H687" s="74">
        <f t="shared" si="20"/>
        <v>-0.7478034580668933</v>
      </c>
      <c r="I687" s="118">
        <f t="shared" si="21"/>
        <v>6.6672371559492702E-5</v>
      </c>
      <c r="J687" s="119">
        <v>19.1018145</v>
      </c>
      <c r="K687" s="119">
        <v>30.34</v>
      </c>
      <c r="M687"/>
      <c r="N687" s="164" t="s">
        <v>3317</v>
      </c>
    </row>
    <row r="688" spans="1:14" ht="12.75" x14ac:dyDescent="0.2">
      <c r="A688" s="116" t="s">
        <v>2612</v>
      </c>
      <c r="B688" s="59" t="s">
        <v>207</v>
      </c>
      <c r="C688" s="59" t="s">
        <v>882</v>
      </c>
      <c r="D688" s="116" t="s">
        <v>212</v>
      </c>
      <c r="E688" s="116" t="s">
        <v>214</v>
      </c>
      <c r="F688" s="117">
        <v>1.0056295799999999</v>
      </c>
      <c r="G688" s="117">
        <v>0.49367122200000002</v>
      </c>
      <c r="H688" s="74">
        <f t="shared" si="20"/>
        <v>1.0370431477166395</v>
      </c>
      <c r="I688" s="60">
        <f t="shared" si="21"/>
        <v>6.5832504180999348E-5</v>
      </c>
      <c r="J688" s="119">
        <v>21.792452829999998</v>
      </c>
      <c r="K688" s="119">
        <v>88</v>
      </c>
      <c r="M688"/>
      <c r="N688" s="164" t="s">
        <v>3317</v>
      </c>
    </row>
    <row r="689" spans="1:14" ht="12.75" x14ac:dyDescent="0.2">
      <c r="A689" s="116" t="s">
        <v>1835</v>
      </c>
      <c r="B689" s="59" t="s">
        <v>310</v>
      </c>
      <c r="C689" s="59" t="s">
        <v>881</v>
      </c>
      <c r="D689" s="116" t="s">
        <v>213</v>
      </c>
      <c r="E689" s="116" t="s">
        <v>1010</v>
      </c>
      <c r="F689" s="117">
        <v>1.0054111299999999</v>
      </c>
      <c r="G689" s="117">
        <v>1.1337037599999999</v>
      </c>
      <c r="H689" s="74">
        <f t="shared" si="20"/>
        <v>-0.11316239261656857</v>
      </c>
      <c r="I689" s="118">
        <f t="shared" si="21"/>
        <v>6.5818203576856082E-5</v>
      </c>
      <c r="J689" s="119">
        <v>17.408429922683798</v>
      </c>
      <c r="K689" s="119">
        <v>113.09</v>
      </c>
      <c r="M689"/>
      <c r="N689" s="164" t="s">
        <v>3317</v>
      </c>
    </row>
    <row r="690" spans="1:14" ht="12.75" x14ac:dyDescent="0.2">
      <c r="A690" s="116" t="s">
        <v>2340</v>
      </c>
      <c r="B690" s="59" t="s">
        <v>232</v>
      </c>
      <c r="C690" s="59" t="s">
        <v>878</v>
      </c>
      <c r="D690" s="116" t="s">
        <v>212</v>
      </c>
      <c r="E690" s="116" t="s">
        <v>1010</v>
      </c>
      <c r="F690" s="117">
        <v>1.0053454900000001</v>
      </c>
      <c r="G690" s="117">
        <v>2.6767694900000003</v>
      </c>
      <c r="H690" s="74">
        <f t="shared" si="20"/>
        <v>-0.6244183543798536</v>
      </c>
      <c r="I690" s="118">
        <f t="shared" si="21"/>
        <v>6.5813906521896315E-5</v>
      </c>
      <c r="J690" s="119">
        <v>11.033164300000001</v>
      </c>
      <c r="K690" s="119">
        <v>19.05</v>
      </c>
      <c r="M690"/>
      <c r="N690" s="164" t="s">
        <v>3317</v>
      </c>
    </row>
    <row r="691" spans="1:14" ht="12.75" x14ac:dyDescent="0.2">
      <c r="A691" s="116" t="s">
        <v>2632</v>
      </c>
      <c r="B691" s="59" t="s">
        <v>565</v>
      </c>
      <c r="C691" s="59" t="s">
        <v>882</v>
      </c>
      <c r="D691" s="116" t="s">
        <v>212</v>
      </c>
      <c r="E691" s="116" t="s">
        <v>1010</v>
      </c>
      <c r="F691" s="117">
        <v>1.0040720649999999</v>
      </c>
      <c r="G691" s="117">
        <v>2.961919E-2</v>
      </c>
      <c r="H691" s="74">
        <f t="shared" si="20"/>
        <v>32.899376215217224</v>
      </c>
      <c r="I691" s="118">
        <f t="shared" si="21"/>
        <v>6.5730543066500836E-5</v>
      </c>
      <c r="J691" s="119">
        <v>57.239353130000005</v>
      </c>
      <c r="K691" s="119">
        <v>32.49</v>
      </c>
      <c r="M691"/>
      <c r="N691" s="164" t="s">
        <v>3317</v>
      </c>
    </row>
    <row r="692" spans="1:14" ht="12.75" x14ac:dyDescent="0.2">
      <c r="A692" s="116" t="s">
        <v>2321</v>
      </c>
      <c r="B692" s="59" t="s">
        <v>1349</v>
      </c>
      <c r="C692" s="59" t="s">
        <v>656</v>
      </c>
      <c r="D692" s="116" t="s">
        <v>212</v>
      </c>
      <c r="E692" s="116" t="s">
        <v>1010</v>
      </c>
      <c r="F692" s="117">
        <v>1.00377432</v>
      </c>
      <c r="G692" s="117">
        <v>1.3890636299999999</v>
      </c>
      <c r="H692" s="74">
        <f t="shared" si="20"/>
        <v>-0.27737340585326531</v>
      </c>
      <c r="I692" s="118">
        <f t="shared" si="21"/>
        <v>6.5711051496893902E-5</v>
      </c>
      <c r="J692" s="119">
        <v>7.1868855707999995</v>
      </c>
      <c r="K692" s="119">
        <v>39.36</v>
      </c>
      <c r="M692"/>
      <c r="N692" s="164" t="s">
        <v>3317</v>
      </c>
    </row>
    <row r="693" spans="1:14" ht="12.75" x14ac:dyDescent="0.2">
      <c r="A693" s="116" t="s">
        <v>2563</v>
      </c>
      <c r="B693" s="59" t="s">
        <v>472</v>
      </c>
      <c r="C693" s="59" t="s">
        <v>882</v>
      </c>
      <c r="D693" s="116" t="s">
        <v>212</v>
      </c>
      <c r="E693" s="116" t="s">
        <v>1010</v>
      </c>
      <c r="F693" s="117">
        <v>1.002072815</v>
      </c>
      <c r="G693" s="117">
        <v>0.89424057999999995</v>
      </c>
      <c r="H693" s="74">
        <f t="shared" si="20"/>
        <v>0.12058526241338785</v>
      </c>
      <c r="I693" s="118">
        <f t="shared" si="21"/>
        <v>6.5599664225423138E-5</v>
      </c>
      <c r="J693" s="119">
        <v>67.240299280000002</v>
      </c>
      <c r="K693" s="119">
        <v>71.03</v>
      </c>
      <c r="M693"/>
      <c r="N693" s="164" t="s">
        <v>3317</v>
      </c>
    </row>
    <row r="694" spans="1:14" ht="12.75" x14ac:dyDescent="0.2">
      <c r="A694" s="116" t="s">
        <v>1830</v>
      </c>
      <c r="B694" s="59" t="s">
        <v>7</v>
      </c>
      <c r="C694" s="59" t="s">
        <v>881</v>
      </c>
      <c r="D694" s="116" t="s">
        <v>818</v>
      </c>
      <c r="E694" s="116" t="s">
        <v>1010</v>
      </c>
      <c r="F694" s="117">
        <v>1.0019482610000001</v>
      </c>
      <c r="G694" s="117">
        <v>2.1916764799999999</v>
      </c>
      <c r="H694" s="74">
        <f t="shared" si="20"/>
        <v>-0.54283934232848075</v>
      </c>
      <c r="I694" s="118">
        <f t="shared" si="21"/>
        <v>6.5591510426162629E-5</v>
      </c>
      <c r="J694" s="119">
        <v>391.90251704000002</v>
      </c>
      <c r="K694" s="119">
        <v>32.65</v>
      </c>
      <c r="M694"/>
      <c r="N694" s="164" t="s">
        <v>3317</v>
      </c>
    </row>
    <row r="695" spans="1:14" ht="12.75" x14ac:dyDescent="0.2">
      <c r="A695" s="116" t="s">
        <v>2101</v>
      </c>
      <c r="B695" s="59" t="s">
        <v>533</v>
      </c>
      <c r="C695" s="59" t="s">
        <v>877</v>
      </c>
      <c r="D695" s="116" t="s">
        <v>212</v>
      </c>
      <c r="E695" s="116" t="s">
        <v>1010</v>
      </c>
      <c r="F695" s="117">
        <v>0.99450158999999994</v>
      </c>
      <c r="G695" s="117">
        <v>0.81514337999999997</v>
      </c>
      <c r="H695" s="74">
        <f t="shared" si="20"/>
        <v>0.22003271375399014</v>
      </c>
      <c r="I695" s="60">
        <f t="shared" si="21"/>
        <v>6.5104021782737837E-5</v>
      </c>
      <c r="J695" s="119">
        <v>18.833867079999997</v>
      </c>
      <c r="K695" s="119">
        <v>37.880000000000003</v>
      </c>
      <c r="M695"/>
      <c r="N695" s="164" t="s">
        <v>3317</v>
      </c>
    </row>
    <row r="696" spans="1:14" ht="12.75" x14ac:dyDescent="0.2">
      <c r="A696" s="116" t="s">
        <v>3006</v>
      </c>
      <c r="B696" s="59" t="s">
        <v>3013</v>
      </c>
      <c r="C696" s="59" t="s">
        <v>881</v>
      </c>
      <c r="D696" s="116" t="s">
        <v>818</v>
      </c>
      <c r="E696" s="116" t="s">
        <v>214</v>
      </c>
      <c r="F696" s="117">
        <v>0.99184101899999999</v>
      </c>
      <c r="G696" s="117">
        <v>1.128163958</v>
      </c>
      <c r="H696" s="74">
        <f t="shared" si="20"/>
        <v>-0.12083610545551571</v>
      </c>
      <c r="I696" s="118">
        <f t="shared" si="21"/>
        <v>6.4929850243868287E-5</v>
      </c>
      <c r="J696" s="119">
        <v>29.731834766204997</v>
      </c>
      <c r="K696" s="119">
        <v>24.29</v>
      </c>
      <c r="M696"/>
      <c r="N696" s="164" t="s">
        <v>3317</v>
      </c>
    </row>
    <row r="697" spans="1:14" ht="12.75" x14ac:dyDescent="0.2">
      <c r="A697" s="116" t="s">
        <v>2570</v>
      </c>
      <c r="B697" s="59" t="s">
        <v>2001</v>
      </c>
      <c r="C697" s="59" t="s">
        <v>882</v>
      </c>
      <c r="D697" s="116" t="s">
        <v>212</v>
      </c>
      <c r="E697" s="116" t="s">
        <v>214</v>
      </c>
      <c r="F697" s="117">
        <v>0.97725448000000004</v>
      </c>
      <c r="G697" s="117">
        <v>1.5239336299999999</v>
      </c>
      <c r="H697" s="74">
        <f t="shared" si="20"/>
        <v>-0.35872897561818351</v>
      </c>
      <c r="I697" s="118">
        <f t="shared" si="21"/>
        <v>6.3974957499261662E-5</v>
      </c>
      <c r="J697" s="119">
        <v>127.9462979</v>
      </c>
      <c r="K697" s="119">
        <v>122.88</v>
      </c>
      <c r="M697"/>
      <c r="N697" s="164" t="s">
        <v>3317</v>
      </c>
    </row>
    <row r="698" spans="1:14" ht="12.75" x14ac:dyDescent="0.2">
      <c r="A698" s="116" t="s">
        <v>3320</v>
      </c>
      <c r="B698" s="59" t="s">
        <v>3321</v>
      </c>
      <c r="C698" s="59" t="s">
        <v>876</v>
      </c>
      <c r="D698" s="116" t="s">
        <v>212</v>
      </c>
      <c r="E698" s="116" t="s">
        <v>1010</v>
      </c>
      <c r="F698" s="117">
        <v>0.95967367000000003</v>
      </c>
      <c r="G698" s="117"/>
      <c r="H698" s="74" t="str">
        <f t="shared" si="20"/>
        <v/>
      </c>
      <c r="I698" s="118">
        <f t="shared" si="21"/>
        <v>6.282404788915417E-5</v>
      </c>
      <c r="J698" s="119">
        <v>59.093339900000004</v>
      </c>
      <c r="K698" s="119">
        <v>29.07</v>
      </c>
      <c r="M698"/>
      <c r="N698" s="164" t="s">
        <v>3317</v>
      </c>
    </row>
    <row r="699" spans="1:14" ht="12.75" x14ac:dyDescent="0.2">
      <c r="A699" s="116" t="s">
        <v>2678</v>
      </c>
      <c r="B699" s="59" t="s">
        <v>2679</v>
      </c>
      <c r="C699" s="59" t="s">
        <v>878</v>
      </c>
      <c r="D699" s="116" t="s">
        <v>212</v>
      </c>
      <c r="E699" s="116" t="s">
        <v>214</v>
      </c>
      <c r="F699" s="117">
        <v>0.95554408999999996</v>
      </c>
      <c r="G699" s="117">
        <v>1.553525</v>
      </c>
      <c r="H699" s="74">
        <f t="shared" si="20"/>
        <v>-0.38491875573293</v>
      </c>
      <c r="I699" s="118">
        <f t="shared" si="21"/>
        <v>6.2553709189873096E-5</v>
      </c>
      <c r="J699" s="119">
        <v>174.88673087999999</v>
      </c>
      <c r="K699" s="119">
        <v>30.85</v>
      </c>
      <c r="M699"/>
      <c r="N699" s="164" t="s">
        <v>3317</v>
      </c>
    </row>
    <row r="700" spans="1:14" ht="12.75" x14ac:dyDescent="0.2">
      <c r="A700" s="116" t="s">
        <v>3011</v>
      </c>
      <c r="B700" s="59" t="s">
        <v>3012</v>
      </c>
      <c r="C700" s="59" t="s">
        <v>876</v>
      </c>
      <c r="D700" s="116" t="s">
        <v>212</v>
      </c>
      <c r="E700" s="116" t="s">
        <v>1010</v>
      </c>
      <c r="F700" s="117">
        <v>0.95288461000000002</v>
      </c>
      <c r="G700" s="117">
        <v>0.91334324</v>
      </c>
      <c r="H700" s="74">
        <f t="shared" si="20"/>
        <v>4.3293001216059723E-2</v>
      </c>
      <c r="I700" s="118">
        <f t="shared" si="21"/>
        <v>6.2379609072194298E-5</v>
      </c>
      <c r="J700" s="119">
        <v>180.84473217999997</v>
      </c>
      <c r="K700" s="119">
        <v>26.61</v>
      </c>
      <c r="M700"/>
      <c r="N700" s="164" t="s">
        <v>3317</v>
      </c>
    </row>
    <row r="701" spans="1:14" ht="12.75" x14ac:dyDescent="0.2">
      <c r="A701" s="116" t="s">
        <v>2566</v>
      </c>
      <c r="B701" s="59" t="s">
        <v>566</v>
      </c>
      <c r="C701" s="59" t="s">
        <v>882</v>
      </c>
      <c r="D701" s="116" t="s">
        <v>212</v>
      </c>
      <c r="E701" s="116" t="s">
        <v>1010</v>
      </c>
      <c r="F701" s="117">
        <v>0.95122551</v>
      </c>
      <c r="G701" s="117">
        <v>1.0825096699999999</v>
      </c>
      <c r="H701" s="74">
        <f t="shared" si="20"/>
        <v>-0.12127758637019836</v>
      </c>
      <c r="I701" s="118">
        <f t="shared" si="21"/>
        <v>6.2270997800351348E-5</v>
      </c>
      <c r="J701" s="119">
        <v>43.264252149999997</v>
      </c>
      <c r="K701" s="119">
        <v>26.5</v>
      </c>
      <c r="M701"/>
      <c r="N701" s="164" t="s">
        <v>3317</v>
      </c>
    </row>
    <row r="702" spans="1:14" ht="12.75" x14ac:dyDescent="0.2">
      <c r="A702" s="116" t="s">
        <v>2602</v>
      </c>
      <c r="B702" s="59" t="s">
        <v>1015</v>
      </c>
      <c r="C702" s="59" t="s">
        <v>882</v>
      </c>
      <c r="D702" s="116" t="s">
        <v>212</v>
      </c>
      <c r="E702" s="116" t="s">
        <v>1010</v>
      </c>
      <c r="F702" s="117">
        <v>0.94401073000000002</v>
      </c>
      <c r="G702" s="117">
        <v>0.80670956000000005</v>
      </c>
      <c r="H702" s="74">
        <f t="shared" si="20"/>
        <v>0.17019901189716902</v>
      </c>
      <c r="I702" s="60">
        <f t="shared" si="21"/>
        <v>6.1798689662284252E-5</v>
      </c>
      <c r="J702" s="119">
        <v>117.57801499999999</v>
      </c>
      <c r="K702" s="119">
        <v>81.06</v>
      </c>
      <c r="M702"/>
      <c r="N702" s="164" t="s">
        <v>3317</v>
      </c>
    </row>
    <row r="703" spans="1:14" ht="12.75" x14ac:dyDescent="0.2">
      <c r="A703" s="116" t="s">
        <v>2483</v>
      </c>
      <c r="B703" s="59" t="s">
        <v>2484</v>
      </c>
      <c r="C703" s="59" t="s">
        <v>881</v>
      </c>
      <c r="D703" s="116" t="s">
        <v>213</v>
      </c>
      <c r="E703" s="116" t="s">
        <v>214</v>
      </c>
      <c r="F703" s="117">
        <v>0.93252051000000002</v>
      </c>
      <c r="G703" s="117">
        <v>1.9453617299999999</v>
      </c>
      <c r="H703" s="74">
        <f t="shared" si="20"/>
        <v>-0.52064415804046882</v>
      </c>
      <c r="I703" s="118">
        <f t="shared" si="21"/>
        <v>6.1046494250340821E-5</v>
      </c>
      <c r="J703" s="119">
        <v>69.509592551427602</v>
      </c>
      <c r="K703" s="119">
        <v>30.18</v>
      </c>
      <c r="M703"/>
      <c r="N703" s="164" t="s">
        <v>3317</v>
      </c>
    </row>
    <row r="704" spans="1:14" ht="12.75" x14ac:dyDescent="0.2">
      <c r="A704" s="116" t="s">
        <v>2696</v>
      </c>
      <c r="B704" s="59" t="s">
        <v>2697</v>
      </c>
      <c r="C704" s="59" t="s">
        <v>656</v>
      </c>
      <c r="D704" s="116" t="s">
        <v>213</v>
      </c>
      <c r="E704" s="116" t="s">
        <v>1010</v>
      </c>
      <c r="F704" s="117">
        <v>0.92578183999999997</v>
      </c>
      <c r="G704" s="117">
        <v>2.53718837</v>
      </c>
      <c r="H704" s="74">
        <f t="shared" si="20"/>
        <v>-0.6351150545436246</v>
      </c>
      <c r="I704" s="118">
        <f t="shared" si="21"/>
        <v>6.0605354162805433E-5</v>
      </c>
      <c r="J704" s="119">
        <v>191.8278</v>
      </c>
      <c r="K704" s="119">
        <v>44.2</v>
      </c>
      <c r="M704"/>
      <c r="N704" s="164" t="s">
        <v>3317</v>
      </c>
    </row>
    <row r="705" spans="1:14" ht="12.75" x14ac:dyDescent="0.2">
      <c r="A705" s="116" t="s">
        <v>3038</v>
      </c>
      <c r="B705" s="59" t="s">
        <v>3039</v>
      </c>
      <c r="C705" s="59" t="s">
        <v>877</v>
      </c>
      <c r="D705" s="116" t="s">
        <v>212</v>
      </c>
      <c r="E705" s="116" t="s">
        <v>1010</v>
      </c>
      <c r="F705" s="117">
        <v>0.92516099500000004</v>
      </c>
      <c r="G705" s="117">
        <v>1.1518886000000002</v>
      </c>
      <c r="H705" s="74">
        <f t="shared" si="20"/>
        <v>-0.19683119096759882</v>
      </c>
      <c r="I705" s="118">
        <f t="shared" si="21"/>
        <v>6.056471118464418E-5</v>
      </c>
      <c r="J705" s="119">
        <v>32.645675529999998</v>
      </c>
      <c r="K705" s="119">
        <v>23.95</v>
      </c>
      <c r="M705"/>
      <c r="N705" s="164" t="s">
        <v>3317</v>
      </c>
    </row>
    <row r="706" spans="1:14" ht="12.75" x14ac:dyDescent="0.2">
      <c r="A706" s="116" t="s">
        <v>2125</v>
      </c>
      <c r="B706" s="59" t="s">
        <v>459</v>
      </c>
      <c r="C706" s="59" t="s">
        <v>877</v>
      </c>
      <c r="D706" s="116" t="s">
        <v>212</v>
      </c>
      <c r="E706" s="116" t="s">
        <v>1010</v>
      </c>
      <c r="F706" s="117">
        <v>0.91462494999999999</v>
      </c>
      <c r="G706" s="117">
        <v>1.1624985000000001</v>
      </c>
      <c r="H706" s="74">
        <f t="shared" si="20"/>
        <v>-0.21322483426860339</v>
      </c>
      <c r="I706" s="118">
        <f t="shared" si="21"/>
        <v>5.9874979855824574E-5</v>
      </c>
      <c r="J706" s="119">
        <v>8.3559811100000001</v>
      </c>
      <c r="K706" s="119">
        <v>11.55</v>
      </c>
      <c r="M706"/>
      <c r="N706" s="164" t="s">
        <v>3317</v>
      </c>
    </row>
    <row r="707" spans="1:14" ht="12.75" x14ac:dyDescent="0.2">
      <c r="A707" s="116" t="s">
        <v>2127</v>
      </c>
      <c r="B707" s="59" t="s">
        <v>460</v>
      </c>
      <c r="C707" s="59" t="s">
        <v>877</v>
      </c>
      <c r="D707" s="116" t="s">
        <v>212</v>
      </c>
      <c r="E707" s="116" t="s">
        <v>1010</v>
      </c>
      <c r="F707" s="117">
        <v>0.90753110999999997</v>
      </c>
      <c r="G707" s="117">
        <v>0.8582543199999999</v>
      </c>
      <c r="H707" s="74">
        <f t="shared" si="20"/>
        <v>5.7415137741456457E-2</v>
      </c>
      <c r="I707" s="118">
        <f t="shared" si="21"/>
        <v>5.9410588930232132E-5</v>
      </c>
      <c r="J707" s="119">
        <v>25.399520249999998</v>
      </c>
      <c r="K707" s="119">
        <v>16.28</v>
      </c>
      <c r="M707"/>
      <c r="N707" s="164" t="s">
        <v>3317</v>
      </c>
    </row>
    <row r="708" spans="1:14" ht="12.75" x14ac:dyDescent="0.2">
      <c r="A708" s="116" t="s">
        <v>2743</v>
      </c>
      <c r="B708" s="59" t="s">
        <v>1004</v>
      </c>
      <c r="C708" s="59" t="s">
        <v>656</v>
      </c>
      <c r="D708" s="116" t="s">
        <v>212</v>
      </c>
      <c r="E708" s="116" t="s">
        <v>1010</v>
      </c>
      <c r="F708" s="117">
        <v>0.89746932999999995</v>
      </c>
      <c r="G708" s="117">
        <v>0.33483931</v>
      </c>
      <c r="H708" s="74">
        <f t="shared" si="20"/>
        <v>1.6802985885976169</v>
      </c>
      <c r="I708" s="118">
        <f t="shared" si="21"/>
        <v>5.8751904870920455E-5</v>
      </c>
      <c r="J708" s="119">
        <v>5.9049067219999998</v>
      </c>
      <c r="K708" s="119">
        <v>112.77</v>
      </c>
      <c r="M708"/>
      <c r="N708" s="164" t="s">
        <v>3317</v>
      </c>
    </row>
    <row r="709" spans="1:14" ht="12.75" x14ac:dyDescent="0.2">
      <c r="A709" s="116" t="s">
        <v>487</v>
      </c>
      <c r="B709" s="59" t="s">
        <v>57</v>
      </c>
      <c r="C709" s="59" t="s">
        <v>489</v>
      </c>
      <c r="D709" s="116" t="s">
        <v>212</v>
      </c>
      <c r="E709" s="116" t="s">
        <v>1010</v>
      </c>
      <c r="F709" s="117">
        <v>0.87386535499999995</v>
      </c>
      <c r="G709" s="117">
        <v>0.53058240499999998</v>
      </c>
      <c r="H709" s="74">
        <f t="shared" si="20"/>
        <v>0.64699271360119837</v>
      </c>
      <c r="I709" s="60">
        <f t="shared" si="21"/>
        <v>5.7206694970794299E-5</v>
      </c>
      <c r="J709" s="119">
        <v>13.9203375</v>
      </c>
      <c r="K709" s="119">
        <v>212.76</v>
      </c>
      <c r="M709"/>
      <c r="N709" s="164" t="s">
        <v>3317</v>
      </c>
    </row>
    <row r="710" spans="1:14" ht="12.75" x14ac:dyDescent="0.2">
      <c r="A710" s="116" t="s">
        <v>2619</v>
      </c>
      <c r="B710" s="59" t="s">
        <v>205</v>
      </c>
      <c r="C710" s="59" t="s">
        <v>882</v>
      </c>
      <c r="D710" s="116" t="s">
        <v>212</v>
      </c>
      <c r="E710" s="116" t="s">
        <v>214</v>
      </c>
      <c r="F710" s="117">
        <v>0.87280301000000005</v>
      </c>
      <c r="G710" s="117">
        <v>0.75317427000000003</v>
      </c>
      <c r="H710" s="74">
        <f t="shared" si="20"/>
        <v>0.15883274929187374</v>
      </c>
      <c r="I710" s="118">
        <f t="shared" si="21"/>
        <v>5.7137149650086694E-5</v>
      </c>
      <c r="J710" s="119">
        <v>12.1948194</v>
      </c>
      <c r="K710" s="119">
        <v>73.52</v>
      </c>
      <c r="M710"/>
      <c r="N710" s="164" t="s">
        <v>3317</v>
      </c>
    </row>
    <row r="711" spans="1:14" ht="12.75" x14ac:dyDescent="0.2">
      <c r="A711" s="116" t="s">
        <v>1894</v>
      </c>
      <c r="B711" s="59" t="s">
        <v>27</v>
      </c>
      <c r="C711" s="59" t="s">
        <v>1876</v>
      </c>
      <c r="D711" s="116" t="s">
        <v>213</v>
      </c>
      <c r="E711" s="116" t="s">
        <v>214</v>
      </c>
      <c r="F711" s="117">
        <v>0.86300473400000011</v>
      </c>
      <c r="G711" s="117">
        <v>0.27675735100000004</v>
      </c>
      <c r="H711" s="74">
        <f t="shared" ref="H711:H774" si="22">IF(ISERROR(F711/G711-1),"",IF((F711/G711-1)&gt;10000%,"",F711/G711-1))</f>
        <v>2.1182721285694051</v>
      </c>
      <c r="I711" s="118">
        <f t="shared" ref="I711:I774" si="23">F711/$F$1068</f>
        <v>5.6495715608601375E-5</v>
      </c>
      <c r="J711" s="119">
        <v>40.997544470000001</v>
      </c>
      <c r="K711" s="119">
        <v>12.46</v>
      </c>
      <c r="M711"/>
      <c r="N711" s="164" t="s">
        <v>3317</v>
      </c>
    </row>
    <row r="712" spans="1:14" ht="12.75" x14ac:dyDescent="0.2">
      <c r="A712" s="116" t="s">
        <v>2416</v>
      </c>
      <c r="B712" s="59" t="s">
        <v>476</v>
      </c>
      <c r="C712" s="59" t="s">
        <v>876</v>
      </c>
      <c r="D712" s="116" t="s">
        <v>212</v>
      </c>
      <c r="E712" s="116" t="s">
        <v>2980</v>
      </c>
      <c r="F712" s="117">
        <v>0.85834036000000002</v>
      </c>
      <c r="G712" s="117">
        <v>0.13718904999999998</v>
      </c>
      <c r="H712" s="74">
        <f t="shared" si="22"/>
        <v>5.2566244171819845</v>
      </c>
      <c r="I712" s="118">
        <f t="shared" si="23"/>
        <v>5.6190367171200849E-5</v>
      </c>
      <c r="J712" s="119">
        <v>8.8511937000000014</v>
      </c>
      <c r="K712" s="119">
        <v>18.440000000000001</v>
      </c>
      <c r="M712"/>
      <c r="N712" s="164" t="s">
        <v>3317</v>
      </c>
    </row>
    <row r="713" spans="1:14" ht="12.75" x14ac:dyDescent="0.2">
      <c r="A713" s="116" t="s">
        <v>2500</v>
      </c>
      <c r="B713" s="59" t="s">
        <v>2501</v>
      </c>
      <c r="C713" s="59" t="s">
        <v>963</v>
      </c>
      <c r="D713" s="116" t="s">
        <v>213</v>
      </c>
      <c r="E713" s="116" t="s">
        <v>214</v>
      </c>
      <c r="F713" s="117">
        <v>0.84111859999999994</v>
      </c>
      <c r="G713" s="117">
        <v>1.7903827800000001</v>
      </c>
      <c r="H713" s="74">
        <f t="shared" si="22"/>
        <v>-0.53020180410805784</v>
      </c>
      <c r="I713" s="118">
        <f t="shared" si="23"/>
        <v>5.5062962399352176E-5</v>
      </c>
      <c r="J713" s="119">
        <v>14.415541630000002</v>
      </c>
      <c r="K713" s="119">
        <v>24.54</v>
      </c>
      <c r="M713"/>
      <c r="N713" s="164" t="s">
        <v>3317</v>
      </c>
    </row>
    <row r="714" spans="1:14" ht="12.75" x14ac:dyDescent="0.2">
      <c r="A714" s="116" t="s">
        <v>2607</v>
      </c>
      <c r="B714" s="59" t="s">
        <v>326</v>
      </c>
      <c r="C714" s="59" t="s">
        <v>882</v>
      </c>
      <c r="D714" s="116" t="s">
        <v>212</v>
      </c>
      <c r="E714" s="116" t="s">
        <v>1010</v>
      </c>
      <c r="F714" s="117">
        <v>0.83313567200000005</v>
      </c>
      <c r="G714" s="117">
        <v>0.60526580799999996</v>
      </c>
      <c r="H714" s="74">
        <f t="shared" si="22"/>
        <v>0.37647899648083238</v>
      </c>
      <c r="I714" s="118">
        <f t="shared" si="23"/>
        <v>5.4540368244020539E-5</v>
      </c>
      <c r="J714" s="119">
        <v>71.199821270000001</v>
      </c>
      <c r="K714" s="119">
        <v>65.510000000000005</v>
      </c>
      <c r="M714"/>
      <c r="N714" s="164" t="s">
        <v>3317</v>
      </c>
    </row>
    <row r="715" spans="1:14" ht="12.75" x14ac:dyDescent="0.2">
      <c r="A715" s="116" t="s">
        <v>1851</v>
      </c>
      <c r="B715" s="59" t="s">
        <v>19</v>
      </c>
      <c r="C715" s="59" t="s">
        <v>881</v>
      </c>
      <c r="D715" s="116" t="s">
        <v>818</v>
      </c>
      <c r="E715" s="116" t="s">
        <v>214</v>
      </c>
      <c r="F715" s="117">
        <v>0.82712143000000005</v>
      </c>
      <c r="G715" s="117">
        <v>0.21597463</v>
      </c>
      <c r="H715" s="74">
        <f t="shared" si="22"/>
        <v>2.8297156939220134</v>
      </c>
      <c r="I715" s="118">
        <f t="shared" si="23"/>
        <v>5.414665208900197E-5</v>
      </c>
      <c r="J715" s="119">
        <v>97.121463390000002</v>
      </c>
      <c r="K715" s="119">
        <v>6.63</v>
      </c>
      <c r="M715"/>
      <c r="N715" s="164" t="s">
        <v>3317</v>
      </c>
    </row>
    <row r="716" spans="1:14" ht="12.75" x14ac:dyDescent="0.2">
      <c r="A716" s="116" t="s">
        <v>2051</v>
      </c>
      <c r="B716" s="59" t="s">
        <v>270</v>
      </c>
      <c r="C716" s="59" t="s">
        <v>877</v>
      </c>
      <c r="D716" s="116" t="s">
        <v>212</v>
      </c>
      <c r="E716" s="116" t="s">
        <v>1010</v>
      </c>
      <c r="F716" s="117">
        <v>0.82622598999999997</v>
      </c>
      <c r="G716" s="117">
        <v>0.19649401999999999</v>
      </c>
      <c r="H716" s="74">
        <f t="shared" si="22"/>
        <v>3.2048403814019375</v>
      </c>
      <c r="I716" s="60">
        <f t="shared" si="23"/>
        <v>5.4088033032128324E-5</v>
      </c>
      <c r="J716" s="119">
        <v>6.0176330700000005</v>
      </c>
      <c r="K716" s="119">
        <v>26.49</v>
      </c>
      <c r="M716"/>
      <c r="N716" s="164" t="s">
        <v>3317</v>
      </c>
    </row>
    <row r="717" spans="1:14" ht="12.75" x14ac:dyDescent="0.2">
      <c r="A717" s="116" t="s">
        <v>2919</v>
      </c>
      <c r="B717" s="59" t="s">
        <v>1006</v>
      </c>
      <c r="C717" s="59" t="s">
        <v>656</v>
      </c>
      <c r="D717" s="116" t="s">
        <v>213</v>
      </c>
      <c r="E717" s="116" t="s">
        <v>1010</v>
      </c>
      <c r="F717" s="117">
        <v>0.81917797299999995</v>
      </c>
      <c r="G717" s="117">
        <v>2.3252896299999999</v>
      </c>
      <c r="H717" s="74">
        <f t="shared" si="22"/>
        <v>-0.64770927353251906</v>
      </c>
      <c r="I717" s="118">
        <f t="shared" si="23"/>
        <v>5.362664186201153E-5</v>
      </c>
      <c r="J717" s="119">
        <v>50.357552413740002</v>
      </c>
      <c r="K717" s="119">
        <v>84</v>
      </c>
      <c r="M717"/>
      <c r="N717" s="164" t="s">
        <v>3317</v>
      </c>
    </row>
    <row r="718" spans="1:14" ht="12.75" x14ac:dyDescent="0.2">
      <c r="A718" s="116" t="s">
        <v>2666</v>
      </c>
      <c r="B718" s="59" t="s">
        <v>3324</v>
      </c>
      <c r="C718" s="59" t="s">
        <v>656</v>
      </c>
      <c r="D718" s="116" t="s">
        <v>213</v>
      </c>
      <c r="E718" s="116" t="s">
        <v>214</v>
      </c>
      <c r="F718" s="117">
        <v>0.81868525000000003</v>
      </c>
      <c r="G718" s="117"/>
      <c r="H718" s="74" t="str">
        <f t="shared" si="22"/>
        <v/>
      </c>
      <c r="I718" s="118">
        <f t="shared" si="23"/>
        <v>5.3594386258554074E-5</v>
      </c>
      <c r="J718" s="119">
        <v>157.03487921035202</v>
      </c>
      <c r="K718" s="119">
        <v>51.77</v>
      </c>
      <c r="M718"/>
      <c r="N718" s="164" t="s">
        <v>3317</v>
      </c>
    </row>
    <row r="719" spans="1:14" ht="12.75" x14ac:dyDescent="0.2">
      <c r="A719" s="116" t="s">
        <v>2736</v>
      </c>
      <c r="B719" s="59" t="s">
        <v>994</v>
      </c>
      <c r="C719" s="59" t="s">
        <v>656</v>
      </c>
      <c r="D719" s="116" t="s">
        <v>212</v>
      </c>
      <c r="E719" s="116" t="s">
        <v>1010</v>
      </c>
      <c r="F719" s="117">
        <v>0.81650429000000002</v>
      </c>
      <c r="G719" s="117">
        <v>0.12131749999999999</v>
      </c>
      <c r="H719" s="74">
        <f t="shared" si="22"/>
        <v>5.730309229913245</v>
      </c>
      <c r="I719" s="118">
        <f t="shared" si="23"/>
        <v>5.3451611959573538E-5</v>
      </c>
      <c r="J719" s="119">
        <v>18.27288348886</v>
      </c>
      <c r="K719" s="119">
        <v>55.35</v>
      </c>
      <c r="M719"/>
      <c r="N719" s="164" t="s">
        <v>3317</v>
      </c>
    </row>
    <row r="720" spans="1:14" ht="12.75" x14ac:dyDescent="0.2">
      <c r="A720" s="116" t="s">
        <v>1717</v>
      </c>
      <c r="B720" s="59" t="s">
        <v>977</v>
      </c>
      <c r="C720" s="59" t="s">
        <v>656</v>
      </c>
      <c r="D720" s="116" t="s">
        <v>212</v>
      </c>
      <c r="E720" s="116" t="s">
        <v>1010</v>
      </c>
      <c r="F720" s="117">
        <v>0.81560179500000007</v>
      </c>
      <c r="G720" s="117">
        <v>0.120140675</v>
      </c>
      <c r="H720" s="74">
        <f t="shared" si="22"/>
        <v>5.7887232612934802</v>
      </c>
      <c r="I720" s="118">
        <f t="shared" si="23"/>
        <v>5.3392531054394883E-5</v>
      </c>
      <c r="J720" s="119">
        <v>13.883006783359999</v>
      </c>
      <c r="K720" s="119">
        <v>122.66</v>
      </c>
      <c r="M720"/>
      <c r="N720" s="164" t="s">
        <v>3317</v>
      </c>
    </row>
    <row r="721" spans="1:14" ht="12.75" x14ac:dyDescent="0.2">
      <c r="A721" s="116" t="s">
        <v>2278</v>
      </c>
      <c r="B721" s="59" t="s">
        <v>291</v>
      </c>
      <c r="C721" s="59" t="s">
        <v>878</v>
      </c>
      <c r="D721" s="116" t="s">
        <v>212</v>
      </c>
      <c r="E721" s="116" t="s">
        <v>1010</v>
      </c>
      <c r="F721" s="117">
        <v>0.791674985</v>
      </c>
      <c r="G721" s="117">
        <v>0.82418293000000009</v>
      </c>
      <c r="H721" s="74">
        <f t="shared" si="22"/>
        <v>-3.9442633202801392E-2</v>
      </c>
      <c r="I721" s="118">
        <f t="shared" si="23"/>
        <v>5.182618709366634E-5</v>
      </c>
      <c r="J721" s="119">
        <v>25.0007802995076</v>
      </c>
      <c r="K721" s="119">
        <v>16.12</v>
      </c>
      <c r="M721"/>
      <c r="N721" s="164" t="s">
        <v>3317</v>
      </c>
    </row>
    <row r="722" spans="1:14" ht="12.75" x14ac:dyDescent="0.2">
      <c r="A722" s="116" t="s">
        <v>1982</v>
      </c>
      <c r="B722" s="59" t="s">
        <v>1110</v>
      </c>
      <c r="C722" s="59" t="s">
        <v>963</v>
      </c>
      <c r="D722" s="116" t="s">
        <v>213</v>
      </c>
      <c r="E722" s="116" t="s">
        <v>214</v>
      </c>
      <c r="F722" s="117">
        <v>0.77877109</v>
      </c>
      <c r="G722" s="117">
        <v>3.8923165499999999</v>
      </c>
      <c r="H722" s="74">
        <f t="shared" si="22"/>
        <v>-0.79992092626690392</v>
      </c>
      <c r="I722" s="118">
        <f t="shared" si="23"/>
        <v>5.0981446904601222E-5</v>
      </c>
      <c r="J722" s="119">
        <v>38.543859929999996</v>
      </c>
      <c r="K722" s="119">
        <v>37.14</v>
      </c>
      <c r="M722"/>
      <c r="N722" s="164" t="s">
        <v>3317</v>
      </c>
    </row>
    <row r="723" spans="1:14" ht="12.75" x14ac:dyDescent="0.2">
      <c r="A723" s="116" t="s">
        <v>1806</v>
      </c>
      <c r="B723" s="59" t="s">
        <v>924</v>
      </c>
      <c r="C723" s="59" t="s">
        <v>881</v>
      </c>
      <c r="D723" s="116" t="s">
        <v>213</v>
      </c>
      <c r="E723" s="116" t="s">
        <v>214</v>
      </c>
      <c r="F723" s="117">
        <v>0.77024718999999997</v>
      </c>
      <c r="G723" s="117">
        <v>8.1395051540000001</v>
      </c>
      <c r="H723" s="74">
        <f t="shared" si="22"/>
        <v>-0.90536928530336058</v>
      </c>
      <c r="I723" s="60">
        <f t="shared" si="23"/>
        <v>5.0423438574746386E-5</v>
      </c>
      <c r="J723" s="119">
        <v>1080.348</v>
      </c>
      <c r="K723" s="119">
        <v>30.8</v>
      </c>
      <c r="M723"/>
      <c r="N723" s="164" t="s">
        <v>3317</v>
      </c>
    </row>
    <row r="724" spans="1:14" ht="12.75" x14ac:dyDescent="0.2">
      <c r="A724" s="116" t="s">
        <v>2616</v>
      </c>
      <c r="B724" s="59" t="s">
        <v>320</v>
      </c>
      <c r="C724" s="59" t="s">
        <v>882</v>
      </c>
      <c r="D724" s="116" t="s">
        <v>212</v>
      </c>
      <c r="E724" s="116" t="s">
        <v>1010</v>
      </c>
      <c r="F724" s="117">
        <v>0.75357729900000003</v>
      </c>
      <c r="G724" s="117">
        <v>0.75325796</v>
      </c>
      <c r="H724" s="74">
        <f t="shared" si="22"/>
        <v>4.2394374431831139E-4</v>
      </c>
      <c r="I724" s="118">
        <f t="shared" si="23"/>
        <v>4.9332161338296856E-5</v>
      </c>
      <c r="J724" s="119">
        <v>17.814223370000001</v>
      </c>
      <c r="K724" s="119">
        <v>67.069999999999993</v>
      </c>
      <c r="M724"/>
      <c r="N724" s="164" t="s">
        <v>3317</v>
      </c>
    </row>
    <row r="725" spans="1:14" ht="12.75" x14ac:dyDescent="0.2">
      <c r="A725" s="116" t="s">
        <v>1860</v>
      </c>
      <c r="B725" s="59" t="s">
        <v>13</v>
      </c>
      <c r="C725" s="59" t="s">
        <v>881</v>
      </c>
      <c r="D725" s="116" t="s">
        <v>818</v>
      </c>
      <c r="E725" s="116" t="s">
        <v>1010</v>
      </c>
      <c r="F725" s="117">
        <v>0.74889582999999993</v>
      </c>
      <c r="G725" s="117">
        <v>0.20815082000000001</v>
      </c>
      <c r="H725" s="74">
        <f t="shared" si="22"/>
        <v>2.5978519325554417</v>
      </c>
      <c r="I725" s="118">
        <f t="shared" si="23"/>
        <v>4.9025693794337254E-5</v>
      </c>
      <c r="J725" s="119">
        <v>38.333312390000003</v>
      </c>
      <c r="K725" s="119">
        <v>11.45</v>
      </c>
      <c r="M725"/>
      <c r="N725" s="164" t="s">
        <v>3317</v>
      </c>
    </row>
    <row r="726" spans="1:14" ht="12.75" x14ac:dyDescent="0.2">
      <c r="A726" s="116" t="s">
        <v>2741</v>
      </c>
      <c r="B726" s="59" t="s">
        <v>1005</v>
      </c>
      <c r="C726" s="59" t="s">
        <v>656</v>
      </c>
      <c r="D726" s="116" t="s">
        <v>213</v>
      </c>
      <c r="E726" s="116" t="s">
        <v>1010</v>
      </c>
      <c r="F726" s="117">
        <v>0.74637485999999997</v>
      </c>
      <c r="G726" s="117">
        <v>1.4742131599999999</v>
      </c>
      <c r="H726" s="74">
        <f t="shared" si="22"/>
        <v>-0.49371306656901637</v>
      </c>
      <c r="I726" s="118">
        <f t="shared" si="23"/>
        <v>4.8860661091077697E-5</v>
      </c>
      <c r="J726" s="119">
        <v>24.610751124959997</v>
      </c>
      <c r="K726" s="119">
        <v>70.23</v>
      </c>
      <c r="M726"/>
      <c r="N726" s="164" t="s">
        <v>3317</v>
      </c>
    </row>
    <row r="727" spans="1:14" ht="12.75" x14ac:dyDescent="0.2">
      <c r="A727" s="116" t="s">
        <v>2430</v>
      </c>
      <c r="B727" s="59" t="s">
        <v>959</v>
      </c>
      <c r="C727" s="59" t="s">
        <v>876</v>
      </c>
      <c r="D727" s="116" t="s">
        <v>212</v>
      </c>
      <c r="E727" s="116" t="s">
        <v>2980</v>
      </c>
      <c r="F727" s="117">
        <v>0.73636996999999993</v>
      </c>
      <c r="G727" s="117">
        <v>2.4748093399999997</v>
      </c>
      <c r="H727" s="74">
        <f t="shared" si="22"/>
        <v>-0.70245385852633002</v>
      </c>
      <c r="I727" s="118">
        <f t="shared" si="23"/>
        <v>4.8205701276992433E-5</v>
      </c>
      <c r="J727" s="119">
        <v>237.01645221000001</v>
      </c>
      <c r="K727" s="119">
        <v>16.57</v>
      </c>
      <c r="M727"/>
      <c r="N727" s="164" t="s">
        <v>3317</v>
      </c>
    </row>
    <row r="728" spans="1:14" ht="12.75" x14ac:dyDescent="0.2">
      <c r="A728" s="116" t="s">
        <v>2606</v>
      </c>
      <c r="B728" s="59" t="s">
        <v>649</v>
      </c>
      <c r="C728" s="59" t="s">
        <v>882</v>
      </c>
      <c r="D728" s="116" t="s">
        <v>212</v>
      </c>
      <c r="E728" s="116" t="s">
        <v>1010</v>
      </c>
      <c r="F728" s="117">
        <v>0.73347138000000001</v>
      </c>
      <c r="G728" s="117">
        <v>1.4632145700000001</v>
      </c>
      <c r="H728" s="74">
        <f t="shared" si="22"/>
        <v>-0.49872602758459417</v>
      </c>
      <c r="I728" s="118">
        <f t="shared" si="23"/>
        <v>4.8015948069559938E-5</v>
      </c>
      <c r="J728" s="119">
        <v>25.2856366</v>
      </c>
      <c r="K728" s="119">
        <v>53.47</v>
      </c>
      <c r="M728"/>
      <c r="N728" s="164" t="s">
        <v>3317</v>
      </c>
    </row>
    <row r="729" spans="1:14" ht="12.75" x14ac:dyDescent="0.2">
      <c r="A729" s="116" t="s">
        <v>2776</v>
      </c>
      <c r="B729" s="59" t="s">
        <v>1645</v>
      </c>
      <c r="C729" s="59" t="s">
        <v>656</v>
      </c>
      <c r="D729" s="116" t="s">
        <v>212</v>
      </c>
      <c r="E729" s="116" t="s">
        <v>1010</v>
      </c>
      <c r="F729" s="117">
        <v>0.71048370499999991</v>
      </c>
      <c r="G729" s="117">
        <v>2.2127435000000001E-2</v>
      </c>
      <c r="H729" s="74">
        <f t="shared" si="22"/>
        <v>31.1087240794064</v>
      </c>
      <c r="I729" s="118">
        <f t="shared" si="23"/>
        <v>4.6511083613853528E-5</v>
      </c>
      <c r="J729" s="119">
        <v>1.2125407866</v>
      </c>
      <c r="K729" s="119">
        <v>231.71</v>
      </c>
      <c r="M729"/>
      <c r="N729" s="164" t="s">
        <v>3317</v>
      </c>
    </row>
    <row r="730" spans="1:14" ht="12.75" x14ac:dyDescent="0.2">
      <c r="A730" s="116" t="s">
        <v>1895</v>
      </c>
      <c r="B730" s="59" t="s">
        <v>28</v>
      </c>
      <c r="C730" s="59" t="s">
        <v>1876</v>
      </c>
      <c r="D730" s="116" t="s">
        <v>213</v>
      </c>
      <c r="E730" s="116" t="s">
        <v>214</v>
      </c>
      <c r="F730" s="117">
        <v>0.700075055</v>
      </c>
      <c r="G730" s="117">
        <v>0.49480558000000002</v>
      </c>
      <c r="H730" s="74">
        <f t="shared" si="22"/>
        <v>0.41484874725947907</v>
      </c>
      <c r="I730" s="60">
        <f t="shared" si="23"/>
        <v>4.5829692067431884E-5</v>
      </c>
      <c r="J730" s="119">
        <v>19.861084390000002</v>
      </c>
      <c r="K730" s="119">
        <v>25.31</v>
      </c>
      <c r="M730"/>
      <c r="N730" s="164" t="s">
        <v>3317</v>
      </c>
    </row>
    <row r="731" spans="1:14" ht="12.75" x14ac:dyDescent="0.2">
      <c r="A731" s="116" t="s">
        <v>485</v>
      </c>
      <c r="B731" s="59" t="s">
        <v>60</v>
      </c>
      <c r="C731" s="59" t="s">
        <v>489</v>
      </c>
      <c r="D731" s="116" t="s">
        <v>212</v>
      </c>
      <c r="E731" s="116" t="s">
        <v>1010</v>
      </c>
      <c r="F731" s="117">
        <v>0.69865475499999996</v>
      </c>
      <c r="G731" s="117">
        <v>0.82545773699999991</v>
      </c>
      <c r="H731" s="74">
        <f t="shared" si="22"/>
        <v>-0.15361535341693688</v>
      </c>
      <c r="I731" s="118">
        <f t="shared" si="23"/>
        <v>4.5736713591512077E-5</v>
      </c>
      <c r="J731" s="119">
        <v>150.21366876000002</v>
      </c>
      <c r="K731" s="119">
        <v>255.44</v>
      </c>
      <c r="M731"/>
      <c r="N731" s="164" t="s">
        <v>3317</v>
      </c>
    </row>
    <row r="732" spans="1:14" ht="12.75" x14ac:dyDescent="0.2">
      <c r="A732" s="116" t="s">
        <v>2099</v>
      </c>
      <c r="B732" s="59" t="s">
        <v>528</v>
      </c>
      <c r="C732" s="59" t="s">
        <v>877</v>
      </c>
      <c r="D732" s="116" t="s">
        <v>212</v>
      </c>
      <c r="E732" s="116" t="s">
        <v>1010</v>
      </c>
      <c r="F732" s="117">
        <v>0.69760258600000002</v>
      </c>
      <c r="G732" s="117">
        <v>1.827011476</v>
      </c>
      <c r="H732" s="74">
        <f t="shared" si="22"/>
        <v>-0.61817284939703354</v>
      </c>
      <c r="I732" s="118">
        <f t="shared" si="23"/>
        <v>4.5667834432158374E-5</v>
      </c>
      <c r="J732" s="119">
        <v>54.056782700000007</v>
      </c>
      <c r="K732" s="119">
        <v>25.26</v>
      </c>
      <c r="M732"/>
      <c r="N732" s="164" t="s">
        <v>3317</v>
      </c>
    </row>
    <row r="733" spans="1:14" ht="12.75" x14ac:dyDescent="0.2">
      <c r="A733" s="116" t="s">
        <v>2014</v>
      </c>
      <c r="B733" s="59" t="s">
        <v>2015</v>
      </c>
      <c r="C733" s="59" t="s">
        <v>1912</v>
      </c>
      <c r="D733" s="116" t="s">
        <v>212</v>
      </c>
      <c r="E733" s="116" t="s">
        <v>1010</v>
      </c>
      <c r="F733" s="117">
        <v>0.69439652000000007</v>
      </c>
      <c r="G733" s="117">
        <v>0.48634784999999997</v>
      </c>
      <c r="H733" s="74">
        <f t="shared" si="22"/>
        <v>0.4277775053390287</v>
      </c>
      <c r="I733" s="118">
        <f t="shared" si="23"/>
        <v>4.5457952625231461E-5</v>
      </c>
      <c r="J733" s="119">
        <v>587.80717423440001</v>
      </c>
      <c r="K733" s="119">
        <v>75.78</v>
      </c>
      <c r="M733"/>
      <c r="N733" s="164" t="s">
        <v>3317</v>
      </c>
    </row>
    <row r="734" spans="1:14" ht="12.75" x14ac:dyDescent="0.2">
      <c r="A734" s="116" t="s">
        <v>2873</v>
      </c>
      <c r="B734" s="59" t="s">
        <v>2880</v>
      </c>
      <c r="C734" s="59" t="s">
        <v>881</v>
      </c>
      <c r="D734" s="116" t="s">
        <v>213</v>
      </c>
      <c r="E734" s="116" t="s">
        <v>1010</v>
      </c>
      <c r="F734" s="117">
        <v>0.69246764999999999</v>
      </c>
      <c r="G734" s="117">
        <v>1.3621064299999999</v>
      </c>
      <c r="H734" s="74">
        <f t="shared" si="22"/>
        <v>-0.49162001239506659</v>
      </c>
      <c r="I734" s="118">
        <f t="shared" si="23"/>
        <v>4.5331681138329086E-5</v>
      </c>
      <c r="J734" s="119">
        <v>14.505461631060399</v>
      </c>
      <c r="K734" s="119">
        <v>41.16</v>
      </c>
      <c r="M734"/>
      <c r="N734" s="164" t="s">
        <v>3317</v>
      </c>
    </row>
    <row r="735" spans="1:14" ht="12.75" x14ac:dyDescent="0.2">
      <c r="A735" s="116" t="s">
        <v>1976</v>
      </c>
      <c r="B735" s="116" t="s">
        <v>1393</v>
      </c>
      <c r="C735" s="116" t="s">
        <v>963</v>
      </c>
      <c r="D735" s="116" t="s">
        <v>213</v>
      </c>
      <c r="E735" s="116" t="s">
        <v>214</v>
      </c>
      <c r="F735" s="117">
        <v>0.68941571999999995</v>
      </c>
      <c r="G735" s="117">
        <v>5.12538245</v>
      </c>
      <c r="H735" s="74">
        <f t="shared" si="22"/>
        <v>-0.86548989724659475</v>
      </c>
      <c r="I735" s="118">
        <f t="shared" si="23"/>
        <v>4.5131889685809242E-5</v>
      </c>
      <c r="J735" s="119">
        <v>4.7213993399999996</v>
      </c>
      <c r="K735" s="119">
        <v>5.98</v>
      </c>
      <c r="M735"/>
      <c r="N735" s="164" t="s">
        <v>3317</v>
      </c>
    </row>
    <row r="736" spans="1:14" ht="12.75" x14ac:dyDescent="0.2">
      <c r="A736" s="116" t="s">
        <v>2369</v>
      </c>
      <c r="B736" s="59" t="s">
        <v>230</v>
      </c>
      <c r="C736" s="59" t="s">
        <v>878</v>
      </c>
      <c r="D736" s="116" t="s">
        <v>212</v>
      </c>
      <c r="E736" s="116" t="s">
        <v>1010</v>
      </c>
      <c r="F736" s="117">
        <v>0.6867801899999999</v>
      </c>
      <c r="G736" s="117">
        <v>4.3285317300000008</v>
      </c>
      <c r="H736" s="74">
        <f t="shared" si="22"/>
        <v>-0.84133645475205987</v>
      </c>
      <c r="I736" s="118">
        <f t="shared" si="23"/>
        <v>4.4959357430200618E-5</v>
      </c>
      <c r="J736" s="119">
        <v>8.80521332</v>
      </c>
      <c r="K736" s="119">
        <v>19.079999999999998</v>
      </c>
      <c r="M736"/>
      <c r="N736" s="164" t="s">
        <v>3317</v>
      </c>
    </row>
    <row r="737" spans="1:14" ht="12.75" x14ac:dyDescent="0.2">
      <c r="A737" s="116" t="s">
        <v>2756</v>
      </c>
      <c r="B737" s="59" t="s">
        <v>2043</v>
      </c>
      <c r="C737" s="59" t="s">
        <v>1912</v>
      </c>
      <c r="D737" s="116" t="s">
        <v>212</v>
      </c>
      <c r="E737" s="116" t="s">
        <v>214</v>
      </c>
      <c r="F737" s="117">
        <v>0.68594752000000003</v>
      </c>
      <c r="G737" s="117">
        <v>0.35261167999999998</v>
      </c>
      <c r="H737" s="74">
        <f t="shared" si="22"/>
        <v>0.94533408535984997</v>
      </c>
      <c r="I737" s="60">
        <f t="shared" si="23"/>
        <v>4.4904847546694227E-5</v>
      </c>
      <c r="J737" s="119">
        <v>6.5745865832000003</v>
      </c>
      <c r="K737" s="119">
        <v>37.01</v>
      </c>
      <c r="M737"/>
      <c r="N737" s="164" t="s">
        <v>3317</v>
      </c>
    </row>
    <row r="738" spans="1:14" ht="12.75" x14ac:dyDescent="0.2">
      <c r="A738" s="116" t="s">
        <v>1934</v>
      </c>
      <c r="B738" s="116" t="s">
        <v>2869</v>
      </c>
      <c r="C738" s="59" t="s">
        <v>881</v>
      </c>
      <c r="D738" s="116" t="s">
        <v>818</v>
      </c>
      <c r="E738" s="116" t="s">
        <v>1010</v>
      </c>
      <c r="F738" s="117">
        <v>0.68422110000000003</v>
      </c>
      <c r="G738" s="117">
        <v>1.4340331499999999</v>
      </c>
      <c r="H738" s="74">
        <f t="shared" si="22"/>
        <v>-0.52286939810282629</v>
      </c>
      <c r="I738" s="118">
        <f t="shared" si="23"/>
        <v>4.4791829240422685E-5</v>
      </c>
      <c r="J738" s="119">
        <v>270.86455763999999</v>
      </c>
      <c r="K738" s="119">
        <v>28.39</v>
      </c>
      <c r="M738"/>
      <c r="N738" s="164" t="s">
        <v>3317</v>
      </c>
    </row>
    <row r="739" spans="1:14" ht="12.75" x14ac:dyDescent="0.2">
      <c r="A739" s="116" t="s">
        <v>2053</v>
      </c>
      <c r="B739" s="59" t="s">
        <v>255</v>
      </c>
      <c r="C739" s="59" t="s">
        <v>877</v>
      </c>
      <c r="D739" s="116" t="s">
        <v>212</v>
      </c>
      <c r="E739" s="116" t="s">
        <v>1010</v>
      </c>
      <c r="F739" s="117">
        <v>0.68221008200000011</v>
      </c>
      <c r="G739" s="117">
        <v>0.25852177399999998</v>
      </c>
      <c r="H739" s="74">
        <f t="shared" si="22"/>
        <v>1.6388882895411361</v>
      </c>
      <c r="I739" s="118">
        <f t="shared" si="23"/>
        <v>4.4660180019351581E-5</v>
      </c>
      <c r="J739" s="119">
        <v>15.13755306</v>
      </c>
      <c r="K739" s="119">
        <v>10.08</v>
      </c>
      <c r="M739"/>
      <c r="N739" s="164" t="s">
        <v>3317</v>
      </c>
    </row>
    <row r="740" spans="1:14" ht="12.75" x14ac:dyDescent="0.2">
      <c r="A740" s="116" t="s">
        <v>2585</v>
      </c>
      <c r="B740" s="59" t="s">
        <v>564</v>
      </c>
      <c r="C740" s="59" t="s">
        <v>882</v>
      </c>
      <c r="D740" s="116" t="s">
        <v>212</v>
      </c>
      <c r="E740" s="116" t="s">
        <v>1010</v>
      </c>
      <c r="F740" s="117">
        <v>0.68203698999999995</v>
      </c>
      <c r="G740" s="117">
        <v>0.80516122999999995</v>
      </c>
      <c r="H740" s="74">
        <f t="shared" si="22"/>
        <v>-0.15291873902075492</v>
      </c>
      <c r="I740" s="118">
        <f t="shared" si="23"/>
        <v>4.4648848729938126E-5</v>
      </c>
      <c r="J740" s="119">
        <v>28.516328519999998</v>
      </c>
      <c r="K740" s="119">
        <v>13.73</v>
      </c>
      <c r="M740"/>
      <c r="N740" s="164" t="s">
        <v>3317</v>
      </c>
    </row>
    <row r="741" spans="1:14" ht="12.75" x14ac:dyDescent="0.2">
      <c r="A741" s="116" t="s">
        <v>2731</v>
      </c>
      <c r="B741" s="59" t="s">
        <v>1001</v>
      </c>
      <c r="C741" s="59" t="s">
        <v>656</v>
      </c>
      <c r="D741" s="116" t="s">
        <v>212</v>
      </c>
      <c r="E741" s="116" t="s">
        <v>1010</v>
      </c>
      <c r="F741" s="117">
        <v>0.68007917600000001</v>
      </c>
      <c r="G741" s="117">
        <v>0.18851135999999999</v>
      </c>
      <c r="H741" s="74">
        <f t="shared" si="22"/>
        <v>2.6076296728218398</v>
      </c>
      <c r="I741" s="118">
        <f t="shared" si="23"/>
        <v>4.4520682453901761E-5</v>
      </c>
      <c r="J741" s="119">
        <v>9.6293850910399996</v>
      </c>
      <c r="K741" s="119">
        <v>59.2</v>
      </c>
      <c r="M741"/>
      <c r="N741" s="164" t="s">
        <v>3317</v>
      </c>
    </row>
    <row r="742" spans="1:14" ht="12.75" x14ac:dyDescent="0.2">
      <c r="A742" s="116" t="s">
        <v>2495</v>
      </c>
      <c r="B742" s="59" t="s">
        <v>2496</v>
      </c>
      <c r="C742" s="59" t="s">
        <v>963</v>
      </c>
      <c r="D742" s="116" t="s">
        <v>213</v>
      </c>
      <c r="E742" s="116" t="s">
        <v>1010</v>
      </c>
      <c r="F742" s="117">
        <v>0.67536567000000003</v>
      </c>
      <c r="G742" s="117">
        <v>0.27997002000000004</v>
      </c>
      <c r="H742" s="74">
        <f t="shared" si="22"/>
        <v>1.4122785361089729</v>
      </c>
      <c r="I742" s="118">
        <f t="shared" si="23"/>
        <v>4.4212117640750422E-5</v>
      </c>
      <c r="J742" s="119">
        <v>120.74162523999999</v>
      </c>
      <c r="K742" s="119">
        <v>43.02</v>
      </c>
      <c r="M742"/>
      <c r="N742" s="164" t="s">
        <v>3317</v>
      </c>
    </row>
    <row r="743" spans="1:14" ht="12.75" x14ac:dyDescent="0.2">
      <c r="A743" s="116" t="s">
        <v>1013</v>
      </c>
      <c r="B743" s="116" t="s">
        <v>646</v>
      </c>
      <c r="C743" s="116" t="s">
        <v>879</v>
      </c>
      <c r="D743" s="116" t="s">
        <v>212</v>
      </c>
      <c r="E743" s="116" t="s">
        <v>1010</v>
      </c>
      <c r="F743" s="117">
        <v>0.66922456000000008</v>
      </c>
      <c r="G743" s="117">
        <v>0.67390099000000003</v>
      </c>
      <c r="H743" s="74">
        <f t="shared" si="22"/>
        <v>-6.9393428254200806E-3</v>
      </c>
      <c r="I743" s="118">
        <f t="shared" si="23"/>
        <v>4.3810096202845842E-5</v>
      </c>
      <c r="J743" s="119">
        <v>392.75798566000003</v>
      </c>
      <c r="K743" s="119">
        <v>15.74</v>
      </c>
      <c r="M743"/>
      <c r="N743" s="164" t="s">
        <v>3317</v>
      </c>
    </row>
    <row r="744" spans="1:14" ht="12.75" x14ac:dyDescent="0.2">
      <c r="A744" s="116" t="s">
        <v>2420</v>
      </c>
      <c r="B744" s="59" t="s">
        <v>197</v>
      </c>
      <c r="C744" s="59" t="s">
        <v>876</v>
      </c>
      <c r="D744" s="116" t="s">
        <v>212</v>
      </c>
      <c r="E744" s="116" t="s">
        <v>2980</v>
      </c>
      <c r="F744" s="117">
        <v>0.66337097999999994</v>
      </c>
      <c r="G744" s="117">
        <v>0.79482917000000008</v>
      </c>
      <c r="H744" s="74">
        <f t="shared" si="22"/>
        <v>-0.16539175329964317</v>
      </c>
      <c r="I744" s="60">
        <f t="shared" si="23"/>
        <v>4.3426897620099479E-5</v>
      </c>
      <c r="J744" s="119">
        <v>96.001024350000009</v>
      </c>
      <c r="K744" s="119">
        <v>13.05</v>
      </c>
      <c r="M744"/>
      <c r="N744" s="164" t="s">
        <v>3317</v>
      </c>
    </row>
    <row r="745" spans="1:14" ht="12.75" x14ac:dyDescent="0.2">
      <c r="A745" s="116" t="s">
        <v>1841</v>
      </c>
      <c r="B745" s="59" t="s">
        <v>179</v>
      </c>
      <c r="C745" s="59" t="s">
        <v>881</v>
      </c>
      <c r="D745" s="116" t="s">
        <v>213</v>
      </c>
      <c r="E745" s="116" t="s">
        <v>1010</v>
      </c>
      <c r="F745" s="117">
        <v>0.66000259999999999</v>
      </c>
      <c r="G745" s="117">
        <v>0.34449096000000001</v>
      </c>
      <c r="H745" s="74">
        <f t="shared" si="22"/>
        <v>0.91587785061181282</v>
      </c>
      <c r="I745" s="118">
        <f t="shared" si="23"/>
        <v>4.3206390094422686E-5</v>
      </c>
      <c r="J745" s="119">
        <v>163.40930929277999</v>
      </c>
      <c r="K745" s="119">
        <v>42.37</v>
      </c>
      <c r="M745"/>
      <c r="N745" s="164" t="s">
        <v>3317</v>
      </c>
    </row>
    <row r="746" spans="1:14" ht="12.75" x14ac:dyDescent="0.2">
      <c r="A746" s="116" t="s">
        <v>2913</v>
      </c>
      <c r="B746" s="59" t="s">
        <v>2687</v>
      </c>
      <c r="C746" s="59" t="s">
        <v>876</v>
      </c>
      <c r="D746" s="116" t="s">
        <v>212</v>
      </c>
      <c r="E746" s="116" t="s">
        <v>2980</v>
      </c>
      <c r="F746" s="117">
        <v>0.64534212999999996</v>
      </c>
      <c r="G746" s="117">
        <v>0.95671593999999993</v>
      </c>
      <c r="H746" s="74">
        <f t="shared" si="22"/>
        <v>-0.32546108722720768</v>
      </c>
      <c r="I746" s="118">
        <f t="shared" si="23"/>
        <v>4.2246657533084928E-5</v>
      </c>
      <c r="J746" s="119">
        <v>354.51402027999995</v>
      </c>
      <c r="K746" s="119">
        <v>35.369999999999997</v>
      </c>
      <c r="M746"/>
      <c r="N746" s="164" t="s">
        <v>3317</v>
      </c>
    </row>
    <row r="747" spans="1:14" ht="12.75" x14ac:dyDescent="0.2">
      <c r="A747" s="116" t="s">
        <v>2283</v>
      </c>
      <c r="B747" s="59" t="s">
        <v>827</v>
      </c>
      <c r="C747" s="59" t="s">
        <v>880</v>
      </c>
      <c r="D747" s="116" t="s">
        <v>212</v>
      </c>
      <c r="E747" s="116" t="s">
        <v>1010</v>
      </c>
      <c r="F747" s="117">
        <v>0.62832455700000001</v>
      </c>
      <c r="G747" s="117">
        <v>0.62333121800000002</v>
      </c>
      <c r="H747" s="74">
        <f t="shared" si="22"/>
        <v>8.0107314631561177E-3</v>
      </c>
      <c r="I747" s="118">
        <f t="shared" si="23"/>
        <v>4.1132619652782162E-5</v>
      </c>
      <c r="J747" s="119">
        <v>13.375999999999999</v>
      </c>
      <c r="K747" s="119">
        <v>853.3</v>
      </c>
      <c r="M747"/>
      <c r="N747" s="164" t="s">
        <v>3317</v>
      </c>
    </row>
    <row r="748" spans="1:14" ht="12.75" x14ac:dyDescent="0.2">
      <c r="A748" s="116" t="s">
        <v>2128</v>
      </c>
      <c r="B748" s="59" t="s">
        <v>461</v>
      </c>
      <c r="C748" s="59" t="s">
        <v>877</v>
      </c>
      <c r="D748" s="116" t="s">
        <v>212</v>
      </c>
      <c r="E748" s="116" t="s">
        <v>1010</v>
      </c>
      <c r="F748" s="117">
        <v>0.61639217000000002</v>
      </c>
      <c r="G748" s="117">
        <v>1.4464202900000001</v>
      </c>
      <c r="H748" s="74">
        <f t="shared" si="22"/>
        <v>-0.57384988702004458</v>
      </c>
      <c r="I748" s="118">
        <f t="shared" si="23"/>
        <v>4.0351478233824693E-5</v>
      </c>
      <c r="J748" s="119">
        <v>11.223734349999999</v>
      </c>
      <c r="K748" s="119">
        <v>12.92</v>
      </c>
      <c r="M748"/>
      <c r="N748" s="164" t="s">
        <v>3317</v>
      </c>
    </row>
    <row r="749" spans="1:14" ht="12.75" x14ac:dyDescent="0.2">
      <c r="A749" s="116" t="s">
        <v>1017</v>
      </c>
      <c r="B749" s="59" t="s">
        <v>56</v>
      </c>
      <c r="C749" s="59" t="s">
        <v>489</v>
      </c>
      <c r="D749" s="116" t="s">
        <v>212</v>
      </c>
      <c r="E749" s="116" t="s">
        <v>1010</v>
      </c>
      <c r="F749" s="117">
        <v>0.61234040000000001</v>
      </c>
      <c r="G749" s="117">
        <v>0.48863080999999997</v>
      </c>
      <c r="H749" s="74">
        <f t="shared" si="22"/>
        <v>0.25317599191094819</v>
      </c>
      <c r="I749" s="118">
        <f t="shared" si="23"/>
        <v>4.0086233286012546E-5</v>
      </c>
      <c r="J749" s="119">
        <v>25.743158879999999</v>
      </c>
      <c r="K749" s="119">
        <v>262.89999999999998</v>
      </c>
      <c r="M749"/>
      <c r="N749" s="164" t="s">
        <v>3317</v>
      </c>
    </row>
    <row r="750" spans="1:14" ht="12.75" x14ac:dyDescent="0.2">
      <c r="A750" s="116" t="s">
        <v>1674</v>
      </c>
      <c r="B750" s="59" t="s">
        <v>1338</v>
      </c>
      <c r="C750" s="59" t="s">
        <v>656</v>
      </c>
      <c r="D750" s="116" t="s">
        <v>212</v>
      </c>
      <c r="E750" s="116" t="s">
        <v>214</v>
      </c>
      <c r="F750" s="117">
        <v>0.60643519999999995</v>
      </c>
      <c r="G750" s="117">
        <v>0.76332463000000006</v>
      </c>
      <c r="H750" s="74">
        <f t="shared" si="22"/>
        <v>-0.20553434781738944</v>
      </c>
      <c r="I750" s="118">
        <f t="shared" si="23"/>
        <v>3.9699655453159183E-5</v>
      </c>
      <c r="J750" s="119">
        <v>9.4446276999999998</v>
      </c>
      <c r="K750" s="119">
        <v>17.600000000000001</v>
      </c>
      <c r="M750"/>
      <c r="N750" s="164" t="s">
        <v>3317</v>
      </c>
    </row>
    <row r="751" spans="1:14" ht="12.75" x14ac:dyDescent="0.2">
      <c r="A751" s="116" t="s">
        <v>2669</v>
      </c>
      <c r="B751" s="59" t="s">
        <v>898</v>
      </c>
      <c r="C751" s="59" t="s">
        <v>880</v>
      </c>
      <c r="D751" s="116" t="s">
        <v>212</v>
      </c>
      <c r="E751" s="116" t="s">
        <v>1010</v>
      </c>
      <c r="F751" s="117">
        <v>0.60300281000000011</v>
      </c>
      <c r="G751" s="117">
        <v>0.77907553000000007</v>
      </c>
      <c r="H751" s="74">
        <f t="shared" si="22"/>
        <v>-0.2260021181771682</v>
      </c>
      <c r="I751" s="60">
        <f t="shared" si="23"/>
        <v>3.9474957578792947E-5</v>
      </c>
      <c r="J751" s="119">
        <v>98.607626999999994</v>
      </c>
      <c r="K751" s="119">
        <v>47.09</v>
      </c>
      <c r="M751"/>
      <c r="N751" s="164" t="s">
        <v>3317</v>
      </c>
    </row>
    <row r="752" spans="1:14" ht="12.75" x14ac:dyDescent="0.2">
      <c r="A752" s="116" t="s">
        <v>2595</v>
      </c>
      <c r="B752" s="59" t="s">
        <v>248</v>
      </c>
      <c r="C752" s="59" t="s">
        <v>882</v>
      </c>
      <c r="D752" s="116" t="s">
        <v>212</v>
      </c>
      <c r="E752" s="116" t="s">
        <v>214</v>
      </c>
      <c r="F752" s="117">
        <v>0.60233746999999993</v>
      </c>
      <c r="G752" s="117">
        <v>0.27556733</v>
      </c>
      <c r="H752" s="74">
        <f t="shared" si="22"/>
        <v>1.1858087096173553</v>
      </c>
      <c r="I752" s="118">
        <f t="shared" si="23"/>
        <v>3.9431401781307561E-5</v>
      </c>
      <c r="J752" s="119">
        <v>46.893470149999999</v>
      </c>
      <c r="K752" s="119">
        <v>80.19</v>
      </c>
      <c r="M752"/>
      <c r="N752" s="164" t="s">
        <v>3317</v>
      </c>
    </row>
    <row r="753" spans="1:14" ht="12.75" x14ac:dyDescent="0.2">
      <c r="A753" s="116" t="s">
        <v>2609</v>
      </c>
      <c r="B753" s="59" t="s">
        <v>574</v>
      </c>
      <c r="C753" s="59" t="s">
        <v>882</v>
      </c>
      <c r="D753" s="116" t="s">
        <v>213</v>
      </c>
      <c r="E753" s="116" t="s">
        <v>1010</v>
      </c>
      <c r="F753" s="117">
        <v>0.59961764000000006</v>
      </c>
      <c r="G753" s="117">
        <v>5.1117891349999995</v>
      </c>
      <c r="H753" s="74">
        <f t="shared" si="22"/>
        <v>-0.88269906598954417</v>
      </c>
      <c r="I753" s="118">
        <f t="shared" si="23"/>
        <v>3.9253350913067781E-5</v>
      </c>
      <c r="J753" s="119">
        <v>386.62712719999996</v>
      </c>
      <c r="K753" s="119">
        <v>12.53</v>
      </c>
      <c r="M753"/>
      <c r="N753" s="164" t="s">
        <v>3317</v>
      </c>
    </row>
    <row r="754" spans="1:14" ht="12.75" x14ac:dyDescent="0.2">
      <c r="A754" s="116" t="s">
        <v>2605</v>
      </c>
      <c r="B754" s="59" t="s">
        <v>1612</v>
      </c>
      <c r="C754" s="59" t="s">
        <v>882</v>
      </c>
      <c r="D754" s="116" t="s">
        <v>212</v>
      </c>
      <c r="E754" s="116" t="s">
        <v>1010</v>
      </c>
      <c r="F754" s="117">
        <v>0.59794904000000004</v>
      </c>
      <c r="G754" s="117">
        <v>0.21495469</v>
      </c>
      <c r="H754" s="74">
        <f t="shared" si="22"/>
        <v>1.7817445620749193</v>
      </c>
      <c r="I754" s="118">
        <f t="shared" si="23"/>
        <v>3.914411773351432E-5</v>
      </c>
      <c r="J754" s="119">
        <v>18.011855600000001</v>
      </c>
      <c r="K754" s="119">
        <v>261.58</v>
      </c>
      <c r="M754"/>
      <c r="N754" s="164" t="s">
        <v>3317</v>
      </c>
    </row>
    <row r="755" spans="1:14" ht="12.75" x14ac:dyDescent="0.2">
      <c r="A755" s="116" t="s">
        <v>2591</v>
      </c>
      <c r="B755" s="59" t="s">
        <v>901</v>
      </c>
      <c r="C755" s="59" t="s">
        <v>882</v>
      </c>
      <c r="D755" s="116" t="s">
        <v>212</v>
      </c>
      <c r="E755" s="116" t="s">
        <v>214</v>
      </c>
      <c r="F755" s="117">
        <v>0.59384940500000005</v>
      </c>
      <c r="G755" s="117">
        <v>1.1885571340000001</v>
      </c>
      <c r="H755" s="74">
        <f t="shared" si="22"/>
        <v>-0.50036107814064912</v>
      </c>
      <c r="I755" s="118">
        <f t="shared" si="23"/>
        <v>3.8875739352800747E-5</v>
      </c>
      <c r="J755" s="119">
        <v>96.444491569999997</v>
      </c>
      <c r="K755" s="119">
        <v>78.010000000000005</v>
      </c>
      <c r="M755"/>
      <c r="N755" s="164" t="s">
        <v>3317</v>
      </c>
    </row>
    <row r="756" spans="1:14" ht="12.75" x14ac:dyDescent="0.2">
      <c r="A756" s="116" t="s">
        <v>1683</v>
      </c>
      <c r="B756" s="59" t="s">
        <v>375</v>
      </c>
      <c r="C756" s="59" t="s">
        <v>656</v>
      </c>
      <c r="D756" s="116" t="s">
        <v>212</v>
      </c>
      <c r="E756" s="116" t="s">
        <v>1010</v>
      </c>
      <c r="F756" s="117">
        <v>0.58364727000000005</v>
      </c>
      <c r="G756" s="117">
        <v>1.11954617</v>
      </c>
      <c r="H756" s="74">
        <f t="shared" si="22"/>
        <v>-0.47867512243822863</v>
      </c>
      <c r="I756" s="118">
        <f t="shared" si="23"/>
        <v>3.8207867098046049E-5</v>
      </c>
      <c r="J756" s="119">
        <v>47.094312694640003</v>
      </c>
      <c r="K756" s="119">
        <v>15.71</v>
      </c>
      <c r="M756"/>
      <c r="N756" s="164" t="s">
        <v>3317</v>
      </c>
    </row>
    <row r="757" spans="1:14" ht="12.75" x14ac:dyDescent="0.2">
      <c r="A757" s="116" t="s">
        <v>483</v>
      </c>
      <c r="B757" s="59" t="s">
        <v>61</v>
      </c>
      <c r="C757" s="59" t="s">
        <v>489</v>
      </c>
      <c r="D757" s="116" t="s">
        <v>212</v>
      </c>
      <c r="E757" s="116" t="s">
        <v>1010</v>
      </c>
      <c r="F757" s="117">
        <v>0.58314672999999995</v>
      </c>
      <c r="G757" s="117">
        <v>0.99629937000000002</v>
      </c>
      <c r="H757" s="74">
        <f t="shared" si="22"/>
        <v>-0.4146872440559709</v>
      </c>
      <c r="I757" s="118">
        <f t="shared" si="23"/>
        <v>3.817509976273878E-5</v>
      </c>
      <c r="J757" s="119">
        <v>47.898926459999991</v>
      </c>
      <c r="K757" s="119">
        <v>162.26</v>
      </c>
      <c r="M757"/>
      <c r="N757" s="164" t="s">
        <v>3317</v>
      </c>
    </row>
    <row r="758" spans="1:14" ht="12.75" x14ac:dyDescent="0.2">
      <c r="A758" s="116" t="s">
        <v>2700</v>
      </c>
      <c r="B758" s="59" t="s">
        <v>2701</v>
      </c>
      <c r="C758" s="59" t="s">
        <v>963</v>
      </c>
      <c r="D758" s="116" t="s">
        <v>213</v>
      </c>
      <c r="E758" s="116" t="s">
        <v>214</v>
      </c>
      <c r="F758" s="117">
        <v>0.57998620000000001</v>
      </c>
      <c r="G758" s="117">
        <v>8.0449600000000003E-3</v>
      </c>
      <c r="H758" s="74">
        <f t="shared" si="22"/>
        <v>71.09311171217756</v>
      </c>
      <c r="I758" s="60">
        <f t="shared" si="23"/>
        <v>3.7968198923128268E-5</v>
      </c>
      <c r="J758" s="119">
        <v>8.4360804399999996</v>
      </c>
      <c r="K758" s="119">
        <v>21.71</v>
      </c>
      <c r="M758"/>
      <c r="N758" s="164" t="s">
        <v>3317</v>
      </c>
    </row>
    <row r="759" spans="1:14" ht="12.75" x14ac:dyDescent="0.2">
      <c r="A759" s="116" t="s">
        <v>3016</v>
      </c>
      <c r="B759" s="59" t="s">
        <v>3017</v>
      </c>
      <c r="C759" s="59" t="s">
        <v>881</v>
      </c>
      <c r="D759" s="116" t="s">
        <v>818</v>
      </c>
      <c r="E759" s="116" t="s">
        <v>1010</v>
      </c>
      <c r="F759" s="117">
        <v>0.5636388739999999</v>
      </c>
      <c r="G759" s="117">
        <v>0.21359771699999999</v>
      </c>
      <c r="H759" s="74">
        <f t="shared" si="22"/>
        <v>1.6387869772971397</v>
      </c>
      <c r="I759" s="118">
        <f t="shared" si="23"/>
        <v>3.6898038072009343E-5</v>
      </c>
      <c r="J759" s="119">
        <v>9.5514301772318007</v>
      </c>
      <c r="K759" s="119">
        <v>56.71</v>
      </c>
      <c r="M759"/>
      <c r="N759" s="164" t="s">
        <v>3317</v>
      </c>
    </row>
    <row r="760" spans="1:14" ht="12.75" x14ac:dyDescent="0.2">
      <c r="A760" s="116" t="s">
        <v>1817</v>
      </c>
      <c r="B760" s="59" t="s">
        <v>21</v>
      </c>
      <c r="C760" s="59" t="s">
        <v>881</v>
      </c>
      <c r="D760" s="116" t="s">
        <v>818</v>
      </c>
      <c r="E760" s="116" t="s">
        <v>214</v>
      </c>
      <c r="F760" s="117">
        <v>0.54760399999999998</v>
      </c>
      <c r="G760" s="117">
        <v>0.22082985999999999</v>
      </c>
      <c r="H760" s="74">
        <f t="shared" si="22"/>
        <v>1.4797552287539375</v>
      </c>
      <c r="I760" s="118">
        <f t="shared" si="23"/>
        <v>3.5848331569097211E-5</v>
      </c>
      <c r="J760" s="119">
        <v>15.1101005707366</v>
      </c>
      <c r="K760" s="119">
        <v>201.28</v>
      </c>
      <c r="M760"/>
      <c r="N760" s="164" t="s">
        <v>3317</v>
      </c>
    </row>
    <row r="761" spans="1:14" ht="12.75" x14ac:dyDescent="0.2">
      <c r="A761" s="116" t="s">
        <v>2119</v>
      </c>
      <c r="B761" s="59" t="s">
        <v>427</v>
      </c>
      <c r="C761" s="59" t="s">
        <v>877</v>
      </c>
      <c r="D761" s="116" t="s">
        <v>212</v>
      </c>
      <c r="E761" s="116" t="s">
        <v>1010</v>
      </c>
      <c r="F761" s="117">
        <v>0.54376711</v>
      </c>
      <c r="G761" s="117">
        <v>0.61186233000000001</v>
      </c>
      <c r="H761" s="74">
        <f t="shared" si="22"/>
        <v>-0.11129173453119756</v>
      </c>
      <c r="I761" s="118">
        <f t="shared" si="23"/>
        <v>3.5597153519057125E-5</v>
      </c>
      <c r="J761" s="119">
        <v>6.7997762999999996</v>
      </c>
      <c r="K761" s="119">
        <v>9.35</v>
      </c>
      <c r="M761"/>
      <c r="N761" s="164" t="s">
        <v>3317</v>
      </c>
    </row>
    <row r="762" spans="1:14" ht="12.75" x14ac:dyDescent="0.2">
      <c r="A762" s="116" t="s">
        <v>1721</v>
      </c>
      <c r="B762" s="59" t="s">
        <v>478</v>
      </c>
      <c r="C762" s="59" t="s">
        <v>656</v>
      </c>
      <c r="D762" s="116" t="s">
        <v>213</v>
      </c>
      <c r="E762" s="116" t="s">
        <v>214</v>
      </c>
      <c r="F762" s="117">
        <v>0.54273979999999999</v>
      </c>
      <c r="G762" s="117">
        <v>0.25828168000000001</v>
      </c>
      <c r="H762" s="74">
        <f t="shared" si="22"/>
        <v>1.1013484192916816</v>
      </c>
      <c r="I762" s="118">
        <f t="shared" si="23"/>
        <v>3.5529901728521901E-5</v>
      </c>
      <c r="J762" s="119">
        <v>5.47088441</v>
      </c>
      <c r="K762" s="119">
        <v>229.66</v>
      </c>
      <c r="M762"/>
      <c r="N762" s="164" t="s">
        <v>3317</v>
      </c>
    </row>
    <row r="763" spans="1:14" ht="12.75" x14ac:dyDescent="0.2">
      <c r="A763" s="116" t="s">
        <v>1701</v>
      </c>
      <c r="B763" s="59" t="s">
        <v>1586</v>
      </c>
      <c r="C763" s="59" t="s">
        <v>656</v>
      </c>
      <c r="D763" s="116" t="s">
        <v>212</v>
      </c>
      <c r="E763" s="116" t="s">
        <v>1010</v>
      </c>
      <c r="F763" s="117">
        <v>0.53879889199999997</v>
      </c>
      <c r="G763" s="117">
        <v>1.53848191</v>
      </c>
      <c r="H763" s="74">
        <f t="shared" si="22"/>
        <v>-0.6497853575671878</v>
      </c>
      <c r="I763" s="118">
        <f t="shared" si="23"/>
        <v>3.5271914247299511E-5</v>
      </c>
      <c r="J763" s="119">
        <v>18.059665503879998</v>
      </c>
      <c r="K763" s="119">
        <v>319.20999999999998</v>
      </c>
      <c r="M763"/>
      <c r="N763" s="164" t="s">
        <v>3317</v>
      </c>
    </row>
    <row r="764" spans="1:14" ht="12.75" x14ac:dyDescent="0.2">
      <c r="A764" s="116" t="s">
        <v>1959</v>
      </c>
      <c r="B764" s="59" t="s">
        <v>1960</v>
      </c>
      <c r="C764" s="59" t="s">
        <v>278</v>
      </c>
      <c r="D764" s="116" t="s">
        <v>213</v>
      </c>
      <c r="E764" s="116" t="s">
        <v>214</v>
      </c>
      <c r="F764" s="117">
        <v>0.53330325000000001</v>
      </c>
      <c r="G764" s="117">
        <v>0.72832369499999994</v>
      </c>
      <c r="H764" s="74">
        <f t="shared" si="22"/>
        <v>-0.26776616817334209</v>
      </c>
      <c r="I764" s="118">
        <f t="shared" si="23"/>
        <v>3.4912147706877864E-5</v>
      </c>
      <c r="J764" s="119">
        <v>7.6088230330000002</v>
      </c>
      <c r="K764" s="119">
        <v>60.74</v>
      </c>
      <c r="M764"/>
      <c r="N764" s="164" t="s">
        <v>3317</v>
      </c>
    </row>
    <row r="765" spans="1:14" ht="12.75" x14ac:dyDescent="0.2">
      <c r="A765" s="116" t="s">
        <v>1016</v>
      </c>
      <c r="B765" s="59" t="s">
        <v>55</v>
      </c>
      <c r="C765" s="59" t="s">
        <v>489</v>
      </c>
      <c r="D765" s="116" t="s">
        <v>212</v>
      </c>
      <c r="E765" s="116" t="s">
        <v>1010</v>
      </c>
      <c r="F765" s="117">
        <v>0.53322404000000001</v>
      </c>
      <c r="G765" s="117">
        <v>0.60992728000000007</v>
      </c>
      <c r="H765" s="74">
        <f t="shared" si="22"/>
        <v>-0.12575800839732898</v>
      </c>
      <c r="I765" s="60">
        <f t="shared" si="23"/>
        <v>3.4906962305851596E-5</v>
      </c>
      <c r="J765" s="119">
        <v>13.04692466</v>
      </c>
      <c r="K765" s="119">
        <v>357.35</v>
      </c>
      <c r="M765"/>
      <c r="N765" s="164" t="s">
        <v>3317</v>
      </c>
    </row>
    <row r="766" spans="1:14" ht="12.75" x14ac:dyDescent="0.2">
      <c r="A766" s="116" t="s">
        <v>3026</v>
      </c>
      <c r="B766" s="59" t="s">
        <v>3027</v>
      </c>
      <c r="C766" s="59" t="s">
        <v>149</v>
      </c>
      <c r="D766" s="116" t="s">
        <v>818</v>
      </c>
      <c r="E766" s="116" t="s">
        <v>1010</v>
      </c>
      <c r="F766" s="117">
        <v>0.53187748999999995</v>
      </c>
      <c r="G766" s="117">
        <v>0.87746159000000001</v>
      </c>
      <c r="H766" s="74">
        <f t="shared" si="22"/>
        <v>-0.39384527361476873</v>
      </c>
      <c r="I766" s="118">
        <f t="shared" si="23"/>
        <v>3.4818811797684431E-5</v>
      </c>
      <c r="J766" s="119">
        <v>94.57</v>
      </c>
      <c r="K766" s="119">
        <v>41.88</v>
      </c>
      <c r="M766"/>
      <c r="N766" s="164" t="s">
        <v>3317</v>
      </c>
    </row>
    <row r="767" spans="1:14" ht="12.75" x14ac:dyDescent="0.2">
      <c r="A767" s="116" t="s">
        <v>2085</v>
      </c>
      <c r="B767" s="116" t="s">
        <v>215</v>
      </c>
      <c r="C767" s="116" t="s">
        <v>877</v>
      </c>
      <c r="D767" s="116" t="s">
        <v>212</v>
      </c>
      <c r="E767" s="116" t="s">
        <v>1010</v>
      </c>
      <c r="F767" s="117">
        <v>0.52527578000000008</v>
      </c>
      <c r="G767" s="117">
        <v>7.1295100000000004E-3</v>
      </c>
      <c r="H767" s="74">
        <f t="shared" si="22"/>
        <v>72.676280698112507</v>
      </c>
      <c r="I767" s="118">
        <f t="shared" si="23"/>
        <v>3.4386637655415529E-5</v>
      </c>
      <c r="J767" s="119">
        <v>6.0408537400000002</v>
      </c>
      <c r="K767" s="119">
        <v>13.1</v>
      </c>
      <c r="M767"/>
      <c r="N767" s="164" t="s">
        <v>3317</v>
      </c>
    </row>
    <row r="768" spans="1:14" ht="12.75" x14ac:dyDescent="0.2">
      <c r="A768" s="116" t="s">
        <v>2629</v>
      </c>
      <c r="B768" s="59" t="s">
        <v>900</v>
      </c>
      <c r="C768" s="59" t="s">
        <v>882</v>
      </c>
      <c r="D768" s="116" t="s">
        <v>212</v>
      </c>
      <c r="E768" s="116" t="s">
        <v>214</v>
      </c>
      <c r="F768" s="117">
        <v>0.50021822500000002</v>
      </c>
      <c r="G768" s="117">
        <v>0.76853813000000004</v>
      </c>
      <c r="H768" s="74">
        <f t="shared" si="22"/>
        <v>-0.34913024419491068</v>
      </c>
      <c r="I768" s="118">
        <f t="shared" si="23"/>
        <v>3.2746270638463694E-5</v>
      </c>
      <c r="J768" s="119">
        <v>35.019747259999995</v>
      </c>
      <c r="K768" s="119">
        <v>38.119999999999997</v>
      </c>
      <c r="M768"/>
      <c r="N768" s="164" t="s">
        <v>3317</v>
      </c>
    </row>
    <row r="769" spans="1:14" ht="12.75" x14ac:dyDescent="0.2">
      <c r="A769" s="116" t="s">
        <v>2422</v>
      </c>
      <c r="B769" s="59" t="s">
        <v>201</v>
      </c>
      <c r="C769" s="59" t="s">
        <v>876</v>
      </c>
      <c r="D769" s="116" t="s">
        <v>212</v>
      </c>
      <c r="E769" s="116" t="s">
        <v>2980</v>
      </c>
      <c r="F769" s="117">
        <v>0.49917251000000001</v>
      </c>
      <c r="G769" s="117">
        <v>0.21171357999999998</v>
      </c>
      <c r="H769" s="74">
        <f t="shared" si="22"/>
        <v>1.3577727512802911</v>
      </c>
      <c r="I769" s="118">
        <f t="shared" si="23"/>
        <v>3.2677813983569322E-5</v>
      </c>
      <c r="J769" s="119">
        <v>49.325940840000001</v>
      </c>
      <c r="K769" s="119">
        <v>16.440000000000001</v>
      </c>
      <c r="M769"/>
      <c r="N769" s="164" t="s">
        <v>3317</v>
      </c>
    </row>
    <row r="770" spans="1:14" ht="12.75" x14ac:dyDescent="0.2">
      <c r="A770" s="116" t="s">
        <v>1807</v>
      </c>
      <c r="B770" s="59" t="s">
        <v>1596</v>
      </c>
      <c r="C770" s="59" t="s">
        <v>966</v>
      </c>
      <c r="D770" s="116" t="s">
        <v>212</v>
      </c>
      <c r="E770" s="116" t="s">
        <v>1010</v>
      </c>
      <c r="F770" s="117">
        <v>0.49617901000000003</v>
      </c>
      <c r="G770" s="117">
        <v>2.3544343700000003</v>
      </c>
      <c r="H770" s="74">
        <f t="shared" si="22"/>
        <v>-0.78925765936724757</v>
      </c>
      <c r="I770" s="118">
        <f t="shared" si="23"/>
        <v>3.2481847590788974E-5</v>
      </c>
      <c r="J770" s="119">
        <v>93.90024391</v>
      </c>
      <c r="K770" s="119">
        <v>24.88</v>
      </c>
      <c r="M770"/>
      <c r="N770" s="164" t="s">
        <v>3317</v>
      </c>
    </row>
    <row r="771" spans="1:14" ht="12.75" x14ac:dyDescent="0.2">
      <c r="A771" s="116" t="s">
        <v>2568</v>
      </c>
      <c r="B771" s="59" t="s">
        <v>51</v>
      </c>
      <c r="C771" s="59" t="s">
        <v>882</v>
      </c>
      <c r="D771" s="116" t="s">
        <v>212</v>
      </c>
      <c r="E771" s="116" t="s">
        <v>1010</v>
      </c>
      <c r="F771" s="117">
        <v>0.49286563</v>
      </c>
      <c r="G771" s="117">
        <v>1.7066666100000001</v>
      </c>
      <c r="H771" s="74">
        <f t="shared" si="22"/>
        <v>-0.71121153533319559</v>
      </c>
      <c r="I771" s="118">
        <f t="shared" si="23"/>
        <v>3.2264940583436185E-5</v>
      </c>
      <c r="J771" s="119">
        <v>62.378053369999996</v>
      </c>
      <c r="K771" s="119">
        <v>44.41</v>
      </c>
      <c r="M771"/>
      <c r="N771" s="164" t="s">
        <v>3317</v>
      </c>
    </row>
    <row r="772" spans="1:14" ht="12.75" x14ac:dyDescent="0.2">
      <c r="A772" s="116" t="s">
        <v>2133</v>
      </c>
      <c r="B772" s="59" t="s">
        <v>465</v>
      </c>
      <c r="C772" s="59" t="s">
        <v>877</v>
      </c>
      <c r="D772" s="116" t="s">
        <v>212</v>
      </c>
      <c r="E772" s="116" t="s">
        <v>1010</v>
      </c>
      <c r="F772" s="117">
        <v>0.49223784000000004</v>
      </c>
      <c r="G772" s="117">
        <v>0.63805979000000002</v>
      </c>
      <c r="H772" s="74">
        <f t="shared" si="22"/>
        <v>-0.22853963262596433</v>
      </c>
      <c r="I772" s="60">
        <f t="shared" si="23"/>
        <v>3.2223842958006558E-5</v>
      </c>
      <c r="J772" s="119">
        <v>10.437288050000001</v>
      </c>
      <c r="K772" s="119">
        <v>10.88</v>
      </c>
      <c r="M772"/>
      <c r="N772" s="164" t="s">
        <v>3317</v>
      </c>
    </row>
    <row r="773" spans="1:14" ht="12.75" x14ac:dyDescent="0.2">
      <c r="A773" s="116" t="s">
        <v>2417</v>
      </c>
      <c r="B773" s="59" t="s">
        <v>958</v>
      </c>
      <c r="C773" s="59" t="s">
        <v>876</v>
      </c>
      <c r="D773" s="116" t="s">
        <v>212</v>
      </c>
      <c r="E773" s="116" t="s">
        <v>2980</v>
      </c>
      <c r="F773" s="117">
        <v>0.49099727300000001</v>
      </c>
      <c r="G773" s="117">
        <v>0.52593178000000007</v>
      </c>
      <c r="H773" s="74">
        <f t="shared" si="22"/>
        <v>-6.6424027466071789E-2</v>
      </c>
      <c r="I773" s="118">
        <f t="shared" si="23"/>
        <v>3.2142630517721826E-5</v>
      </c>
      <c r="J773" s="119">
        <v>241.4428848</v>
      </c>
      <c r="K773" s="119">
        <v>17.29</v>
      </c>
      <c r="M773"/>
      <c r="N773" s="164" t="s">
        <v>3317</v>
      </c>
    </row>
    <row r="774" spans="1:14" ht="12.75" x14ac:dyDescent="0.2">
      <c r="A774" s="116" t="s">
        <v>2745</v>
      </c>
      <c r="B774" s="59" t="s">
        <v>1009</v>
      </c>
      <c r="C774" s="59" t="s">
        <v>656</v>
      </c>
      <c r="D774" s="116" t="s">
        <v>212</v>
      </c>
      <c r="E774" s="116" t="s">
        <v>1010</v>
      </c>
      <c r="F774" s="117">
        <v>0.49078935400000001</v>
      </c>
      <c r="G774" s="117">
        <v>0.41135263999999999</v>
      </c>
      <c r="H774" s="74">
        <f t="shared" si="22"/>
        <v>0.19311098623312595</v>
      </c>
      <c r="I774" s="118">
        <f t="shared" si="23"/>
        <v>3.2129019314641653E-5</v>
      </c>
      <c r="J774" s="119">
        <v>7.2628421579999998</v>
      </c>
      <c r="K774" s="119">
        <v>109.8</v>
      </c>
      <c r="M774"/>
      <c r="N774" s="164" t="s">
        <v>3317</v>
      </c>
    </row>
    <row r="775" spans="1:14" ht="12.75" x14ac:dyDescent="0.2">
      <c r="A775" s="116" t="s">
        <v>1931</v>
      </c>
      <c r="B775" s="59" t="s">
        <v>1932</v>
      </c>
      <c r="C775" s="59" t="s">
        <v>881</v>
      </c>
      <c r="D775" s="116" t="s">
        <v>818</v>
      </c>
      <c r="E775" s="116" t="s">
        <v>214</v>
      </c>
      <c r="F775" s="117">
        <v>0.48985483000000002</v>
      </c>
      <c r="G775" s="117">
        <v>5.9286937100000001</v>
      </c>
      <c r="H775" s="74">
        <f t="shared" ref="H775:H838" si="24">IF(ISERROR(F775/G775-1),"",IF((F775/G775-1)&gt;10000%,"",F775/G775-1))</f>
        <v>-0.91737558828958288</v>
      </c>
      <c r="I775" s="118">
        <f t="shared" ref="I775:I838" si="25">F775/$F$1068</f>
        <v>3.2067841663983005E-5</v>
      </c>
      <c r="J775" s="119">
        <v>60.500168740439996</v>
      </c>
      <c r="K775" s="119">
        <v>56.21</v>
      </c>
      <c r="M775"/>
      <c r="N775" s="164" t="s">
        <v>3317</v>
      </c>
    </row>
    <row r="776" spans="1:14" ht="12.75" x14ac:dyDescent="0.2">
      <c r="A776" s="116" t="s">
        <v>1856</v>
      </c>
      <c r="B776" s="59" t="s">
        <v>503</v>
      </c>
      <c r="C776" s="59" t="s">
        <v>881</v>
      </c>
      <c r="D776" s="116" t="s">
        <v>213</v>
      </c>
      <c r="E776" s="116" t="s">
        <v>214</v>
      </c>
      <c r="F776" s="117">
        <v>0.48552296</v>
      </c>
      <c r="G776" s="117">
        <v>5.1783999999999999E-4</v>
      </c>
      <c r="H776" s="74" t="str">
        <f t="shared" si="24"/>
        <v/>
      </c>
      <c r="I776" s="118">
        <f t="shared" si="25"/>
        <v>3.1784260258306232E-5</v>
      </c>
      <c r="J776" s="119">
        <v>37.447524203489401</v>
      </c>
      <c r="K776" s="119">
        <v>36.65</v>
      </c>
      <c r="M776"/>
      <c r="N776" s="164" t="s">
        <v>3317</v>
      </c>
    </row>
    <row r="777" spans="1:14" ht="12.75" x14ac:dyDescent="0.2">
      <c r="A777" s="116" t="s">
        <v>3024</v>
      </c>
      <c r="B777" s="59" t="s">
        <v>3025</v>
      </c>
      <c r="C777" s="59" t="s">
        <v>149</v>
      </c>
      <c r="D777" s="116" t="s">
        <v>818</v>
      </c>
      <c r="E777" s="116" t="s">
        <v>1010</v>
      </c>
      <c r="F777" s="117">
        <v>0.48383241999999999</v>
      </c>
      <c r="G777" s="117">
        <v>0.19116443999999999</v>
      </c>
      <c r="H777" s="74">
        <f t="shared" si="24"/>
        <v>1.5309750076949458</v>
      </c>
      <c r="I777" s="118">
        <f t="shared" si="25"/>
        <v>3.1673590799261333E-5</v>
      </c>
      <c r="J777" s="119">
        <v>12.763999999999999</v>
      </c>
      <c r="K777" s="119">
        <v>28.76</v>
      </c>
      <c r="M777"/>
      <c r="N777" s="164" t="s">
        <v>3317</v>
      </c>
    </row>
    <row r="778" spans="1:14" ht="12.75" x14ac:dyDescent="0.2">
      <c r="A778" s="116" t="s">
        <v>2016</v>
      </c>
      <c r="B778" s="59" t="s">
        <v>2017</v>
      </c>
      <c r="C778" s="59" t="s">
        <v>963</v>
      </c>
      <c r="D778" s="116" t="s">
        <v>213</v>
      </c>
      <c r="E778" s="116" t="s">
        <v>1010</v>
      </c>
      <c r="F778" s="117">
        <v>0.47364185999999997</v>
      </c>
      <c r="G778" s="117">
        <v>0.21626948000000001</v>
      </c>
      <c r="H778" s="74">
        <f t="shared" si="24"/>
        <v>1.190054093624306</v>
      </c>
      <c r="I778" s="118">
        <f t="shared" si="25"/>
        <v>3.1006476289953909E-5</v>
      </c>
      <c r="J778" s="119">
        <v>248.71417338000001</v>
      </c>
      <c r="K778" s="119">
        <v>44.53</v>
      </c>
      <c r="M778"/>
      <c r="N778" s="164" t="s">
        <v>3317</v>
      </c>
    </row>
    <row r="779" spans="1:14" ht="12.75" x14ac:dyDescent="0.2">
      <c r="A779" s="116" t="s">
        <v>2140</v>
      </c>
      <c r="B779" s="59" t="s">
        <v>2141</v>
      </c>
      <c r="C779" s="59" t="s">
        <v>963</v>
      </c>
      <c r="D779" s="116" t="s">
        <v>213</v>
      </c>
      <c r="E779" s="116" t="s">
        <v>1010</v>
      </c>
      <c r="F779" s="117">
        <v>0.47041263999999999</v>
      </c>
      <c r="G779" s="117">
        <v>0.74559452999999998</v>
      </c>
      <c r="H779" s="74">
        <f t="shared" si="24"/>
        <v>-0.36907713097090455</v>
      </c>
      <c r="I779" s="60">
        <f t="shared" si="25"/>
        <v>3.0795078730276556E-5</v>
      </c>
      <c r="J779" s="119">
        <v>307.82911559999997</v>
      </c>
      <c r="K779" s="119">
        <v>19.53</v>
      </c>
      <c r="M779"/>
      <c r="N779" s="164" t="s">
        <v>3317</v>
      </c>
    </row>
    <row r="780" spans="1:14" ht="12.75" x14ac:dyDescent="0.2">
      <c r="A780" s="116" t="s">
        <v>2309</v>
      </c>
      <c r="B780" s="59" t="s">
        <v>581</v>
      </c>
      <c r="C780" s="59" t="s">
        <v>656</v>
      </c>
      <c r="D780" s="116" t="s">
        <v>212</v>
      </c>
      <c r="E780" s="116" t="s">
        <v>1010</v>
      </c>
      <c r="F780" s="117">
        <v>0.46349178299999999</v>
      </c>
      <c r="G780" s="117">
        <v>0.36372355499999998</v>
      </c>
      <c r="H780" s="74">
        <f t="shared" si="24"/>
        <v>0.27429685712821117</v>
      </c>
      <c r="I780" s="118">
        <f t="shared" si="25"/>
        <v>3.0342011958524874E-5</v>
      </c>
      <c r="J780" s="119">
        <v>3.03006859</v>
      </c>
      <c r="K780" s="119">
        <v>37.43</v>
      </c>
      <c r="M780"/>
      <c r="N780" s="164" t="s">
        <v>3317</v>
      </c>
    </row>
    <row r="781" spans="1:14" ht="12.75" x14ac:dyDescent="0.2">
      <c r="A781" s="116" t="s">
        <v>2414</v>
      </c>
      <c r="B781" s="59" t="s">
        <v>194</v>
      </c>
      <c r="C781" s="59" t="s">
        <v>876</v>
      </c>
      <c r="D781" s="116" t="s">
        <v>212</v>
      </c>
      <c r="E781" s="116" t="s">
        <v>2980</v>
      </c>
      <c r="F781" s="117">
        <v>0.46130003999999997</v>
      </c>
      <c r="G781" s="117">
        <v>1.22833445</v>
      </c>
      <c r="H781" s="74">
        <f t="shared" si="24"/>
        <v>-0.62445078374216401</v>
      </c>
      <c r="I781" s="118">
        <f t="shared" si="25"/>
        <v>3.019853176156092E-5</v>
      </c>
      <c r="J781" s="119">
        <v>30.835740300000001</v>
      </c>
      <c r="K781" s="119">
        <v>13.09</v>
      </c>
      <c r="M781"/>
      <c r="N781" s="164" t="s">
        <v>3317</v>
      </c>
    </row>
    <row r="782" spans="1:14" ht="12.75" x14ac:dyDescent="0.2">
      <c r="A782" s="116" t="s">
        <v>1631</v>
      </c>
      <c r="B782" s="59" t="s">
        <v>825</v>
      </c>
      <c r="C782" s="59" t="s">
        <v>149</v>
      </c>
      <c r="D782" s="116" t="s">
        <v>818</v>
      </c>
      <c r="E782" s="116" t="s">
        <v>1010</v>
      </c>
      <c r="F782" s="117">
        <v>0.46019548999999998</v>
      </c>
      <c r="G782" s="117">
        <v>1.1513799999999999E-2</v>
      </c>
      <c r="H782" s="74">
        <f t="shared" si="24"/>
        <v>38.969036286890514</v>
      </c>
      <c r="I782" s="118">
        <f t="shared" si="25"/>
        <v>3.0126223534019402E-5</v>
      </c>
      <c r="J782" s="119">
        <v>4.4580000000000002</v>
      </c>
      <c r="K782" s="119">
        <v>73.38</v>
      </c>
      <c r="M782"/>
      <c r="N782" s="164" t="s">
        <v>3317</v>
      </c>
    </row>
    <row r="783" spans="1:14" ht="12.75" x14ac:dyDescent="0.2">
      <c r="A783" s="116" t="s">
        <v>2199</v>
      </c>
      <c r="B783" s="59" t="s">
        <v>2200</v>
      </c>
      <c r="C783" s="116" t="s">
        <v>656</v>
      </c>
      <c r="D783" s="116" t="s">
        <v>213</v>
      </c>
      <c r="E783" s="116" t="s">
        <v>1010</v>
      </c>
      <c r="F783" s="117">
        <v>0.45910632000000001</v>
      </c>
      <c r="G783" s="117">
        <v>1.0725555500000001</v>
      </c>
      <c r="H783" s="74">
        <f t="shared" si="24"/>
        <v>-0.5719510099034032</v>
      </c>
      <c r="I783" s="118">
        <f t="shared" si="25"/>
        <v>3.0054922142329216E-5</v>
      </c>
      <c r="J783" s="119">
        <v>84.828404924691995</v>
      </c>
      <c r="K783" s="119">
        <v>38.39</v>
      </c>
      <c r="M783"/>
      <c r="N783" s="164" t="s">
        <v>3317</v>
      </c>
    </row>
    <row r="784" spans="1:14" ht="12.75" x14ac:dyDescent="0.2">
      <c r="A784" s="116" t="s">
        <v>2324</v>
      </c>
      <c r="B784" s="59" t="s">
        <v>122</v>
      </c>
      <c r="C784" s="59" t="s">
        <v>656</v>
      </c>
      <c r="D784" s="116" t="s">
        <v>818</v>
      </c>
      <c r="E784" s="116" t="s">
        <v>214</v>
      </c>
      <c r="F784" s="117">
        <v>0.45558504499999997</v>
      </c>
      <c r="G784" s="117">
        <v>1.8469176100000002</v>
      </c>
      <c r="H784" s="74">
        <f t="shared" si="24"/>
        <v>-0.75332681732348639</v>
      </c>
      <c r="I784" s="118">
        <f t="shared" si="25"/>
        <v>2.9824405503031521E-5</v>
      </c>
      <c r="J784" s="119">
        <v>199.82976243060079</v>
      </c>
      <c r="K784" s="119">
        <v>22.62</v>
      </c>
      <c r="M784"/>
      <c r="N784" s="164" t="s">
        <v>3317</v>
      </c>
    </row>
    <row r="785" spans="1:14" ht="12.75" x14ac:dyDescent="0.2">
      <c r="A785" s="116" t="s">
        <v>2086</v>
      </c>
      <c r="B785" s="116" t="s">
        <v>393</v>
      </c>
      <c r="C785" s="116" t="s">
        <v>877</v>
      </c>
      <c r="D785" s="116" t="s">
        <v>212</v>
      </c>
      <c r="E785" s="116" t="s">
        <v>1010</v>
      </c>
      <c r="F785" s="117">
        <v>0.45177541999999998</v>
      </c>
      <c r="G785" s="117">
        <v>1.8461729999999999E-2</v>
      </c>
      <c r="H785" s="74">
        <f t="shared" si="24"/>
        <v>23.470914697593347</v>
      </c>
      <c r="I785" s="118">
        <f t="shared" si="25"/>
        <v>2.9575012328120598E-5</v>
      </c>
      <c r="J785" s="119">
        <v>44.900954229999996</v>
      </c>
      <c r="K785" s="119">
        <v>20.92</v>
      </c>
      <c r="M785"/>
      <c r="N785" s="164" t="s">
        <v>3317</v>
      </c>
    </row>
    <row r="786" spans="1:14" ht="12.75" x14ac:dyDescent="0.2">
      <c r="A786" s="116" t="s">
        <v>2588</v>
      </c>
      <c r="B786" s="59" t="s">
        <v>1611</v>
      </c>
      <c r="C786" s="59" t="s">
        <v>882</v>
      </c>
      <c r="D786" s="116" t="s">
        <v>212</v>
      </c>
      <c r="E786" s="116" t="s">
        <v>214</v>
      </c>
      <c r="F786" s="117">
        <v>0.44906318000000001</v>
      </c>
      <c r="G786" s="117">
        <v>0.45281894</v>
      </c>
      <c r="H786" s="74">
        <f t="shared" si="24"/>
        <v>-8.2941760342445381E-3</v>
      </c>
      <c r="I786" s="60">
        <f t="shared" si="25"/>
        <v>2.9397458331409531E-5</v>
      </c>
      <c r="J786" s="119">
        <v>162.39849869999998</v>
      </c>
      <c r="K786" s="119">
        <v>52.67</v>
      </c>
      <c r="M786"/>
      <c r="N786" s="164" t="s">
        <v>3317</v>
      </c>
    </row>
    <row r="787" spans="1:14" ht="12.75" x14ac:dyDescent="0.2">
      <c r="A787" s="116" t="s">
        <v>2338</v>
      </c>
      <c r="B787" s="59" t="s">
        <v>268</v>
      </c>
      <c r="C787" s="59" t="s">
        <v>278</v>
      </c>
      <c r="D787" s="116" t="s">
        <v>213</v>
      </c>
      <c r="E787" s="116" t="s">
        <v>214</v>
      </c>
      <c r="F787" s="117">
        <v>0.44868817</v>
      </c>
      <c r="G787" s="117">
        <v>0.20693265</v>
      </c>
      <c r="H787" s="74">
        <f t="shared" si="24"/>
        <v>1.1682811774748934</v>
      </c>
      <c r="I787" s="118">
        <f t="shared" si="25"/>
        <v>2.9372908688197051E-5</v>
      </c>
      <c r="J787" s="119">
        <v>192.61891030000001</v>
      </c>
      <c r="K787" s="119">
        <v>25.68</v>
      </c>
      <c r="M787"/>
      <c r="N787" s="164" t="s">
        <v>3317</v>
      </c>
    </row>
    <row r="788" spans="1:14" ht="12.75" x14ac:dyDescent="0.2">
      <c r="A788" s="116" t="s">
        <v>1907</v>
      </c>
      <c r="B788" s="59" t="s">
        <v>1908</v>
      </c>
      <c r="C788" s="59" t="s">
        <v>149</v>
      </c>
      <c r="D788" s="116" t="s">
        <v>818</v>
      </c>
      <c r="E788" s="116" t="s">
        <v>214</v>
      </c>
      <c r="F788" s="117">
        <v>0.44420791999999998</v>
      </c>
      <c r="G788" s="117">
        <v>0.61712071999999996</v>
      </c>
      <c r="H788" s="74">
        <f t="shared" si="24"/>
        <v>-0.2801928283983075</v>
      </c>
      <c r="I788" s="118">
        <f t="shared" si="25"/>
        <v>2.9079613738721795E-5</v>
      </c>
      <c r="J788" s="119">
        <v>153.30842959999998</v>
      </c>
      <c r="K788" s="119">
        <v>14.99</v>
      </c>
      <c r="M788"/>
      <c r="N788" s="164" t="s">
        <v>3317</v>
      </c>
    </row>
    <row r="789" spans="1:14" ht="12.75" x14ac:dyDescent="0.2">
      <c r="A789" s="116" t="s">
        <v>2996</v>
      </c>
      <c r="B789" s="59" t="s">
        <v>2997</v>
      </c>
      <c r="C789" s="59" t="s">
        <v>881</v>
      </c>
      <c r="D789" s="116" t="s">
        <v>818</v>
      </c>
      <c r="E789" s="116" t="s">
        <v>1010</v>
      </c>
      <c r="F789" s="117">
        <v>0.43302197999999997</v>
      </c>
      <c r="G789" s="117">
        <v>0.7848170550000001</v>
      </c>
      <c r="H789" s="74">
        <f t="shared" si="24"/>
        <v>-0.44825105769394891</v>
      </c>
      <c r="I789" s="118">
        <f t="shared" si="25"/>
        <v>2.8347337703426165E-5</v>
      </c>
      <c r="J789" s="119">
        <v>28.020958660000002</v>
      </c>
      <c r="K789" s="119">
        <v>35.03</v>
      </c>
      <c r="M789"/>
      <c r="N789" s="164" t="s">
        <v>3317</v>
      </c>
    </row>
    <row r="790" spans="1:14" ht="12.75" x14ac:dyDescent="0.2">
      <c r="A790" s="116" t="s">
        <v>1735</v>
      </c>
      <c r="B790" s="59" t="s">
        <v>1736</v>
      </c>
      <c r="C790" s="59" t="s">
        <v>149</v>
      </c>
      <c r="D790" s="116" t="s">
        <v>818</v>
      </c>
      <c r="E790" s="116" t="s">
        <v>214</v>
      </c>
      <c r="F790" s="117">
        <v>0.42246109000000004</v>
      </c>
      <c r="G790" s="117">
        <v>0.95808413000000003</v>
      </c>
      <c r="H790" s="74">
        <f t="shared" si="24"/>
        <v>-0.55905637430817268</v>
      </c>
      <c r="I790" s="118">
        <f t="shared" si="25"/>
        <v>2.7655979922283659E-5</v>
      </c>
      <c r="J790" s="119">
        <v>41.786414719999996</v>
      </c>
      <c r="K790" s="119">
        <v>144.37</v>
      </c>
      <c r="M790"/>
      <c r="N790" s="164" t="s">
        <v>3317</v>
      </c>
    </row>
    <row r="791" spans="1:14" ht="12.75" x14ac:dyDescent="0.2">
      <c r="A791" s="116" t="s">
        <v>2580</v>
      </c>
      <c r="B791" s="59" t="s">
        <v>647</v>
      </c>
      <c r="C791" s="59" t="s">
        <v>882</v>
      </c>
      <c r="D791" s="116" t="s">
        <v>212</v>
      </c>
      <c r="E791" s="116" t="s">
        <v>214</v>
      </c>
      <c r="F791" s="117">
        <v>0.42006778</v>
      </c>
      <c r="G791" s="117">
        <v>0.85456356999999994</v>
      </c>
      <c r="H791" s="74">
        <f t="shared" si="24"/>
        <v>-0.50844174178873547</v>
      </c>
      <c r="I791" s="118">
        <f t="shared" si="25"/>
        <v>2.7499304349373969E-5</v>
      </c>
      <c r="J791" s="119">
        <v>217.23828890000001</v>
      </c>
      <c r="K791" s="119">
        <v>17.95</v>
      </c>
      <c r="M791"/>
      <c r="N791" s="164" t="s">
        <v>3317</v>
      </c>
    </row>
    <row r="792" spans="1:14" ht="12.75" x14ac:dyDescent="0.2">
      <c r="A792" s="116" t="s">
        <v>1720</v>
      </c>
      <c r="B792" s="59" t="s">
        <v>975</v>
      </c>
      <c r="C792" s="59" t="s">
        <v>656</v>
      </c>
      <c r="D792" s="116" t="s">
        <v>212</v>
      </c>
      <c r="E792" s="116" t="s">
        <v>1010</v>
      </c>
      <c r="F792" s="117">
        <v>0.41775678000000005</v>
      </c>
      <c r="G792" s="117">
        <v>0.44659374000000002</v>
      </c>
      <c r="H792" s="74">
        <f t="shared" si="24"/>
        <v>-6.4570900613161175E-2</v>
      </c>
      <c r="I792" s="118">
        <f t="shared" si="25"/>
        <v>2.7348017115796088E-5</v>
      </c>
      <c r="J792" s="119">
        <v>13.46318732616</v>
      </c>
      <c r="K792" s="119">
        <v>67.41</v>
      </c>
      <c r="M792"/>
      <c r="N792" s="164" t="s">
        <v>3317</v>
      </c>
    </row>
    <row r="793" spans="1:14" ht="12.75" x14ac:dyDescent="0.2">
      <c r="A793" s="116" t="s">
        <v>2652</v>
      </c>
      <c r="B793" s="59" t="s">
        <v>36</v>
      </c>
      <c r="C793" s="59" t="s">
        <v>880</v>
      </c>
      <c r="D793" s="116" t="s">
        <v>212</v>
      </c>
      <c r="E793" s="116" t="s">
        <v>1010</v>
      </c>
      <c r="F793" s="117">
        <v>0.40618272</v>
      </c>
      <c r="G793" s="117">
        <v>0.53639569900000006</v>
      </c>
      <c r="H793" s="74">
        <f t="shared" si="24"/>
        <v>-0.24275544946157379</v>
      </c>
      <c r="I793" s="60">
        <f t="shared" si="25"/>
        <v>2.6590333204647472E-5</v>
      </c>
      <c r="J793" s="119">
        <v>52.577224960000002</v>
      </c>
      <c r="K793" s="119">
        <v>107.97</v>
      </c>
      <c r="M793"/>
      <c r="N793" s="164" t="s">
        <v>3317</v>
      </c>
    </row>
    <row r="794" spans="1:14" ht="12.75" x14ac:dyDescent="0.2">
      <c r="A794" s="116" t="s">
        <v>3020</v>
      </c>
      <c r="B794" s="59" t="s">
        <v>3021</v>
      </c>
      <c r="C794" s="59" t="s">
        <v>966</v>
      </c>
      <c r="D794" s="116" t="s">
        <v>212</v>
      </c>
      <c r="E794" s="116" t="s">
        <v>1010</v>
      </c>
      <c r="F794" s="117">
        <v>0.40576772</v>
      </c>
      <c r="G794" s="117">
        <v>1.9741035300000001</v>
      </c>
      <c r="H794" s="74">
        <f t="shared" si="24"/>
        <v>-0.79445469103639166</v>
      </c>
      <c r="I794" s="118">
        <f t="shared" si="25"/>
        <v>2.656316565729359E-5</v>
      </c>
      <c r="J794" s="119">
        <v>45.006646079999996</v>
      </c>
      <c r="K794" s="119">
        <v>20.48</v>
      </c>
      <c r="M794"/>
      <c r="N794" s="164" t="s">
        <v>3317</v>
      </c>
    </row>
    <row r="795" spans="1:14" ht="12.75" x14ac:dyDescent="0.2">
      <c r="A795" s="116" t="s">
        <v>3322</v>
      </c>
      <c r="B795" s="59" t="s">
        <v>3323</v>
      </c>
      <c r="C795" s="59" t="s">
        <v>149</v>
      </c>
      <c r="D795" s="116" t="s">
        <v>818</v>
      </c>
      <c r="E795" s="116" t="s">
        <v>214</v>
      </c>
      <c r="F795" s="117">
        <v>0.39708932000000002</v>
      </c>
      <c r="G795" s="117"/>
      <c r="H795" s="74" t="str">
        <f t="shared" ref="H795:H796" si="26">IF(ISERROR(F795/G795-1),"",IF((F795/G795-1)&gt;10000%,"",F795/G795-1))</f>
        <v/>
      </c>
      <c r="I795" s="118">
        <f t="shared" si="25"/>
        <v>2.5995043144146768E-5</v>
      </c>
      <c r="J795" s="119">
        <v>45.083342350000002</v>
      </c>
      <c r="K795" s="119">
        <v>76.73</v>
      </c>
      <c r="M795"/>
      <c r="N795" s="164" t="s">
        <v>3317</v>
      </c>
    </row>
    <row r="796" spans="1:14" ht="12.75" x14ac:dyDescent="0.2">
      <c r="A796" s="116" t="s">
        <v>1695</v>
      </c>
      <c r="B796" s="59" t="s">
        <v>1221</v>
      </c>
      <c r="C796" s="59" t="s">
        <v>656</v>
      </c>
      <c r="D796" s="116" t="s">
        <v>212</v>
      </c>
      <c r="E796" s="116" t="s">
        <v>1010</v>
      </c>
      <c r="F796" s="117">
        <v>0.39591135999999999</v>
      </c>
      <c r="G796" s="117">
        <v>1.0487118500000001</v>
      </c>
      <c r="H796" s="74">
        <f t="shared" si="26"/>
        <v>-0.62247841482862998</v>
      </c>
      <c r="I796" s="118">
        <f t="shared" si="25"/>
        <v>2.5917929206602236E-5</v>
      </c>
      <c r="J796" s="119">
        <v>22.8999128096</v>
      </c>
      <c r="K796" s="119">
        <v>9.69</v>
      </c>
      <c r="M796"/>
      <c r="N796" s="164" t="s">
        <v>3317</v>
      </c>
    </row>
    <row r="797" spans="1:14" ht="12.75" x14ac:dyDescent="0.2">
      <c r="A797" s="116" t="s">
        <v>2614</v>
      </c>
      <c r="B797" s="59" t="s">
        <v>577</v>
      </c>
      <c r="C797" s="59" t="s">
        <v>882</v>
      </c>
      <c r="D797" s="116" t="s">
        <v>213</v>
      </c>
      <c r="E797" s="116" t="s">
        <v>1010</v>
      </c>
      <c r="F797" s="117">
        <v>0.39172751899999997</v>
      </c>
      <c r="G797" s="117">
        <v>1.920168256</v>
      </c>
      <c r="H797" s="74">
        <f t="shared" ref="H797:H804" si="27">IF(ISERROR(F797/G797-1),"",IF((F797/G797-1)&gt;10000%,"",F797/G797-1))</f>
        <v>-0.79599312832302127</v>
      </c>
      <c r="I797" s="118">
        <f t="shared" si="25"/>
        <v>2.5644038366870635E-5</v>
      </c>
      <c r="J797" s="119">
        <v>705.6515478</v>
      </c>
      <c r="K797" s="119">
        <v>7.32</v>
      </c>
      <c r="M797"/>
      <c r="N797" s="164" t="s">
        <v>3317</v>
      </c>
    </row>
    <row r="798" spans="1:14" ht="12.75" x14ac:dyDescent="0.2">
      <c r="A798" s="116" t="s">
        <v>2596</v>
      </c>
      <c r="B798" s="59" t="s">
        <v>557</v>
      </c>
      <c r="C798" s="59" t="s">
        <v>882</v>
      </c>
      <c r="D798" s="116" t="s">
        <v>212</v>
      </c>
      <c r="E798" s="116" t="s">
        <v>1010</v>
      </c>
      <c r="F798" s="117">
        <v>0.39102492</v>
      </c>
      <c r="G798" s="117">
        <v>0.85866866000000008</v>
      </c>
      <c r="H798" s="74">
        <f t="shared" si="27"/>
        <v>-0.54461489254772621</v>
      </c>
      <c r="I798" s="118">
        <f t="shared" si="25"/>
        <v>2.5598043447344638E-5</v>
      </c>
      <c r="J798" s="119">
        <v>44.274147560000003</v>
      </c>
      <c r="K798" s="119">
        <v>37.57</v>
      </c>
      <c r="M798"/>
      <c r="N798" s="164" t="s">
        <v>3317</v>
      </c>
    </row>
    <row r="799" spans="1:14" ht="12.75" x14ac:dyDescent="0.2">
      <c r="A799" s="116" t="s">
        <v>1995</v>
      </c>
      <c r="B799" s="59" t="s">
        <v>1111</v>
      </c>
      <c r="C799" s="59" t="s">
        <v>963</v>
      </c>
      <c r="D799" s="116" t="s">
        <v>213</v>
      </c>
      <c r="E799" s="116" t="s">
        <v>214</v>
      </c>
      <c r="F799" s="117">
        <v>0.39095408199999998</v>
      </c>
      <c r="G799" s="117">
        <v>0.373807844</v>
      </c>
      <c r="H799" s="74">
        <f t="shared" si="27"/>
        <v>4.5869123067412199E-2</v>
      </c>
      <c r="I799" s="118">
        <f t="shared" si="25"/>
        <v>2.5593406110671252E-5</v>
      </c>
      <c r="J799" s="119">
        <v>7.4858851900000003</v>
      </c>
      <c r="K799" s="119">
        <v>94.27</v>
      </c>
      <c r="M799"/>
      <c r="N799" s="164" t="s">
        <v>3317</v>
      </c>
    </row>
    <row r="800" spans="1:14" ht="12.75" x14ac:dyDescent="0.2">
      <c r="A800" s="116" t="s">
        <v>2418</v>
      </c>
      <c r="B800" s="59" t="s">
        <v>1732</v>
      </c>
      <c r="C800" s="59" t="s">
        <v>876</v>
      </c>
      <c r="D800" s="116" t="s">
        <v>212</v>
      </c>
      <c r="E800" s="116" t="s">
        <v>2980</v>
      </c>
      <c r="F800" s="117">
        <v>0.38985540000000002</v>
      </c>
      <c r="G800" s="117">
        <v>0.10805011</v>
      </c>
      <c r="H800" s="74">
        <f t="shared" si="27"/>
        <v>2.6080981315058356</v>
      </c>
      <c r="I800" s="60">
        <f t="shared" si="25"/>
        <v>2.552148202570292E-5</v>
      </c>
      <c r="J800" s="119">
        <v>11.439037519999999</v>
      </c>
      <c r="K800" s="119">
        <v>11.2</v>
      </c>
      <c r="M800"/>
      <c r="N800" s="164" t="s">
        <v>3317</v>
      </c>
    </row>
    <row r="801" spans="1:14" ht="12.75" x14ac:dyDescent="0.2">
      <c r="A801" s="116" t="s">
        <v>1687</v>
      </c>
      <c r="B801" s="59" t="s">
        <v>251</v>
      </c>
      <c r="C801" s="59" t="s">
        <v>656</v>
      </c>
      <c r="D801" s="116" t="s">
        <v>212</v>
      </c>
      <c r="E801" s="116" t="s">
        <v>1010</v>
      </c>
      <c r="F801" s="117">
        <v>0.38919596999999995</v>
      </c>
      <c r="G801" s="117">
        <v>0.77946724199999995</v>
      </c>
      <c r="H801" s="74">
        <f t="shared" si="27"/>
        <v>-0.50068976728081671</v>
      </c>
      <c r="I801" s="118">
        <f t="shared" si="25"/>
        <v>2.5478313120277447E-5</v>
      </c>
      <c r="J801" s="119">
        <v>22.896987737909999</v>
      </c>
      <c r="K801" s="119">
        <v>47.67</v>
      </c>
      <c r="M801"/>
      <c r="N801" s="164" t="s">
        <v>3317</v>
      </c>
    </row>
    <row r="802" spans="1:14" ht="12.75" x14ac:dyDescent="0.2">
      <c r="A802" s="116" t="s">
        <v>583</v>
      </c>
      <c r="B802" s="59" t="s">
        <v>366</v>
      </c>
      <c r="C802" s="59" t="s">
        <v>879</v>
      </c>
      <c r="D802" s="116" t="s">
        <v>212</v>
      </c>
      <c r="E802" s="116" t="s">
        <v>1010</v>
      </c>
      <c r="F802" s="117">
        <v>0.38482532900000005</v>
      </c>
      <c r="G802" s="117">
        <v>0.18295068</v>
      </c>
      <c r="H802" s="74">
        <f t="shared" si="27"/>
        <v>1.1034375439326056</v>
      </c>
      <c r="I802" s="118">
        <f t="shared" si="25"/>
        <v>2.519219361103813E-5</v>
      </c>
      <c r="J802" s="119">
        <v>113.00763136</v>
      </c>
      <c r="K802" s="119">
        <v>29.33</v>
      </c>
      <c r="M802"/>
      <c r="N802" s="164" t="s">
        <v>3317</v>
      </c>
    </row>
    <row r="803" spans="1:14" ht="12.75" x14ac:dyDescent="0.2">
      <c r="A803" s="116" t="s">
        <v>1905</v>
      </c>
      <c r="B803" s="59" t="s">
        <v>1906</v>
      </c>
      <c r="C803" s="59" t="s">
        <v>149</v>
      </c>
      <c r="D803" s="116" t="s">
        <v>818</v>
      </c>
      <c r="E803" s="116" t="s">
        <v>214</v>
      </c>
      <c r="F803" s="117">
        <v>0.38473938000000002</v>
      </c>
      <c r="G803" s="117">
        <v>0.63024011999999996</v>
      </c>
      <c r="H803" s="74">
        <f t="shared" si="27"/>
        <v>-0.38953524570920672</v>
      </c>
      <c r="I803" s="118">
        <f t="shared" si="25"/>
        <v>2.5186567048321214E-5</v>
      </c>
      <c r="J803" s="119">
        <v>122.58372300000001</v>
      </c>
      <c r="K803" s="119">
        <v>53.36</v>
      </c>
      <c r="M803"/>
      <c r="N803" s="164" t="s">
        <v>3317</v>
      </c>
    </row>
    <row r="804" spans="1:14" ht="12.75" x14ac:dyDescent="0.2">
      <c r="A804" s="116" t="s">
        <v>2552</v>
      </c>
      <c r="B804" s="59" t="s">
        <v>555</v>
      </c>
      <c r="C804" s="59" t="s">
        <v>882</v>
      </c>
      <c r="D804" s="116" t="s">
        <v>212</v>
      </c>
      <c r="E804" s="116" t="s">
        <v>1010</v>
      </c>
      <c r="F804" s="117">
        <v>0.38154712000000002</v>
      </c>
      <c r="G804" s="117">
        <v>0.277681872</v>
      </c>
      <c r="H804" s="74">
        <f t="shared" si="27"/>
        <v>0.37404403554294685</v>
      </c>
      <c r="I804" s="118">
        <f t="shared" si="25"/>
        <v>2.4977589036957589E-5</v>
      </c>
      <c r="J804" s="119">
        <v>118.55208379999999</v>
      </c>
      <c r="K804" s="119">
        <v>33.65</v>
      </c>
      <c r="M804"/>
      <c r="N804" s="164" t="s">
        <v>3317</v>
      </c>
    </row>
    <row r="805" spans="1:14" ht="12.75" x14ac:dyDescent="0.2">
      <c r="A805" s="116" t="s">
        <v>3330</v>
      </c>
      <c r="B805" s="59" t="s">
        <v>3331</v>
      </c>
      <c r="C805" s="59" t="s">
        <v>963</v>
      </c>
      <c r="D805" s="116" t="s">
        <v>213</v>
      </c>
      <c r="E805" s="116" t="s">
        <v>1010</v>
      </c>
      <c r="F805" s="117">
        <v>0.38067655</v>
      </c>
      <c r="G805" s="117"/>
      <c r="H805" s="74" t="str">
        <f t="shared" ref="H805:H814" si="28">IF(ISERROR(F805/G805-1),"",IF((F805/G805-1)&gt;10000%,"",F805/G805-1))</f>
        <v/>
      </c>
      <c r="I805" s="118">
        <f t="shared" si="25"/>
        <v>2.4920598069006095E-5</v>
      </c>
      <c r="J805" s="119">
        <v>0.92262680000000008</v>
      </c>
      <c r="K805" s="119">
        <v>34.369999999999997</v>
      </c>
      <c r="M805"/>
      <c r="N805" s="164" t="s">
        <v>3317</v>
      </c>
    </row>
    <row r="806" spans="1:14" ht="12.75" x14ac:dyDescent="0.2">
      <c r="A806" s="116" t="s">
        <v>3328</v>
      </c>
      <c r="B806" s="59" t="s">
        <v>3329</v>
      </c>
      <c r="C806" s="59" t="s">
        <v>881</v>
      </c>
      <c r="D806" s="116" t="s">
        <v>818</v>
      </c>
      <c r="E806" s="116" t="s">
        <v>1010</v>
      </c>
      <c r="F806" s="117">
        <v>0.376318975</v>
      </c>
      <c r="G806" s="117"/>
      <c r="H806" s="74" t="str">
        <f t="shared" si="28"/>
        <v/>
      </c>
      <c r="I806" s="118">
        <f t="shared" si="25"/>
        <v>2.4635333911992617E-5</v>
      </c>
      <c r="J806" s="119">
        <v>20.591999999999999</v>
      </c>
      <c r="K806" s="119">
        <v>90.38</v>
      </c>
      <c r="M806"/>
      <c r="N806" s="164" t="s">
        <v>3317</v>
      </c>
    </row>
    <row r="807" spans="1:14" ht="12.75" x14ac:dyDescent="0.2">
      <c r="A807" s="116" t="s">
        <v>2337</v>
      </c>
      <c r="B807" s="59" t="s">
        <v>354</v>
      </c>
      <c r="C807" s="59" t="s">
        <v>1876</v>
      </c>
      <c r="D807" s="116" t="s">
        <v>213</v>
      </c>
      <c r="E807" s="116" t="s">
        <v>214</v>
      </c>
      <c r="F807" s="117">
        <v>0.37496422999999995</v>
      </c>
      <c r="G807" s="117">
        <v>0.99247481100000001</v>
      </c>
      <c r="H807" s="74">
        <f t="shared" si="28"/>
        <v>-0.62219269865177473</v>
      </c>
      <c r="I807" s="60">
        <f t="shared" si="25"/>
        <v>2.4546646926595181E-5</v>
      </c>
      <c r="J807" s="119">
        <v>19.527392170000002</v>
      </c>
      <c r="K807" s="119">
        <v>31.48</v>
      </c>
      <c r="M807"/>
      <c r="N807" s="164" t="s">
        <v>3317</v>
      </c>
    </row>
    <row r="808" spans="1:14" ht="12.75" x14ac:dyDescent="0.2">
      <c r="A808" s="116" t="s">
        <v>2690</v>
      </c>
      <c r="B808" s="59" t="s">
        <v>2691</v>
      </c>
      <c r="C808" s="59" t="s">
        <v>656</v>
      </c>
      <c r="D808" s="116" t="s">
        <v>213</v>
      </c>
      <c r="E808" s="116" t="s">
        <v>1010</v>
      </c>
      <c r="F808" s="117">
        <v>0.36390615999999998</v>
      </c>
      <c r="G808" s="117">
        <v>0.69087195999999995</v>
      </c>
      <c r="H808" s="74">
        <f t="shared" si="28"/>
        <v>-0.47326540796358274</v>
      </c>
      <c r="I808" s="118">
        <f t="shared" si="25"/>
        <v>2.3822741769083026E-5</v>
      </c>
      <c r="J808" s="119">
        <v>25.406334653699997</v>
      </c>
      <c r="K808" s="119">
        <v>41.14</v>
      </c>
      <c r="M808"/>
      <c r="N808" s="164" t="s">
        <v>3317</v>
      </c>
    </row>
    <row r="809" spans="1:14" ht="12.75" x14ac:dyDescent="0.2">
      <c r="A809" s="116" t="s">
        <v>2733</v>
      </c>
      <c r="B809" s="59" t="s">
        <v>1000</v>
      </c>
      <c r="C809" s="59" t="s">
        <v>656</v>
      </c>
      <c r="D809" s="116" t="s">
        <v>212</v>
      </c>
      <c r="E809" s="116" t="s">
        <v>1010</v>
      </c>
      <c r="F809" s="117">
        <v>0.36124152399999998</v>
      </c>
      <c r="G809" s="117">
        <v>0.49501537499999998</v>
      </c>
      <c r="H809" s="74">
        <f t="shared" si="28"/>
        <v>-0.27024181016599735</v>
      </c>
      <c r="I809" s="118">
        <f t="shared" si="25"/>
        <v>2.3648304119177339E-5</v>
      </c>
      <c r="J809" s="119">
        <v>27.820911220959999</v>
      </c>
      <c r="K809" s="119">
        <v>53.42</v>
      </c>
      <c r="M809"/>
      <c r="N809" s="164" t="s">
        <v>3317</v>
      </c>
    </row>
    <row r="810" spans="1:14" ht="12.75" x14ac:dyDescent="0.2">
      <c r="A810" s="116" t="s">
        <v>1802</v>
      </c>
      <c r="B810" s="59" t="s">
        <v>990</v>
      </c>
      <c r="C810" s="59" t="s">
        <v>881</v>
      </c>
      <c r="D810" s="116" t="s">
        <v>213</v>
      </c>
      <c r="E810" s="116" t="s">
        <v>1010</v>
      </c>
      <c r="F810" s="117">
        <v>0.36108958000000002</v>
      </c>
      <c r="G810" s="117">
        <v>3.8830458500000002</v>
      </c>
      <c r="H810" s="74">
        <f t="shared" si="28"/>
        <v>-0.90700867464647628</v>
      </c>
      <c r="I810" s="118">
        <f t="shared" si="25"/>
        <v>2.3638357261791466E-5</v>
      </c>
      <c r="J810" s="119">
        <v>154.64208628</v>
      </c>
      <c r="K810" s="119">
        <v>41</v>
      </c>
      <c r="M810"/>
      <c r="N810" s="164" t="s">
        <v>3317</v>
      </c>
    </row>
    <row r="811" spans="1:14" ht="12.75" x14ac:dyDescent="0.2">
      <c r="A811" s="116" t="s">
        <v>3325</v>
      </c>
      <c r="B811" s="59" t="s">
        <v>3326</v>
      </c>
      <c r="C811" s="59" t="s">
        <v>656</v>
      </c>
      <c r="D811" s="116" t="s">
        <v>213</v>
      </c>
      <c r="E811" s="116" t="s">
        <v>1010</v>
      </c>
      <c r="F811" s="117">
        <v>0.35310440000000004</v>
      </c>
      <c r="G811" s="117"/>
      <c r="H811" s="74" t="str">
        <f t="shared" si="28"/>
        <v/>
      </c>
      <c r="I811" s="118">
        <f t="shared" si="25"/>
        <v>2.3115615681600447E-5</v>
      </c>
      <c r="J811" s="119">
        <v>30.396444702677602</v>
      </c>
      <c r="K811" s="119">
        <v>77.34</v>
      </c>
      <c r="M811"/>
      <c r="N811" s="164" t="s">
        <v>3317</v>
      </c>
    </row>
    <row r="812" spans="1:14" ht="12.75" x14ac:dyDescent="0.2">
      <c r="A812" s="116" t="s">
        <v>1623</v>
      </c>
      <c r="B812" s="59" t="s">
        <v>969</v>
      </c>
      <c r="C812" s="59" t="s">
        <v>149</v>
      </c>
      <c r="D812" s="116" t="s">
        <v>818</v>
      </c>
      <c r="E812" s="116" t="s">
        <v>214</v>
      </c>
      <c r="F812" s="117">
        <v>0.35254715000000003</v>
      </c>
      <c r="G812" s="117">
        <v>1.4496434599999999</v>
      </c>
      <c r="H812" s="74">
        <f t="shared" si="28"/>
        <v>-0.75680423516000261</v>
      </c>
      <c r="I812" s="118">
        <f t="shared" si="25"/>
        <v>2.3079135884581287E-5</v>
      </c>
      <c r="J812" s="119">
        <v>38.209622400000001</v>
      </c>
      <c r="K812" s="119">
        <v>56.68</v>
      </c>
      <c r="M812"/>
      <c r="N812" s="164" t="s">
        <v>3317</v>
      </c>
    </row>
    <row r="813" spans="1:14" ht="12.75" x14ac:dyDescent="0.2">
      <c r="A813" s="116" t="s">
        <v>2423</v>
      </c>
      <c r="B813" s="59" t="s">
        <v>200</v>
      </c>
      <c r="C813" s="59" t="s">
        <v>876</v>
      </c>
      <c r="D813" s="116" t="s">
        <v>212</v>
      </c>
      <c r="E813" s="116" t="s">
        <v>2980</v>
      </c>
      <c r="F813" s="117">
        <v>0.35046701000000002</v>
      </c>
      <c r="G813" s="117">
        <v>0.55693515000000005</v>
      </c>
      <c r="H813" s="74">
        <f t="shared" si="28"/>
        <v>-0.3707220490572376</v>
      </c>
      <c r="I813" s="118">
        <f t="shared" si="25"/>
        <v>2.2942961663008508E-5</v>
      </c>
      <c r="J813" s="119">
        <v>59.700355469999998</v>
      </c>
      <c r="K813" s="119">
        <v>16.22</v>
      </c>
      <c r="M813"/>
      <c r="N813" s="164" t="s">
        <v>3317</v>
      </c>
    </row>
    <row r="814" spans="1:14" ht="12.75" x14ac:dyDescent="0.2">
      <c r="A814" s="116" t="s">
        <v>2071</v>
      </c>
      <c r="B814" s="59" t="s">
        <v>950</v>
      </c>
      <c r="C814" s="59" t="s">
        <v>877</v>
      </c>
      <c r="D814" s="116" t="s">
        <v>212</v>
      </c>
      <c r="E814" s="116" t="s">
        <v>1010</v>
      </c>
      <c r="F814" s="117">
        <v>0.34228628000000005</v>
      </c>
      <c r="G814" s="117">
        <v>9.6348300000000005E-3</v>
      </c>
      <c r="H814" s="74">
        <f t="shared" si="28"/>
        <v>34.525928324630534</v>
      </c>
      <c r="I814" s="60">
        <f t="shared" si="25"/>
        <v>2.2407418603576397E-5</v>
      </c>
      <c r="J814" s="119">
        <v>5.8354181199999999</v>
      </c>
      <c r="K814" s="119">
        <v>13.18</v>
      </c>
      <c r="M814"/>
      <c r="N814" s="164" t="s">
        <v>3317</v>
      </c>
    </row>
    <row r="815" spans="1:14" ht="12.75" x14ac:dyDescent="0.2">
      <c r="A815" s="116" t="s">
        <v>486</v>
      </c>
      <c r="B815" s="59" t="s">
        <v>58</v>
      </c>
      <c r="C815" s="59" t="s">
        <v>489</v>
      </c>
      <c r="D815" s="116" t="s">
        <v>212</v>
      </c>
      <c r="E815" s="116" t="s">
        <v>1010</v>
      </c>
      <c r="F815" s="117">
        <v>0.34224742400000002</v>
      </c>
      <c r="G815" s="117">
        <v>0.19675530199999999</v>
      </c>
      <c r="H815" s="74">
        <f t="shared" ref="H815:H846" si="29">IF(ISERROR(F815/G815-1),"",IF((F815/G815-1)&gt;10000%,"",F815/G815-1))</f>
        <v>0.73945718626682821</v>
      </c>
      <c r="I815" s="118">
        <f t="shared" si="25"/>
        <v>2.240487493557644E-5</v>
      </c>
      <c r="J815" s="119">
        <v>9.1819425599999995</v>
      </c>
      <c r="K815" s="119">
        <v>188.56</v>
      </c>
      <c r="M815"/>
      <c r="N815" s="164" t="s">
        <v>3317</v>
      </c>
    </row>
    <row r="816" spans="1:14" ht="12.75" x14ac:dyDescent="0.2">
      <c r="A816" s="116" t="s">
        <v>2472</v>
      </c>
      <c r="B816" s="59" t="s">
        <v>2466</v>
      </c>
      <c r="C816" s="59" t="s">
        <v>878</v>
      </c>
      <c r="D816" s="116" t="s">
        <v>212</v>
      </c>
      <c r="E816" s="116" t="s">
        <v>1010</v>
      </c>
      <c r="F816" s="117">
        <v>0.33104328000000005</v>
      </c>
      <c r="G816" s="117">
        <v>1.0011804100000001</v>
      </c>
      <c r="H816" s="74">
        <f t="shared" si="29"/>
        <v>-0.66934702607694851</v>
      </c>
      <c r="I816" s="118">
        <f t="shared" si="25"/>
        <v>2.1671407194179535E-5</v>
      </c>
      <c r="J816" s="119">
        <v>498.41740620000002</v>
      </c>
      <c r="K816" s="119">
        <v>25.41</v>
      </c>
      <c r="M816"/>
      <c r="N816" s="164" t="s">
        <v>3317</v>
      </c>
    </row>
    <row r="817" spans="1:14" ht="12.75" x14ac:dyDescent="0.2">
      <c r="A817" s="116" t="s">
        <v>2618</v>
      </c>
      <c r="B817" s="59" t="s">
        <v>281</v>
      </c>
      <c r="C817" s="59" t="s">
        <v>882</v>
      </c>
      <c r="D817" s="116" t="s">
        <v>212</v>
      </c>
      <c r="E817" s="116" t="s">
        <v>214</v>
      </c>
      <c r="F817" s="117">
        <v>0.32953615000000003</v>
      </c>
      <c r="G817" s="117">
        <v>4.9249965E-2</v>
      </c>
      <c r="H817" s="74">
        <f t="shared" si="29"/>
        <v>5.6910940951937734</v>
      </c>
      <c r="I817" s="118">
        <f t="shared" si="25"/>
        <v>2.1572744481785664E-5</v>
      </c>
      <c r="J817" s="119">
        <v>38.659152319999997</v>
      </c>
      <c r="K817" s="119">
        <v>176.22</v>
      </c>
      <c r="M817"/>
      <c r="N817" s="164" t="s">
        <v>3317</v>
      </c>
    </row>
    <row r="818" spans="1:14" ht="12.75" x14ac:dyDescent="0.2">
      <c r="A818" s="116" t="s">
        <v>2123</v>
      </c>
      <c r="B818" s="59" t="s">
        <v>457</v>
      </c>
      <c r="C818" s="59" t="s">
        <v>877</v>
      </c>
      <c r="D818" s="116" t="s">
        <v>212</v>
      </c>
      <c r="E818" s="116" t="s">
        <v>1010</v>
      </c>
      <c r="F818" s="117">
        <v>0.32896378000000004</v>
      </c>
      <c r="G818" s="117">
        <v>0.10077974000000001</v>
      </c>
      <c r="H818" s="74">
        <f t="shared" si="29"/>
        <v>2.2641856388992472</v>
      </c>
      <c r="I818" s="118">
        <f t="shared" si="25"/>
        <v>2.1535274869547248E-5</v>
      </c>
      <c r="J818" s="119">
        <v>9.9313371500000009</v>
      </c>
      <c r="K818" s="119">
        <v>10.83</v>
      </c>
      <c r="M818"/>
      <c r="N818" s="164" t="s">
        <v>3317</v>
      </c>
    </row>
    <row r="819" spans="1:14" ht="12.75" x14ac:dyDescent="0.2">
      <c r="A819" s="116" t="s">
        <v>1892</v>
      </c>
      <c r="B819" s="59" t="s">
        <v>279</v>
      </c>
      <c r="C819" s="59" t="s">
        <v>1876</v>
      </c>
      <c r="D819" s="116" t="s">
        <v>213</v>
      </c>
      <c r="E819" s="116" t="s">
        <v>214</v>
      </c>
      <c r="F819" s="117">
        <v>0.32611908000000001</v>
      </c>
      <c r="G819" s="117">
        <v>3.0638254300000001</v>
      </c>
      <c r="H819" s="74">
        <f t="shared" si="29"/>
        <v>-0.89355820445683809</v>
      </c>
      <c r="I819" s="118">
        <f t="shared" si="25"/>
        <v>2.1349049515432575E-5</v>
      </c>
      <c r="J819" s="119">
        <v>34.688891479999995</v>
      </c>
      <c r="K819" s="119">
        <v>16.920000000000002</v>
      </c>
      <c r="M819"/>
      <c r="N819" s="164" t="s">
        <v>3317</v>
      </c>
    </row>
    <row r="820" spans="1:14" ht="12.75" x14ac:dyDescent="0.2">
      <c r="A820" s="116" t="s">
        <v>2113</v>
      </c>
      <c r="B820" s="59" t="s">
        <v>1653</v>
      </c>
      <c r="C820" s="59" t="s">
        <v>877</v>
      </c>
      <c r="D820" s="116" t="s">
        <v>212</v>
      </c>
      <c r="E820" s="116" t="s">
        <v>1010</v>
      </c>
      <c r="F820" s="117">
        <v>0.323610809</v>
      </c>
      <c r="G820" s="117">
        <v>0.25918445800000001</v>
      </c>
      <c r="H820" s="74">
        <f t="shared" si="29"/>
        <v>0.24857335774354183</v>
      </c>
      <c r="I820" s="118">
        <f t="shared" si="25"/>
        <v>2.1184848139122047E-5</v>
      </c>
      <c r="J820" s="119">
        <v>11.110678349999999</v>
      </c>
      <c r="K820" s="119">
        <v>59.28</v>
      </c>
      <c r="M820"/>
      <c r="N820" s="164" t="s">
        <v>3317</v>
      </c>
    </row>
    <row r="821" spans="1:14" ht="12.75" x14ac:dyDescent="0.2">
      <c r="A821" s="116" t="s">
        <v>2942</v>
      </c>
      <c r="B821" s="59" t="s">
        <v>2943</v>
      </c>
      <c r="C821" s="59" t="s">
        <v>883</v>
      </c>
      <c r="D821" s="116" t="s">
        <v>213</v>
      </c>
      <c r="E821" s="116" t="s">
        <v>214</v>
      </c>
      <c r="F821" s="117">
        <v>0.32348202000000004</v>
      </c>
      <c r="G821" s="117">
        <v>8.3939351899999988</v>
      </c>
      <c r="H821" s="74">
        <f t="shared" si="29"/>
        <v>-0.96146241152953194</v>
      </c>
      <c r="I821" s="60">
        <f t="shared" si="25"/>
        <v>2.1176417099950582E-5</v>
      </c>
      <c r="J821" s="119">
        <v>112.14002492</v>
      </c>
      <c r="K821" s="119">
        <v>61.78</v>
      </c>
      <c r="M821"/>
      <c r="N821" s="164" t="s">
        <v>3317</v>
      </c>
    </row>
    <row r="822" spans="1:14" ht="12.75" x14ac:dyDescent="0.2">
      <c r="A822" s="116" t="s">
        <v>1870</v>
      </c>
      <c r="B822" s="59" t="s">
        <v>1871</v>
      </c>
      <c r="C822" s="59" t="s">
        <v>881</v>
      </c>
      <c r="D822" s="116" t="s">
        <v>818</v>
      </c>
      <c r="E822" s="116" t="s">
        <v>214</v>
      </c>
      <c r="F822" s="117">
        <v>0.32122943999999998</v>
      </c>
      <c r="G822" s="117">
        <v>1.15051397</v>
      </c>
      <c r="H822" s="74">
        <f t="shared" si="29"/>
        <v>-0.72079483745860129</v>
      </c>
      <c r="I822" s="118">
        <f t="shared" si="25"/>
        <v>2.1028954271472486E-5</v>
      </c>
      <c r="J822" s="119">
        <v>35.473369630000001</v>
      </c>
      <c r="K822" s="119">
        <v>27.22</v>
      </c>
      <c r="M822"/>
      <c r="N822" s="164" t="s">
        <v>3317</v>
      </c>
    </row>
    <row r="823" spans="1:14" ht="12.75" x14ac:dyDescent="0.2">
      <c r="A823" s="116" t="s">
        <v>1598</v>
      </c>
      <c r="B823" s="59" t="s">
        <v>1599</v>
      </c>
      <c r="C823" s="59" t="s">
        <v>149</v>
      </c>
      <c r="D823" s="116" t="s">
        <v>818</v>
      </c>
      <c r="E823" s="116" t="s">
        <v>214</v>
      </c>
      <c r="F823" s="117">
        <v>0.32107901</v>
      </c>
      <c r="G823" s="117">
        <v>0.67057159</v>
      </c>
      <c r="H823" s="74">
        <f t="shared" si="29"/>
        <v>-0.52118608245839937</v>
      </c>
      <c r="I823" s="118">
        <f t="shared" si="25"/>
        <v>2.1019106526536476E-5</v>
      </c>
      <c r="J823" s="119">
        <v>20.288269</v>
      </c>
      <c r="K823" s="119">
        <v>101</v>
      </c>
      <c r="M823"/>
      <c r="N823" s="164" t="s">
        <v>3317</v>
      </c>
    </row>
    <row r="824" spans="1:14" ht="12.75" x14ac:dyDescent="0.2">
      <c r="A824" s="116" t="s">
        <v>3032</v>
      </c>
      <c r="B824" s="59" t="s">
        <v>3033</v>
      </c>
      <c r="C824" s="59" t="s">
        <v>1876</v>
      </c>
      <c r="D824" s="116" t="s">
        <v>213</v>
      </c>
      <c r="E824" s="116" t="s">
        <v>214</v>
      </c>
      <c r="F824" s="117">
        <v>0.31631621000000004</v>
      </c>
      <c r="G824" s="117">
        <v>0.74927133999999995</v>
      </c>
      <c r="H824" s="74">
        <f t="shared" si="29"/>
        <v>-0.57783490023787643</v>
      </c>
      <c r="I824" s="118">
        <f t="shared" si="25"/>
        <v>2.0707314732471249E-5</v>
      </c>
      <c r="J824" s="119">
        <v>66.19597632</v>
      </c>
      <c r="K824" s="119">
        <v>27.11</v>
      </c>
      <c r="M824"/>
      <c r="N824" s="164" t="s">
        <v>3317</v>
      </c>
    </row>
    <row r="825" spans="1:14" ht="12.75" x14ac:dyDescent="0.2">
      <c r="A825" s="116" t="s">
        <v>1625</v>
      </c>
      <c r="B825" s="59" t="s">
        <v>1529</v>
      </c>
      <c r="C825" s="59" t="s">
        <v>149</v>
      </c>
      <c r="D825" s="116" t="s">
        <v>818</v>
      </c>
      <c r="E825" s="116" t="s">
        <v>214</v>
      </c>
      <c r="F825" s="117">
        <v>0.31456060999999996</v>
      </c>
      <c r="G825" s="117">
        <v>0.48214677</v>
      </c>
      <c r="H825" s="74">
        <f t="shared" si="29"/>
        <v>-0.34758328879813927</v>
      </c>
      <c r="I825" s="118">
        <f t="shared" si="25"/>
        <v>2.0592386187568891E-5</v>
      </c>
      <c r="J825" s="119">
        <v>9.9434979999999999</v>
      </c>
      <c r="K825" s="119">
        <v>103.38</v>
      </c>
      <c r="M825"/>
      <c r="N825" s="164" t="s">
        <v>3317</v>
      </c>
    </row>
    <row r="826" spans="1:14" ht="12.75" x14ac:dyDescent="0.2">
      <c r="A826" s="116" t="s">
        <v>2397</v>
      </c>
      <c r="B826" s="59" t="s">
        <v>186</v>
      </c>
      <c r="C826" s="59" t="s">
        <v>876</v>
      </c>
      <c r="D826" s="116" t="s">
        <v>212</v>
      </c>
      <c r="E826" s="116" t="s">
        <v>1010</v>
      </c>
      <c r="F826" s="117">
        <v>0.31416070299999999</v>
      </c>
      <c r="G826" s="117">
        <v>0.94633413899999996</v>
      </c>
      <c r="H826" s="74">
        <f t="shared" si="29"/>
        <v>-0.66802349185883059</v>
      </c>
      <c r="I826" s="118">
        <f t="shared" si="25"/>
        <v>2.0566206687907088E-5</v>
      </c>
      <c r="J826" s="119">
        <v>103.19909800000001</v>
      </c>
      <c r="K826" s="119">
        <v>8.27</v>
      </c>
      <c r="M826"/>
      <c r="N826" s="164" t="s">
        <v>3317</v>
      </c>
    </row>
    <row r="827" spans="1:14" ht="12.75" x14ac:dyDescent="0.2">
      <c r="A827" s="116" t="s">
        <v>2159</v>
      </c>
      <c r="B827" s="59" t="s">
        <v>931</v>
      </c>
      <c r="C827" s="59" t="s">
        <v>881</v>
      </c>
      <c r="D827" s="116" t="s">
        <v>213</v>
      </c>
      <c r="E827" s="116" t="s">
        <v>214</v>
      </c>
      <c r="F827" s="117">
        <v>0.31330777000000004</v>
      </c>
      <c r="G827" s="117">
        <v>2.4086477799999999</v>
      </c>
      <c r="H827" s="74">
        <f t="shared" si="29"/>
        <v>-0.86992379184639446</v>
      </c>
      <c r="I827" s="118">
        <f t="shared" si="25"/>
        <v>2.0510370307986154E-5</v>
      </c>
      <c r="J827" s="119">
        <v>39.37632679</v>
      </c>
      <c r="K827" s="119">
        <v>8.56</v>
      </c>
      <c r="M827"/>
      <c r="N827" s="164" t="s">
        <v>3317</v>
      </c>
    </row>
    <row r="828" spans="1:14" ht="12.75" x14ac:dyDescent="0.2">
      <c r="A828" s="116" t="s">
        <v>1673</v>
      </c>
      <c r="B828" s="59" t="s">
        <v>1337</v>
      </c>
      <c r="C828" s="59" t="s">
        <v>656</v>
      </c>
      <c r="D828" s="116" t="s">
        <v>212</v>
      </c>
      <c r="E828" s="116" t="s">
        <v>214</v>
      </c>
      <c r="F828" s="117">
        <v>0.30986340000000001</v>
      </c>
      <c r="G828" s="117">
        <v>0.12726625</v>
      </c>
      <c r="H828" s="74">
        <f t="shared" si="29"/>
        <v>1.4347649121428501</v>
      </c>
      <c r="I828" s="60">
        <f t="shared" si="25"/>
        <v>2.0284888175264968E-5</v>
      </c>
      <c r="J828" s="119">
        <v>4.6129745346000002</v>
      </c>
      <c r="K828" s="119">
        <v>12.18</v>
      </c>
      <c r="M828"/>
      <c r="N828" s="164" t="s">
        <v>3317</v>
      </c>
    </row>
    <row r="829" spans="1:14" ht="12.75" x14ac:dyDescent="0.2">
      <c r="A829" s="116" t="s">
        <v>2396</v>
      </c>
      <c r="B829" s="59" t="s">
        <v>961</v>
      </c>
      <c r="C829" s="59" t="s">
        <v>876</v>
      </c>
      <c r="D829" s="116" t="s">
        <v>212</v>
      </c>
      <c r="E829" s="116" t="s">
        <v>2980</v>
      </c>
      <c r="F829" s="117">
        <v>0.30782735999999999</v>
      </c>
      <c r="G829" s="117">
        <v>5.6185315599999992</v>
      </c>
      <c r="H829" s="74">
        <f t="shared" si="29"/>
        <v>-0.94521213297233841</v>
      </c>
      <c r="I829" s="118">
        <f t="shared" si="25"/>
        <v>2.0151600914748344E-5</v>
      </c>
      <c r="J829" s="119">
        <v>24.156493000000001</v>
      </c>
      <c r="K829" s="119">
        <v>18.2</v>
      </c>
      <c r="M829"/>
      <c r="N829" s="164" t="s">
        <v>3317</v>
      </c>
    </row>
    <row r="830" spans="1:14" ht="12.75" x14ac:dyDescent="0.2">
      <c r="A830" s="116" t="s">
        <v>2012</v>
      </c>
      <c r="B830" s="59" t="s">
        <v>2013</v>
      </c>
      <c r="C830" s="59" t="s">
        <v>1912</v>
      </c>
      <c r="D830" s="116" t="s">
        <v>212</v>
      </c>
      <c r="E830" s="116" t="s">
        <v>1010</v>
      </c>
      <c r="F830" s="117">
        <v>0.29334551000000003</v>
      </c>
      <c r="G830" s="117">
        <v>0.25336933</v>
      </c>
      <c r="H830" s="74">
        <f t="shared" si="29"/>
        <v>0.15777829147671518</v>
      </c>
      <c r="I830" s="118">
        <f t="shared" si="25"/>
        <v>1.9203561527647577E-5</v>
      </c>
      <c r="J830" s="119">
        <v>25.494964815599207</v>
      </c>
      <c r="K830" s="119">
        <v>91.21</v>
      </c>
      <c r="M830"/>
      <c r="N830" s="164" t="s">
        <v>3317</v>
      </c>
    </row>
    <row r="831" spans="1:14" ht="12.75" x14ac:dyDescent="0.2">
      <c r="A831" s="116" t="s">
        <v>3040</v>
      </c>
      <c r="B831" s="59" t="s">
        <v>3041</v>
      </c>
      <c r="C831" s="59" t="s">
        <v>877</v>
      </c>
      <c r="D831" s="116" t="s">
        <v>212</v>
      </c>
      <c r="E831" s="116" t="s">
        <v>1010</v>
      </c>
      <c r="F831" s="117">
        <v>0.29010953</v>
      </c>
      <c r="G831" s="117">
        <v>3.2849895499999997</v>
      </c>
      <c r="H831" s="74">
        <f t="shared" si="29"/>
        <v>-0.91168631571445946</v>
      </c>
      <c r="I831" s="118">
        <f t="shared" si="25"/>
        <v>1.8991721431536213E-5</v>
      </c>
      <c r="J831" s="119">
        <v>47.054678389999999</v>
      </c>
      <c r="K831" s="119">
        <v>116.54</v>
      </c>
      <c r="M831"/>
      <c r="N831" s="164" t="s">
        <v>3317</v>
      </c>
    </row>
    <row r="832" spans="1:14" ht="12.75" x14ac:dyDescent="0.2">
      <c r="A832" s="116" t="s">
        <v>2134</v>
      </c>
      <c r="B832" s="59" t="s">
        <v>466</v>
      </c>
      <c r="C832" s="59" t="s">
        <v>877</v>
      </c>
      <c r="D832" s="116" t="s">
        <v>212</v>
      </c>
      <c r="E832" s="116" t="s">
        <v>1010</v>
      </c>
      <c r="F832" s="117">
        <v>0.28764441999999996</v>
      </c>
      <c r="G832" s="117">
        <v>0.19812884</v>
      </c>
      <c r="H832" s="74">
        <f t="shared" si="29"/>
        <v>0.45180489624831988</v>
      </c>
      <c r="I832" s="118">
        <f t="shared" si="25"/>
        <v>1.8830345545614452E-5</v>
      </c>
      <c r="J832" s="119">
        <v>15.08214031</v>
      </c>
      <c r="K832" s="119">
        <v>15.49</v>
      </c>
      <c r="M832"/>
      <c r="N832" s="164" t="s">
        <v>3317</v>
      </c>
    </row>
    <row r="833" spans="1:14" ht="12.75" x14ac:dyDescent="0.2">
      <c r="A833" s="116" t="s">
        <v>1863</v>
      </c>
      <c r="B833" s="59" t="s">
        <v>1578</v>
      </c>
      <c r="C833" s="59" t="s">
        <v>881</v>
      </c>
      <c r="D833" s="116" t="s">
        <v>818</v>
      </c>
      <c r="E833" s="116" t="s">
        <v>214</v>
      </c>
      <c r="F833" s="117">
        <v>0.28693554999999998</v>
      </c>
      <c r="G833" s="117">
        <v>0.60150671999999994</v>
      </c>
      <c r="H833" s="74">
        <f t="shared" si="29"/>
        <v>-0.52297199605683531</v>
      </c>
      <c r="I833" s="118">
        <f t="shared" si="25"/>
        <v>1.8783940101535548E-5</v>
      </c>
      <c r="J833" s="119">
        <v>21.220381660000001</v>
      </c>
      <c r="K833" s="119">
        <v>12.61</v>
      </c>
      <c r="M833"/>
      <c r="N833" s="164" t="s">
        <v>3317</v>
      </c>
    </row>
    <row r="834" spans="1:14" ht="12.75" x14ac:dyDescent="0.2">
      <c r="A834" s="116" t="s">
        <v>2083</v>
      </c>
      <c r="B834" s="59" t="s">
        <v>394</v>
      </c>
      <c r="C834" s="59" t="s">
        <v>877</v>
      </c>
      <c r="D834" s="116" t="s">
        <v>212</v>
      </c>
      <c r="E834" s="116" t="s">
        <v>1010</v>
      </c>
      <c r="F834" s="117">
        <v>0.28153372999999998</v>
      </c>
      <c r="G834" s="117">
        <v>0.96529195999999995</v>
      </c>
      <c r="H834" s="74">
        <f t="shared" si="29"/>
        <v>-0.70834344253732318</v>
      </c>
      <c r="I834" s="118">
        <f t="shared" si="25"/>
        <v>1.8430315521662899E-5</v>
      </c>
      <c r="J834" s="119">
        <v>158.19132909000001</v>
      </c>
      <c r="K834" s="119">
        <v>27.93</v>
      </c>
      <c r="M834"/>
      <c r="N834" s="164" t="s">
        <v>3317</v>
      </c>
    </row>
    <row r="835" spans="1:14" ht="12.75" x14ac:dyDescent="0.2">
      <c r="A835" s="116" t="s">
        <v>2419</v>
      </c>
      <c r="B835" s="59" t="s">
        <v>196</v>
      </c>
      <c r="C835" s="59" t="s">
        <v>876</v>
      </c>
      <c r="D835" s="116" t="s">
        <v>212</v>
      </c>
      <c r="E835" s="116" t="s">
        <v>2980</v>
      </c>
      <c r="F835" s="117">
        <v>0.28056291900000002</v>
      </c>
      <c r="G835" s="117">
        <v>0.45468500000000001</v>
      </c>
      <c r="H835" s="74">
        <f t="shared" si="29"/>
        <v>-0.38295101223924255</v>
      </c>
      <c r="I835" s="60">
        <f t="shared" si="25"/>
        <v>1.8366762379942013E-5</v>
      </c>
      <c r="J835" s="119">
        <v>57.193552259999997</v>
      </c>
      <c r="K835" s="119">
        <v>16.97</v>
      </c>
      <c r="M835"/>
      <c r="N835" s="164" t="s">
        <v>3317</v>
      </c>
    </row>
    <row r="836" spans="1:14" ht="12.75" x14ac:dyDescent="0.2">
      <c r="A836" s="116" t="s">
        <v>3042</v>
      </c>
      <c r="B836" s="59" t="s">
        <v>3043</v>
      </c>
      <c r="C836" s="59" t="s">
        <v>3054</v>
      </c>
      <c r="D836" s="116" t="s">
        <v>213</v>
      </c>
      <c r="E836" s="116" t="s">
        <v>214</v>
      </c>
      <c r="F836" s="117">
        <v>0.27526130999999998</v>
      </c>
      <c r="G836" s="117">
        <v>0.45140241999999997</v>
      </c>
      <c r="H836" s="74">
        <f t="shared" si="29"/>
        <v>-0.39020860809740454</v>
      </c>
      <c r="I836" s="118">
        <f t="shared" si="25"/>
        <v>1.8019698009919675E-5</v>
      </c>
      <c r="J836" s="119">
        <v>14.3718</v>
      </c>
      <c r="K836" s="119">
        <v>36.92</v>
      </c>
      <c r="M836"/>
      <c r="N836" s="164" t="s">
        <v>3317</v>
      </c>
    </row>
    <row r="837" spans="1:14" ht="12.75" x14ac:dyDescent="0.2">
      <c r="A837" s="116" t="s">
        <v>2132</v>
      </c>
      <c r="B837" s="59" t="s">
        <v>464</v>
      </c>
      <c r="C837" s="59" t="s">
        <v>877</v>
      </c>
      <c r="D837" s="116" t="s">
        <v>212</v>
      </c>
      <c r="E837" s="116" t="s">
        <v>1010</v>
      </c>
      <c r="F837" s="117">
        <v>0.27463820999999999</v>
      </c>
      <c r="G837" s="117">
        <v>0.11151338000000001</v>
      </c>
      <c r="H837" s="74">
        <f t="shared" si="29"/>
        <v>1.4628274203508131</v>
      </c>
      <c r="I837" s="118">
        <f t="shared" si="25"/>
        <v>1.7978907410507136E-5</v>
      </c>
      <c r="J837" s="119">
        <v>13.12964352</v>
      </c>
      <c r="K837" s="119">
        <v>12.09</v>
      </c>
      <c r="M837"/>
      <c r="N837" s="164" t="s">
        <v>3317</v>
      </c>
    </row>
    <row r="838" spans="1:14" ht="12.75" x14ac:dyDescent="0.2">
      <c r="A838" s="116" t="s">
        <v>1060</v>
      </c>
      <c r="B838" s="59" t="s">
        <v>1217</v>
      </c>
      <c r="C838" s="59" t="s">
        <v>489</v>
      </c>
      <c r="D838" s="116" t="s">
        <v>212</v>
      </c>
      <c r="E838" s="116" t="s">
        <v>1010</v>
      </c>
      <c r="F838" s="117">
        <v>0.27409911999999997</v>
      </c>
      <c r="G838" s="117">
        <v>0.30486495000000002</v>
      </c>
      <c r="H838" s="74">
        <f t="shared" si="29"/>
        <v>-0.10091625816611605</v>
      </c>
      <c r="I838" s="118">
        <f t="shared" si="25"/>
        <v>1.7943616439174595E-5</v>
      </c>
      <c r="J838" s="119">
        <v>20.517545500000001</v>
      </c>
      <c r="K838" s="119">
        <v>265.51</v>
      </c>
      <c r="M838"/>
      <c r="N838" s="164" t="s">
        <v>3317</v>
      </c>
    </row>
    <row r="839" spans="1:14" ht="12.75" x14ac:dyDescent="0.2">
      <c r="A839" s="116" t="s">
        <v>2305</v>
      </c>
      <c r="B839" s="59" t="s">
        <v>273</v>
      </c>
      <c r="C839" s="59" t="s">
        <v>278</v>
      </c>
      <c r="D839" s="116" t="s">
        <v>818</v>
      </c>
      <c r="E839" s="116" t="s">
        <v>214</v>
      </c>
      <c r="F839" s="117">
        <v>0.27277920999999999</v>
      </c>
      <c r="G839" s="117">
        <v>1.1647908570000001</v>
      </c>
      <c r="H839" s="74">
        <f t="shared" si="29"/>
        <v>-0.76581271362091408</v>
      </c>
      <c r="I839" s="118">
        <f t="shared" ref="I839:I902" si="30">F839/$F$1068</f>
        <v>1.7857209891155649E-5</v>
      </c>
      <c r="J839" s="119">
        <v>24.863434786500001</v>
      </c>
      <c r="K839" s="119">
        <v>46.79</v>
      </c>
      <c r="M839"/>
      <c r="N839" s="164" t="s">
        <v>3317</v>
      </c>
    </row>
    <row r="840" spans="1:14" ht="12.75" x14ac:dyDescent="0.2">
      <c r="A840" s="116" t="s">
        <v>2613</v>
      </c>
      <c r="B840" s="59" t="s">
        <v>1466</v>
      </c>
      <c r="C840" s="59" t="s">
        <v>882</v>
      </c>
      <c r="D840" s="116" t="s">
        <v>213</v>
      </c>
      <c r="E840" s="116" t="s">
        <v>1010</v>
      </c>
      <c r="F840" s="117">
        <v>0.2683662</v>
      </c>
      <c r="G840" s="117">
        <v>9.915489999999999E-3</v>
      </c>
      <c r="H840" s="74">
        <f t="shared" si="29"/>
        <v>26.065349266652483</v>
      </c>
      <c r="I840" s="118">
        <f t="shared" si="30"/>
        <v>1.7568316738991418E-5</v>
      </c>
      <c r="J840" s="119">
        <v>31.114113059999998</v>
      </c>
      <c r="K840" s="119">
        <v>8.01</v>
      </c>
      <c r="M840"/>
      <c r="N840" s="164" t="s">
        <v>3317</v>
      </c>
    </row>
    <row r="841" spans="1:14" ht="12.75" x14ac:dyDescent="0.2">
      <c r="A841" s="116" t="s">
        <v>2102</v>
      </c>
      <c r="B841" s="59" t="s">
        <v>538</v>
      </c>
      <c r="C841" s="59" t="s">
        <v>877</v>
      </c>
      <c r="D841" s="116" t="s">
        <v>212</v>
      </c>
      <c r="E841" s="116" t="s">
        <v>1010</v>
      </c>
      <c r="F841" s="117">
        <v>0.26590411200000003</v>
      </c>
      <c r="G841" s="117">
        <v>5.6113033090000002</v>
      </c>
      <c r="H841" s="74">
        <f t="shared" si="29"/>
        <v>-0.95261277151539558</v>
      </c>
      <c r="I841" s="118">
        <f t="shared" si="30"/>
        <v>1.7407138685185577E-5</v>
      </c>
      <c r="J841" s="119">
        <v>34.744564400000002</v>
      </c>
      <c r="K841" s="119">
        <v>9.5399999999999991</v>
      </c>
      <c r="M841"/>
      <c r="N841" s="164" t="s">
        <v>3317</v>
      </c>
    </row>
    <row r="842" spans="1:14" ht="12.75" x14ac:dyDescent="0.2">
      <c r="A842" s="116" t="s">
        <v>2391</v>
      </c>
      <c r="B842" s="59" t="s">
        <v>973</v>
      </c>
      <c r="C842" s="59" t="s">
        <v>876</v>
      </c>
      <c r="D842" s="116" t="s">
        <v>212</v>
      </c>
      <c r="E842" s="116" t="s">
        <v>1010</v>
      </c>
      <c r="F842" s="117">
        <v>0.262880375</v>
      </c>
      <c r="G842" s="117">
        <v>0.25869157999999998</v>
      </c>
      <c r="H842" s="74">
        <f t="shared" si="29"/>
        <v>1.6192235557106249E-2</v>
      </c>
      <c r="I842" s="60">
        <f t="shared" si="30"/>
        <v>1.7209192858358621E-5</v>
      </c>
      <c r="J842" s="119">
        <v>8.4383999999999997</v>
      </c>
      <c r="K842" s="119">
        <v>11.83</v>
      </c>
      <c r="M842"/>
      <c r="N842" s="164" t="s">
        <v>3317</v>
      </c>
    </row>
    <row r="843" spans="1:14" ht="12.75" x14ac:dyDescent="0.2">
      <c r="A843" s="116" t="s">
        <v>2301</v>
      </c>
      <c r="B843" s="59" t="s">
        <v>87</v>
      </c>
      <c r="C843" s="59" t="s">
        <v>883</v>
      </c>
      <c r="D843" s="116" t="s">
        <v>213</v>
      </c>
      <c r="E843" s="116" t="s">
        <v>214</v>
      </c>
      <c r="F843" s="117">
        <v>0.262766583</v>
      </c>
      <c r="G843" s="117">
        <v>0.216517396</v>
      </c>
      <c r="H843" s="74">
        <f t="shared" si="29"/>
        <v>0.2136049474749826</v>
      </c>
      <c r="I843" s="118">
        <f t="shared" si="30"/>
        <v>1.7201743582338156E-5</v>
      </c>
      <c r="J843" s="119">
        <v>11.902805667999999</v>
      </c>
      <c r="K843" s="119">
        <v>62.35</v>
      </c>
      <c r="M843"/>
      <c r="N843" s="164" t="s">
        <v>3317</v>
      </c>
    </row>
    <row r="844" spans="1:14" ht="12.75" x14ac:dyDescent="0.2">
      <c r="A844" s="116" t="s">
        <v>2342</v>
      </c>
      <c r="B844" s="59" t="s">
        <v>988</v>
      </c>
      <c r="C844" s="59" t="s">
        <v>963</v>
      </c>
      <c r="D844" s="116" t="s">
        <v>212</v>
      </c>
      <c r="E844" s="116" t="s">
        <v>1010</v>
      </c>
      <c r="F844" s="117">
        <v>0.26156747000000002</v>
      </c>
      <c r="G844" s="117">
        <v>0.52498725999999996</v>
      </c>
      <c r="H844" s="74">
        <f t="shared" si="29"/>
        <v>-0.50176415709592637</v>
      </c>
      <c r="I844" s="118">
        <f t="shared" si="30"/>
        <v>1.7123244885446216E-5</v>
      </c>
      <c r="J844" s="119">
        <v>203.53071080000001</v>
      </c>
      <c r="K844" s="119">
        <v>36.03</v>
      </c>
      <c r="M844"/>
      <c r="N844" s="164" t="s">
        <v>3317</v>
      </c>
    </row>
    <row r="845" spans="1:14" ht="12.75" x14ac:dyDescent="0.2">
      <c r="A845" s="116" t="s">
        <v>2120</v>
      </c>
      <c r="B845" s="59" t="s">
        <v>428</v>
      </c>
      <c r="C845" s="59" t="s">
        <v>877</v>
      </c>
      <c r="D845" s="116" t="s">
        <v>212</v>
      </c>
      <c r="E845" s="116" t="s">
        <v>1010</v>
      </c>
      <c r="F845" s="117">
        <v>0.25950562999999999</v>
      </c>
      <c r="G845" s="117">
        <v>0.59495266000000002</v>
      </c>
      <c r="H845" s="74">
        <f t="shared" si="29"/>
        <v>-0.56382138034310159</v>
      </c>
      <c r="I845" s="118">
        <f t="shared" si="30"/>
        <v>1.6988268654515783E-5</v>
      </c>
      <c r="J845" s="119">
        <v>6.1265268300000004</v>
      </c>
      <c r="K845" s="119">
        <v>10.57</v>
      </c>
      <c r="M845"/>
      <c r="N845" s="164" t="s">
        <v>3317</v>
      </c>
    </row>
    <row r="846" spans="1:14" ht="12.75" x14ac:dyDescent="0.2">
      <c r="A846" s="116" t="s">
        <v>1061</v>
      </c>
      <c r="B846" s="59" t="s">
        <v>1062</v>
      </c>
      <c r="C846" s="59" t="s">
        <v>489</v>
      </c>
      <c r="D846" s="116" t="s">
        <v>212</v>
      </c>
      <c r="E846" s="116" t="s">
        <v>1010</v>
      </c>
      <c r="F846" s="117">
        <v>0.25809219</v>
      </c>
      <c r="G846" s="117">
        <v>0.14822399999999999</v>
      </c>
      <c r="H846" s="74">
        <f t="shared" si="29"/>
        <v>0.7412307723445597</v>
      </c>
      <c r="I846" s="118">
        <f t="shared" si="30"/>
        <v>1.6895739261426936E-5</v>
      </c>
      <c r="J846" s="119">
        <v>19.996495829999997</v>
      </c>
      <c r="K846" s="119">
        <v>268.77999999999997</v>
      </c>
      <c r="M846"/>
      <c r="N846" s="164" t="s">
        <v>3317</v>
      </c>
    </row>
    <row r="847" spans="1:14" ht="12.75" x14ac:dyDescent="0.2">
      <c r="A847" s="116" t="s">
        <v>1969</v>
      </c>
      <c r="B847" s="59" t="s">
        <v>1388</v>
      </c>
      <c r="C847" s="59" t="s">
        <v>963</v>
      </c>
      <c r="D847" s="116" t="s">
        <v>213</v>
      </c>
      <c r="E847" s="116" t="s">
        <v>214</v>
      </c>
      <c r="F847" s="117">
        <v>0.25517773999999999</v>
      </c>
      <c r="G847" s="117">
        <v>1.5226450300000001</v>
      </c>
      <c r="H847" s="74">
        <f t="shared" ref="H847:H878" si="31">IF(ISERROR(F847/G847-1),"",IF((F847/G847-1)&gt;10000%,"",F847/G847-1))</f>
        <v>-0.83241153717882632</v>
      </c>
      <c r="I847" s="118">
        <f t="shared" si="30"/>
        <v>1.6704947795437726E-5</v>
      </c>
      <c r="J847" s="119">
        <v>122.77868478000001</v>
      </c>
      <c r="K847" s="119">
        <v>19.440000000000001</v>
      </c>
      <c r="M847"/>
      <c r="N847" s="164" t="s">
        <v>3317</v>
      </c>
    </row>
    <row r="848" spans="1:14" ht="12.75" x14ac:dyDescent="0.2">
      <c r="A848" s="116" t="s">
        <v>3036</v>
      </c>
      <c r="B848" s="59" t="s">
        <v>3037</v>
      </c>
      <c r="C848" s="59" t="s">
        <v>877</v>
      </c>
      <c r="D848" s="116" t="s">
        <v>212</v>
      </c>
      <c r="E848" s="116" t="s">
        <v>1010</v>
      </c>
      <c r="F848" s="117">
        <v>0.25204131000000002</v>
      </c>
      <c r="G848" s="117">
        <v>9.0331640000000005E-2</v>
      </c>
      <c r="H848" s="74">
        <f t="shared" si="31"/>
        <v>1.7901775059104428</v>
      </c>
      <c r="I848" s="118">
        <f t="shared" si="30"/>
        <v>1.6499624637492818E-5</v>
      </c>
      <c r="J848" s="119">
        <v>22.193836910000002</v>
      </c>
      <c r="K848" s="119">
        <v>20.55</v>
      </c>
      <c r="M848"/>
      <c r="N848" s="164" t="s">
        <v>3317</v>
      </c>
    </row>
    <row r="849" spans="1:14" ht="12.75" x14ac:dyDescent="0.2">
      <c r="A849" s="116" t="s">
        <v>2556</v>
      </c>
      <c r="B849" s="59" t="s">
        <v>562</v>
      </c>
      <c r="C849" s="59" t="s">
        <v>882</v>
      </c>
      <c r="D849" s="116" t="s">
        <v>212</v>
      </c>
      <c r="E849" s="116" t="s">
        <v>1010</v>
      </c>
      <c r="F849" s="117">
        <v>0.25047503999999998</v>
      </c>
      <c r="G849" s="117">
        <v>0.18710470999999998</v>
      </c>
      <c r="H849" s="74">
        <f t="shared" si="31"/>
        <v>0.33868912225673009</v>
      </c>
      <c r="I849" s="60">
        <f t="shared" si="30"/>
        <v>1.6397090385941095E-5</v>
      </c>
      <c r="J849" s="119">
        <v>23.919885260000001</v>
      </c>
      <c r="K849" s="119">
        <v>18.760000000000002</v>
      </c>
      <c r="M849"/>
      <c r="N849" s="164" t="s">
        <v>3317</v>
      </c>
    </row>
    <row r="850" spans="1:14" ht="12.75" x14ac:dyDescent="0.2">
      <c r="A850" s="116" t="s">
        <v>2914</v>
      </c>
      <c r="B850" s="59" t="s">
        <v>954</v>
      </c>
      <c r="C850" s="59" t="s">
        <v>876</v>
      </c>
      <c r="D850" s="116" t="s">
        <v>212</v>
      </c>
      <c r="E850" s="116" t="s">
        <v>2980</v>
      </c>
      <c r="F850" s="117">
        <v>0.24689886999999999</v>
      </c>
      <c r="G850" s="117">
        <v>0.31084200000000001</v>
      </c>
      <c r="H850" s="74">
        <f t="shared" si="31"/>
        <v>-0.2057094279408832</v>
      </c>
      <c r="I850" s="118">
        <f t="shared" si="30"/>
        <v>1.6162980102036197E-5</v>
      </c>
      <c r="J850" s="119">
        <v>129.256798</v>
      </c>
      <c r="K850" s="119">
        <v>29.57</v>
      </c>
      <c r="M850"/>
      <c r="N850" s="164" t="s">
        <v>3317</v>
      </c>
    </row>
    <row r="851" spans="1:14" ht="12.75" x14ac:dyDescent="0.2">
      <c r="A851" s="116" t="s">
        <v>2400</v>
      </c>
      <c r="B851" s="59" t="s">
        <v>189</v>
      </c>
      <c r="C851" s="59" t="s">
        <v>876</v>
      </c>
      <c r="D851" s="116" t="s">
        <v>212</v>
      </c>
      <c r="E851" s="116" t="s">
        <v>1010</v>
      </c>
      <c r="F851" s="117">
        <v>0.24634992999999999</v>
      </c>
      <c r="G851" s="117">
        <v>1.851754006</v>
      </c>
      <c r="H851" s="74">
        <f t="shared" si="31"/>
        <v>-0.86696400860925149</v>
      </c>
      <c r="I851" s="118">
        <f t="shared" si="30"/>
        <v>1.6127044310603811E-5</v>
      </c>
      <c r="J851" s="119">
        <v>94.503105290000008</v>
      </c>
      <c r="K851" s="119">
        <v>5.82</v>
      </c>
      <c r="M851"/>
      <c r="N851" s="164" t="s">
        <v>3317</v>
      </c>
    </row>
    <row r="852" spans="1:14" ht="12.75" x14ac:dyDescent="0.2">
      <c r="A852" s="116" t="s">
        <v>2379</v>
      </c>
      <c r="B852" s="59" t="s">
        <v>2380</v>
      </c>
      <c r="C852" s="59" t="s">
        <v>149</v>
      </c>
      <c r="D852" s="116" t="s">
        <v>213</v>
      </c>
      <c r="E852" s="116" t="s">
        <v>1010</v>
      </c>
      <c r="F852" s="117">
        <v>0.24622731</v>
      </c>
      <c r="G852" s="117">
        <v>2.60307976</v>
      </c>
      <c r="H852" s="74">
        <f t="shared" si="31"/>
        <v>-0.90540923340743118</v>
      </c>
      <c r="I852" s="118">
        <f t="shared" si="30"/>
        <v>1.6119017118660357E-5</v>
      </c>
      <c r="J852" s="119">
        <v>15.96</v>
      </c>
      <c r="K852" s="119">
        <v>23.71</v>
      </c>
      <c r="M852"/>
      <c r="N852" s="164" t="s">
        <v>3317</v>
      </c>
    </row>
    <row r="853" spans="1:14" ht="12.75" x14ac:dyDescent="0.2">
      <c r="A853" s="116" t="s">
        <v>2080</v>
      </c>
      <c r="B853" s="59" t="s">
        <v>387</v>
      </c>
      <c r="C853" s="59" t="s">
        <v>877</v>
      </c>
      <c r="D853" s="116" t="s">
        <v>212</v>
      </c>
      <c r="E853" s="116" t="s">
        <v>1010</v>
      </c>
      <c r="F853" s="117">
        <v>0.24310689000000002</v>
      </c>
      <c r="G853" s="117">
        <v>0.35364525000000002</v>
      </c>
      <c r="H853" s="74">
        <f t="shared" si="31"/>
        <v>-0.31256848494359812</v>
      </c>
      <c r="I853" s="118">
        <f t="shared" si="30"/>
        <v>1.5914742038867584E-5</v>
      </c>
      <c r="J853" s="119">
        <v>369.59116388000001</v>
      </c>
      <c r="K853" s="119">
        <v>19.059999999999999</v>
      </c>
      <c r="M853"/>
      <c r="N853" s="164" t="s">
        <v>3317</v>
      </c>
    </row>
    <row r="854" spans="1:14" ht="12.75" x14ac:dyDescent="0.2">
      <c r="A854" s="116" t="s">
        <v>2261</v>
      </c>
      <c r="B854" s="59" t="s">
        <v>816</v>
      </c>
      <c r="C854" s="59" t="s">
        <v>489</v>
      </c>
      <c r="D854" s="116" t="s">
        <v>212</v>
      </c>
      <c r="E854" s="116" t="s">
        <v>1010</v>
      </c>
      <c r="F854" s="117">
        <v>0.24161601000000002</v>
      </c>
      <c r="G854" s="117">
        <v>0.34044994000000001</v>
      </c>
      <c r="H854" s="74">
        <f t="shared" si="31"/>
        <v>-0.2903038549514797</v>
      </c>
      <c r="I854" s="118">
        <f t="shared" si="30"/>
        <v>1.5817143115978535E-5</v>
      </c>
      <c r="J854" s="119">
        <v>9.0340154399999992</v>
      </c>
      <c r="K854" s="119">
        <v>182.97</v>
      </c>
      <c r="M854"/>
      <c r="N854" s="164" t="s">
        <v>3317</v>
      </c>
    </row>
    <row r="855" spans="1:14" ht="12.75" x14ac:dyDescent="0.2">
      <c r="A855" s="116" t="s">
        <v>1702</v>
      </c>
      <c r="B855" s="59" t="s">
        <v>1591</v>
      </c>
      <c r="C855" s="59" t="s">
        <v>656</v>
      </c>
      <c r="D855" s="116" t="s">
        <v>212</v>
      </c>
      <c r="E855" s="116" t="s">
        <v>214</v>
      </c>
      <c r="F855" s="117">
        <v>0.23878401999999999</v>
      </c>
      <c r="G855" s="117">
        <v>0.13915470000000002</v>
      </c>
      <c r="H855" s="74">
        <f t="shared" si="31"/>
        <v>0.71596086944961224</v>
      </c>
      <c r="I855" s="118">
        <f t="shared" si="30"/>
        <v>1.5631749808916552E-5</v>
      </c>
      <c r="J855" s="119">
        <v>17.799463500599998</v>
      </c>
      <c r="K855" s="119">
        <v>19.07</v>
      </c>
      <c r="M855"/>
      <c r="N855" s="164" t="s">
        <v>3317</v>
      </c>
    </row>
    <row r="856" spans="1:14" ht="12.75" x14ac:dyDescent="0.2">
      <c r="A856" s="116" t="s">
        <v>1896</v>
      </c>
      <c r="B856" s="59" t="s">
        <v>38</v>
      </c>
      <c r="C856" s="59" t="s">
        <v>1876</v>
      </c>
      <c r="D856" s="116" t="s">
        <v>213</v>
      </c>
      <c r="E856" s="116" t="s">
        <v>214</v>
      </c>
      <c r="F856" s="117">
        <v>0.23715176000000002</v>
      </c>
      <c r="G856" s="117">
        <v>0.33104047999999997</v>
      </c>
      <c r="H856" s="74">
        <f t="shared" si="31"/>
        <v>-0.28361703680468309</v>
      </c>
      <c r="I856" s="60">
        <f t="shared" si="30"/>
        <v>1.5524895590015718E-5</v>
      </c>
      <c r="J856" s="119">
        <v>11.00816494</v>
      </c>
      <c r="K856" s="119">
        <v>30.15</v>
      </c>
      <c r="M856"/>
      <c r="N856" s="164" t="s">
        <v>3317</v>
      </c>
    </row>
    <row r="857" spans="1:14" ht="12.75" x14ac:dyDescent="0.2">
      <c r="A857" s="116" t="s">
        <v>2060</v>
      </c>
      <c r="B857" s="59" t="s">
        <v>546</v>
      </c>
      <c r="C857" s="59" t="s">
        <v>877</v>
      </c>
      <c r="D857" s="116" t="s">
        <v>212</v>
      </c>
      <c r="E857" s="116" t="s">
        <v>1010</v>
      </c>
      <c r="F857" s="117">
        <v>0.23361483999999999</v>
      </c>
      <c r="G857" s="117">
        <v>0.237329235</v>
      </c>
      <c r="H857" s="74">
        <f t="shared" si="31"/>
        <v>-1.5650810992585917E-2</v>
      </c>
      <c r="I857" s="118">
        <f t="shared" si="30"/>
        <v>1.5293354766914766E-5</v>
      </c>
      <c r="J857" s="119">
        <v>9.7373664800000004</v>
      </c>
      <c r="K857" s="119">
        <v>19.68</v>
      </c>
      <c r="M857"/>
      <c r="N857" s="164" t="s">
        <v>3317</v>
      </c>
    </row>
    <row r="858" spans="1:14" ht="12.75" x14ac:dyDescent="0.2">
      <c r="A858" s="116" t="s">
        <v>1858</v>
      </c>
      <c r="B858" s="59" t="s">
        <v>1572</v>
      </c>
      <c r="C858" s="59" t="s">
        <v>881</v>
      </c>
      <c r="D858" s="116" t="s">
        <v>818</v>
      </c>
      <c r="E858" s="116" t="s">
        <v>214</v>
      </c>
      <c r="F858" s="117">
        <v>0.231131</v>
      </c>
      <c r="G858" s="117">
        <v>0.25577306999999999</v>
      </c>
      <c r="H858" s="74">
        <f t="shared" si="31"/>
        <v>-9.6343489171866303E-2</v>
      </c>
      <c r="I858" s="118">
        <f t="shared" si="30"/>
        <v>1.5130752740843764E-5</v>
      </c>
      <c r="J858" s="119">
        <v>13.202043130000002</v>
      </c>
      <c r="K858" s="119">
        <v>22.69</v>
      </c>
      <c r="M858"/>
      <c r="N858" s="164" t="s">
        <v>3317</v>
      </c>
    </row>
    <row r="859" spans="1:14" ht="12.75" x14ac:dyDescent="0.2">
      <c r="A859" s="116" t="s">
        <v>488</v>
      </c>
      <c r="B859" s="59" t="s">
        <v>59</v>
      </c>
      <c r="C859" s="59" t="s">
        <v>489</v>
      </c>
      <c r="D859" s="116" t="s">
        <v>212</v>
      </c>
      <c r="E859" s="116" t="s">
        <v>1010</v>
      </c>
      <c r="F859" s="117">
        <v>0.23045542999999999</v>
      </c>
      <c r="G859" s="117">
        <v>4.7931470000000004E-2</v>
      </c>
      <c r="H859" s="74">
        <f t="shared" si="31"/>
        <v>3.8080192408035884</v>
      </c>
      <c r="I859" s="118">
        <f t="shared" si="30"/>
        <v>1.5086527246950119E-5</v>
      </c>
      <c r="J859" s="119">
        <v>10.58779251</v>
      </c>
      <c r="K859" s="119">
        <v>228.05</v>
      </c>
      <c r="M859"/>
      <c r="N859" s="164" t="s">
        <v>3317</v>
      </c>
    </row>
    <row r="860" spans="1:14" ht="12.75" x14ac:dyDescent="0.2">
      <c r="A860" s="116" t="s">
        <v>2348</v>
      </c>
      <c r="B860" s="59" t="s">
        <v>89</v>
      </c>
      <c r="C860" s="59" t="s">
        <v>883</v>
      </c>
      <c r="D860" s="116" t="s">
        <v>213</v>
      </c>
      <c r="E860" s="116" t="s">
        <v>214</v>
      </c>
      <c r="F860" s="117">
        <v>0.228269528</v>
      </c>
      <c r="G860" s="117">
        <v>7.4862522000000001E-2</v>
      </c>
      <c r="H860" s="74">
        <f t="shared" si="31"/>
        <v>2.0491829810382289</v>
      </c>
      <c r="I860" s="118">
        <f t="shared" si="30"/>
        <v>1.4943429425032177E-5</v>
      </c>
      <c r="J860" s="119">
        <v>5.8400116799999999</v>
      </c>
      <c r="K860" s="119">
        <v>58.18</v>
      </c>
      <c r="M860"/>
      <c r="N860" s="164" t="s">
        <v>3317</v>
      </c>
    </row>
    <row r="861" spans="1:14" ht="12.75" x14ac:dyDescent="0.2">
      <c r="A861" s="116" t="s">
        <v>1840</v>
      </c>
      <c r="B861" s="59" t="s">
        <v>312</v>
      </c>
      <c r="C861" s="59" t="s">
        <v>881</v>
      </c>
      <c r="D861" s="116" t="s">
        <v>818</v>
      </c>
      <c r="E861" s="116" t="s">
        <v>1010</v>
      </c>
      <c r="F861" s="117">
        <v>0.22779358</v>
      </c>
      <c r="G861" s="117">
        <v>9.8972530000000003E-2</v>
      </c>
      <c r="H861" s="74">
        <f t="shared" si="31"/>
        <v>1.3015838839322385</v>
      </c>
      <c r="I861" s="118">
        <f t="shared" si="30"/>
        <v>1.4912271979663536E-5</v>
      </c>
      <c r="J861" s="119">
        <v>10.861848616418799</v>
      </c>
      <c r="K861" s="119">
        <v>106.79</v>
      </c>
      <c r="M861"/>
      <c r="N861" s="164" t="s">
        <v>3317</v>
      </c>
    </row>
    <row r="862" spans="1:14" ht="12.75" x14ac:dyDescent="0.2">
      <c r="A862" s="116" t="s">
        <v>2654</v>
      </c>
      <c r="B862" s="59" t="s">
        <v>522</v>
      </c>
      <c r="C862" s="59" t="s">
        <v>880</v>
      </c>
      <c r="D862" s="116" t="s">
        <v>212</v>
      </c>
      <c r="E862" s="116" t="s">
        <v>1010</v>
      </c>
      <c r="F862" s="117">
        <v>0.2261658</v>
      </c>
      <c r="G862" s="117">
        <v>1.6845430000000002E-2</v>
      </c>
      <c r="H862" s="74">
        <f t="shared" si="31"/>
        <v>12.425944009740325</v>
      </c>
      <c r="I862" s="118">
        <f t="shared" si="30"/>
        <v>1.4805711039346183E-5</v>
      </c>
      <c r="J862" s="119">
        <v>20.862614520000001</v>
      </c>
      <c r="K862" s="119">
        <v>78.150000000000006</v>
      </c>
      <c r="M862"/>
      <c r="N862" s="164" t="s">
        <v>3317</v>
      </c>
    </row>
    <row r="863" spans="1:14" ht="12.75" x14ac:dyDescent="0.2">
      <c r="A863" s="116" t="s">
        <v>2489</v>
      </c>
      <c r="B863" s="59" t="s">
        <v>2490</v>
      </c>
      <c r="C863" s="59" t="s">
        <v>876</v>
      </c>
      <c r="D863" s="116" t="s">
        <v>212</v>
      </c>
      <c r="E863" s="116" t="s">
        <v>2980</v>
      </c>
      <c r="F863" s="117">
        <v>0.22492479000000001</v>
      </c>
      <c r="G863" s="117">
        <v>0.49209869000000001</v>
      </c>
      <c r="H863" s="74">
        <f t="shared" si="31"/>
        <v>-0.54292747660027296</v>
      </c>
      <c r="I863" s="60">
        <f t="shared" si="30"/>
        <v>1.472446959852295E-5</v>
      </c>
      <c r="J863" s="119">
        <v>38.549976640000004</v>
      </c>
      <c r="K863" s="119">
        <v>21.44</v>
      </c>
      <c r="M863"/>
      <c r="N863" s="164" t="s">
        <v>3317</v>
      </c>
    </row>
    <row r="864" spans="1:14" ht="12.75" x14ac:dyDescent="0.2">
      <c r="A864" s="116" t="s">
        <v>2508</v>
      </c>
      <c r="B864" s="59" t="s">
        <v>2509</v>
      </c>
      <c r="C864" s="59" t="s">
        <v>149</v>
      </c>
      <c r="D864" s="116" t="s">
        <v>818</v>
      </c>
      <c r="E864" s="116" t="s">
        <v>1010</v>
      </c>
      <c r="F864" s="117">
        <v>0.22345666</v>
      </c>
      <c r="G864" s="117">
        <v>0.37750623999999999</v>
      </c>
      <c r="H864" s="74">
        <f t="shared" si="31"/>
        <v>-0.40807161227321698</v>
      </c>
      <c r="I864" s="118">
        <f t="shared" si="30"/>
        <v>1.4628359980940648E-5</v>
      </c>
      <c r="J864" s="119">
        <v>28.86</v>
      </c>
      <c r="K864" s="119">
        <v>35.130000000000003</v>
      </c>
      <c r="M864"/>
      <c r="N864" s="164" t="s">
        <v>3317</v>
      </c>
    </row>
    <row r="865" spans="1:14" ht="12.75" x14ac:dyDescent="0.2">
      <c r="A865" s="116" t="s">
        <v>1927</v>
      </c>
      <c r="B865" s="59" t="s">
        <v>1928</v>
      </c>
      <c r="C865" s="59" t="s">
        <v>966</v>
      </c>
      <c r="D865" s="116" t="s">
        <v>212</v>
      </c>
      <c r="E865" s="116" t="s">
        <v>1010</v>
      </c>
      <c r="F865" s="117">
        <v>0.21733148999999999</v>
      </c>
      <c r="G865" s="117">
        <v>4.093219E-2</v>
      </c>
      <c r="H865" s="74">
        <f t="shared" si="31"/>
        <v>4.3095495256911489</v>
      </c>
      <c r="I865" s="118">
        <f t="shared" si="30"/>
        <v>1.4227382038710337E-5</v>
      </c>
      <c r="J865" s="119">
        <v>25.411215179999999</v>
      </c>
      <c r="K865" s="119">
        <v>34.43</v>
      </c>
      <c r="M865"/>
      <c r="N865" s="164" t="s">
        <v>3317</v>
      </c>
    </row>
    <row r="866" spans="1:14" ht="12.75" x14ac:dyDescent="0.2">
      <c r="A866" s="116" t="s">
        <v>2131</v>
      </c>
      <c r="B866" s="59" t="s">
        <v>463</v>
      </c>
      <c r="C866" s="59" t="s">
        <v>877</v>
      </c>
      <c r="D866" s="116" t="s">
        <v>212</v>
      </c>
      <c r="E866" s="116" t="s">
        <v>1010</v>
      </c>
      <c r="F866" s="117">
        <v>0.21362179000000001</v>
      </c>
      <c r="G866" s="117">
        <v>1.2928225600000001</v>
      </c>
      <c r="H866" s="74">
        <f t="shared" si="31"/>
        <v>-0.83476325629713644</v>
      </c>
      <c r="I866" s="118">
        <f t="shared" si="30"/>
        <v>1.3984530350954441E-5</v>
      </c>
      <c r="J866" s="119">
        <v>9.42169144</v>
      </c>
      <c r="K866" s="119">
        <v>9.6199999999999992</v>
      </c>
      <c r="M866"/>
      <c r="N866" s="164" t="s">
        <v>3317</v>
      </c>
    </row>
    <row r="867" spans="1:14" ht="12.75" x14ac:dyDescent="0.2">
      <c r="A867" s="116" t="s">
        <v>1924</v>
      </c>
      <c r="B867" s="59" t="s">
        <v>257</v>
      </c>
      <c r="C867" s="59" t="s">
        <v>278</v>
      </c>
      <c r="D867" s="116" t="s">
        <v>213</v>
      </c>
      <c r="E867" s="116" t="s">
        <v>214</v>
      </c>
      <c r="F867" s="117">
        <v>0.20788799999999999</v>
      </c>
      <c r="G867" s="117">
        <v>5.5760900000000002E-2</v>
      </c>
      <c r="H867" s="74">
        <f t="shared" si="31"/>
        <v>2.7282038130661448</v>
      </c>
      <c r="I867" s="118">
        <f t="shared" si="30"/>
        <v>1.3609173697117773E-5</v>
      </c>
      <c r="J867" s="119">
        <v>296.32851399999998</v>
      </c>
      <c r="K867" s="119">
        <v>26.18</v>
      </c>
      <c r="M867"/>
      <c r="N867" s="164" t="s">
        <v>3317</v>
      </c>
    </row>
    <row r="868" spans="1:14" ht="12.75" x14ac:dyDescent="0.2">
      <c r="A868" s="116" t="s">
        <v>2325</v>
      </c>
      <c r="B868" s="59" t="s">
        <v>85</v>
      </c>
      <c r="C868" s="59" t="s">
        <v>883</v>
      </c>
      <c r="D868" s="116" t="s">
        <v>213</v>
      </c>
      <c r="E868" s="116" t="s">
        <v>214</v>
      </c>
      <c r="F868" s="117">
        <v>0.20733580199999999</v>
      </c>
      <c r="G868" s="117">
        <v>0.20972621499999999</v>
      </c>
      <c r="H868" s="74">
        <f t="shared" si="31"/>
        <v>-1.1397778765997457E-2</v>
      </c>
      <c r="I868" s="118">
        <f t="shared" si="30"/>
        <v>1.3573024624072667E-5</v>
      </c>
      <c r="J868" s="119">
        <v>18.180010099999997</v>
      </c>
      <c r="K868" s="119">
        <v>23.99</v>
      </c>
      <c r="M868"/>
      <c r="N868" s="164" t="s">
        <v>3317</v>
      </c>
    </row>
    <row r="869" spans="1:14" ht="12.75" x14ac:dyDescent="0.2">
      <c r="A869" s="116" t="s">
        <v>2706</v>
      </c>
      <c r="B869" s="59" t="s">
        <v>2707</v>
      </c>
      <c r="C869" s="59" t="s">
        <v>881</v>
      </c>
      <c r="D869" s="116" t="s">
        <v>213</v>
      </c>
      <c r="E869" s="116" t="s">
        <v>1010</v>
      </c>
      <c r="F869" s="117">
        <v>0.20051354000000002</v>
      </c>
      <c r="G869" s="117">
        <v>4.07907785</v>
      </c>
      <c r="H869" s="74">
        <f t="shared" si="31"/>
        <v>-0.95084341427805796</v>
      </c>
      <c r="I869" s="118">
        <f t="shared" si="30"/>
        <v>1.3126412272396544E-5</v>
      </c>
      <c r="J869" s="119">
        <v>5.7265869</v>
      </c>
      <c r="K869" s="119">
        <v>28.75</v>
      </c>
      <c r="M869"/>
      <c r="N869" s="164" t="s">
        <v>3317</v>
      </c>
    </row>
    <row r="870" spans="1:14" ht="12.75" x14ac:dyDescent="0.2">
      <c r="A870" s="116" t="s">
        <v>2574</v>
      </c>
      <c r="B870" s="59" t="s">
        <v>1344</v>
      </c>
      <c r="C870" s="59" t="s">
        <v>882</v>
      </c>
      <c r="D870" s="116" t="s">
        <v>212</v>
      </c>
      <c r="E870" s="116" t="s">
        <v>1010</v>
      </c>
      <c r="F870" s="117">
        <v>0.19791091</v>
      </c>
      <c r="G870" s="117">
        <v>1.7644867500000001</v>
      </c>
      <c r="H870" s="74">
        <f t="shared" si="31"/>
        <v>-0.88783655643772896</v>
      </c>
      <c r="I870" s="60">
        <f t="shared" si="30"/>
        <v>1.2956033781385376E-5</v>
      </c>
      <c r="J870" s="119">
        <v>19.600936670000003</v>
      </c>
      <c r="K870" s="119">
        <v>81.44</v>
      </c>
      <c r="M870"/>
      <c r="N870" s="164" t="s">
        <v>3317</v>
      </c>
    </row>
    <row r="871" spans="1:14" ht="12.75" x14ac:dyDescent="0.2">
      <c r="A871" s="116" t="s">
        <v>2130</v>
      </c>
      <c r="B871" s="59" t="s">
        <v>462</v>
      </c>
      <c r="C871" s="59" t="s">
        <v>877</v>
      </c>
      <c r="D871" s="116" t="s">
        <v>212</v>
      </c>
      <c r="E871" s="116" t="s">
        <v>1010</v>
      </c>
      <c r="F871" s="117">
        <v>0.19568660000000002</v>
      </c>
      <c r="G871" s="117">
        <v>0.25448324999999999</v>
      </c>
      <c r="H871" s="74">
        <f t="shared" si="31"/>
        <v>-0.23104330049227195</v>
      </c>
      <c r="I871" s="118">
        <f t="shared" si="30"/>
        <v>1.2810421619325826E-5</v>
      </c>
      <c r="J871" s="119">
        <v>6.8566990099999998</v>
      </c>
      <c r="K871" s="119">
        <v>12.16</v>
      </c>
      <c r="M871"/>
      <c r="N871" s="164" t="s">
        <v>3317</v>
      </c>
    </row>
    <row r="872" spans="1:14" ht="12.75" x14ac:dyDescent="0.2">
      <c r="A872" s="116" t="s">
        <v>2975</v>
      </c>
      <c r="B872" s="59" t="s">
        <v>2976</v>
      </c>
      <c r="C872" s="59" t="s">
        <v>963</v>
      </c>
      <c r="D872" s="116" t="s">
        <v>213</v>
      </c>
      <c r="E872" s="116" t="s">
        <v>214</v>
      </c>
      <c r="F872" s="117">
        <v>0.19035825000000001</v>
      </c>
      <c r="G872" s="117">
        <v>0.32542419</v>
      </c>
      <c r="H872" s="74">
        <f t="shared" si="31"/>
        <v>-0.41504578992729457</v>
      </c>
      <c r="I872" s="118">
        <f t="shared" si="30"/>
        <v>1.2461606677294359E-5</v>
      </c>
      <c r="J872" s="119">
        <v>55.721431639999999</v>
      </c>
      <c r="K872" s="119">
        <v>40.31</v>
      </c>
      <c r="M872"/>
      <c r="N872" s="164" t="s">
        <v>3317</v>
      </c>
    </row>
    <row r="873" spans="1:14" ht="12.75" x14ac:dyDescent="0.2">
      <c r="A873" s="116" t="s">
        <v>3050</v>
      </c>
      <c r="B873" s="59" t="s">
        <v>3051</v>
      </c>
      <c r="C873" s="59" t="s">
        <v>3054</v>
      </c>
      <c r="D873" s="116" t="s">
        <v>818</v>
      </c>
      <c r="E873" s="116" t="s">
        <v>214</v>
      </c>
      <c r="F873" s="117">
        <v>0.18926964000000002</v>
      </c>
      <c r="G873" s="117">
        <v>0.28339021999999997</v>
      </c>
      <c r="H873" s="74">
        <f t="shared" si="31"/>
        <v>-0.33212359974878447</v>
      </c>
      <c r="I873" s="118">
        <f t="shared" si="30"/>
        <v>1.2390341945427108E-5</v>
      </c>
      <c r="J873" s="119">
        <v>18.7</v>
      </c>
      <c r="K873" s="119">
        <v>45.07</v>
      </c>
      <c r="M873"/>
      <c r="N873" s="164" t="s">
        <v>3317</v>
      </c>
    </row>
    <row r="874" spans="1:14" ht="12.75" x14ac:dyDescent="0.2">
      <c r="A874" s="116" t="s">
        <v>1633</v>
      </c>
      <c r="B874" s="59" t="s">
        <v>830</v>
      </c>
      <c r="C874" s="59" t="s">
        <v>149</v>
      </c>
      <c r="D874" s="116" t="s">
        <v>818</v>
      </c>
      <c r="E874" s="116" t="s">
        <v>1010</v>
      </c>
      <c r="F874" s="117">
        <v>0.18886673999999998</v>
      </c>
      <c r="G874" s="117">
        <v>0.13158149600000002</v>
      </c>
      <c r="H874" s="74">
        <f t="shared" si="31"/>
        <v>0.4353594216621457</v>
      </c>
      <c r="I874" s="118">
        <f t="shared" si="30"/>
        <v>1.2363966512104505E-5</v>
      </c>
      <c r="J874" s="119">
        <v>27.492000000000001</v>
      </c>
      <c r="K874" s="119">
        <v>79.38</v>
      </c>
      <c r="M874"/>
      <c r="N874" s="164" t="s">
        <v>3317</v>
      </c>
    </row>
    <row r="875" spans="1:14" ht="12.75" x14ac:dyDescent="0.2">
      <c r="A875" s="116" t="s">
        <v>2436</v>
      </c>
      <c r="B875" s="59" t="s">
        <v>949</v>
      </c>
      <c r="C875" s="59" t="s">
        <v>876</v>
      </c>
      <c r="D875" s="116" t="s">
        <v>212</v>
      </c>
      <c r="E875" s="116" t="s">
        <v>1010</v>
      </c>
      <c r="F875" s="117">
        <v>0.18800027999999999</v>
      </c>
      <c r="G875" s="117">
        <v>9.2257099999999998E-3</v>
      </c>
      <c r="H875" s="74">
        <f t="shared" si="31"/>
        <v>19.377865768596671</v>
      </c>
      <c r="I875" s="118">
        <f t="shared" si="30"/>
        <v>1.2307244601067771E-5</v>
      </c>
      <c r="J875" s="119">
        <v>6.1324199999999998</v>
      </c>
      <c r="K875" s="119">
        <v>15.04</v>
      </c>
      <c r="M875"/>
      <c r="N875" s="164" t="s">
        <v>3317</v>
      </c>
    </row>
    <row r="876" spans="1:14" ht="12.75" x14ac:dyDescent="0.2">
      <c r="A876" s="116" t="s">
        <v>2033</v>
      </c>
      <c r="B876" s="59" t="s">
        <v>1650</v>
      </c>
      <c r="C876" s="59" t="s">
        <v>963</v>
      </c>
      <c r="D876" s="116" t="s">
        <v>213</v>
      </c>
      <c r="E876" s="116" t="s">
        <v>214</v>
      </c>
      <c r="F876" s="117">
        <v>0.18773523499999997</v>
      </c>
      <c r="G876" s="117">
        <v>0.45825712499999999</v>
      </c>
      <c r="H876" s="74">
        <f t="shared" si="31"/>
        <v>-0.59032773358406598</v>
      </c>
      <c r="I876" s="118">
        <f t="shared" si="30"/>
        <v>1.2289893703264373E-5</v>
      </c>
      <c r="J876" s="119">
        <v>12.069523936126799</v>
      </c>
      <c r="K876" s="119">
        <v>149.5</v>
      </c>
      <c r="M876"/>
      <c r="N876" s="164" t="s">
        <v>3317</v>
      </c>
    </row>
    <row r="877" spans="1:14" ht="12.75" x14ac:dyDescent="0.2">
      <c r="A877" s="116" t="s">
        <v>2912</v>
      </c>
      <c r="B877" s="59" t="s">
        <v>199</v>
      </c>
      <c r="C877" s="59" t="s">
        <v>876</v>
      </c>
      <c r="D877" s="116" t="s">
        <v>212</v>
      </c>
      <c r="E877" s="116" t="s">
        <v>2980</v>
      </c>
      <c r="F877" s="117">
        <v>0.187063384</v>
      </c>
      <c r="G877" s="117">
        <v>0.54505024999999996</v>
      </c>
      <c r="H877" s="74">
        <f t="shared" si="31"/>
        <v>-0.65679607705895005</v>
      </c>
      <c r="I877" s="60">
        <f t="shared" si="30"/>
        <v>1.2245911669873402E-5</v>
      </c>
      <c r="J877" s="119">
        <v>21.129085</v>
      </c>
      <c r="K877" s="119">
        <v>38.380000000000003</v>
      </c>
      <c r="M877"/>
      <c r="N877" s="164" t="s">
        <v>3317</v>
      </c>
    </row>
    <row r="878" spans="1:14" ht="12.75" x14ac:dyDescent="0.2">
      <c r="A878" s="116" t="s">
        <v>482</v>
      </c>
      <c r="B878" s="59" t="s">
        <v>62</v>
      </c>
      <c r="C878" s="59" t="s">
        <v>489</v>
      </c>
      <c r="D878" s="116" t="s">
        <v>212</v>
      </c>
      <c r="E878" s="116" t="s">
        <v>1010</v>
      </c>
      <c r="F878" s="117">
        <v>0.18667947000000001</v>
      </c>
      <c r="G878" s="117">
        <v>0.22883392800000002</v>
      </c>
      <c r="H878" s="74">
        <f t="shared" si="31"/>
        <v>-0.1842141957201382</v>
      </c>
      <c r="I878" s="118">
        <f t="shared" si="30"/>
        <v>1.2220779135476251E-5</v>
      </c>
      <c r="J878" s="119">
        <v>24.944726800000002</v>
      </c>
      <c r="K878" s="119">
        <v>255.51</v>
      </c>
      <c r="M878"/>
      <c r="N878" s="164" t="s">
        <v>3317</v>
      </c>
    </row>
    <row r="879" spans="1:14" ht="12.75" x14ac:dyDescent="0.2">
      <c r="A879" s="116" t="s">
        <v>1843</v>
      </c>
      <c r="B879" s="59" t="s">
        <v>1523</v>
      </c>
      <c r="C879" s="59" t="s">
        <v>881</v>
      </c>
      <c r="D879" s="116" t="s">
        <v>213</v>
      </c>
      <c r="E879" s="116" t="s">
        <v>1010</v>
      </c>
      <c r="F879" s="117">
        <v>0.18456139999999999</v>
      </c>
      <c r="G879" s="117">
        <v>1.0052815100000001</v>
      </c>
      <c r="H879" s="74">
        <f t="shared" ref="H879:H910" si="32">IF(ISERROR(F879/G879-1),"",IF((F879/G879-1)&gt;10000%,"",F879/G879-1))</f>
        <v>-0.81640824170734028</v>
      </c>
      <c r="I879" s="118">
        <f t="shared" si="30"/>
        <v>1.2082121865539291E-5</v>
      </c>
      <c r="J879" s="119">
        <v>32.468459348610999</v>
      </c>
      <c r="K879" s="119">
        <v>56.46</v>
      </c>
      <c r="M879"/>
      <c r="N879" s="164" t="s">
        <v>3317</v>
      </c>
    </row>
    <row r="880" spans="1:14" ht="12.75" x14ac:dyDescent="0.2">
      <c r="A880" s="116" t="s">
        <v>1853</v>
      </c>
      <c r="B880" s="59" t="s">
        <v>5</v>
      </c>
      <c r="C880" s="59" t="s">
        <v>881</v>
      </c>
      <c r="D880" s="116" t="s">
        <v>818</v>
      </c>
      <c r="E880" s="116" t="s">
        <v>1010</v>
      </c>
      <c r="F880" s="117">
        <v>0.17987166800000001</v>
      </c>
      <c r="G880" s="117">
        <v>1.1951429199999999</v>
      </c>
      <c r="H880" s="74">
        <f t="shared" si="32"/>
        <v>-0.84949777554637562</v>
      </c>
      <c r="I880" s="118">
        <f t="shared" si="30"/>
        <v>1.1775113392799494E-5</v>
      </c>
      <c r="J880" s="119">
        <v>57.042420782880001</v>
      </c>
      <c r="K880" s="119">
        <v>57.57</v>
      </c>
      <c r="M880"/>
      <c r="N880" s="164" t="s">
        <v>3317</v>
      </c>
    </row>
    <row r="881" spans="1:14" ht="12.75" x14ac:dyDescent="0.2">
      <c r="A881" s="116" t="s">
        <v>2692</v>
      </c>
      <c r="B881" s="59" t="s">
        <v>2693</v>
      </c>
      <c r="C881" s="59" t="s">
        <v>656</v>
      </c>
      <c r="D881" s="116" t="s">
        <v>213</v>
      </c>
      <c r="E881" s="116" t="s">
        <v>1010</v>
      </c>
      <c r="F881" s="117">
        <v>0.17925996</v>
      </c>
      <c r="G881" s="117">
        <v>0.19234435999999999</v>
      </c>
      <c r="H881" s="74">
        <f t="shared" si="32"/>
        <v>-6.8025909363809811E-2</v>
      </c>
      <c r="I881" s="118">
        <f t="shared" si="30"/>
        <v>1.1735068558927809E-5</v>
      </c>
      <c r="J881" s="119">
        <v>19.3634177022</v>
      </c>
      <c r="K881" s="119">
        <v>44.36</v>
      </c>
      <c r="M881"/>
      <c r="N881" s="164" t="s">
        <v>3317</v>
      </c>
    </row>
    <row r="882" spans="1:14" ht="12.75" x14ac:dyDescent="0.2">
      <c r="A882" s="116" t="s">
        <v>2730</v>
      </c>
      <c r="B882" s="59" t="s">
        <v>997</v>
      </c>
      <c r="C882" s="59" t="s">
        <v>656</v>
      </c>
      <c r="D882" s="116" t="s">
        <v>212</v>
      </c>
      <c r="E882" s="116" t="s">
        <v>1010</v>
      </c>
      <c r="F882" s="117">
        <v>0.17407088000000001</v>
      </c>
      <c r="G882" s="117">
        <v>3.512788E-2</v>
      </c>
      <c r="H882" s="74">
        <f t="shared" si="32"/>
        <v>3.9553482874571424</v>
      </c>
      <c r="I882" s="118">
        <f t="shared" si="30"/>
        <v>1.1395370783932427E-5</v>
      </c>
      <c r="J882" s="119">
        <v>7.20647215288</v>
      </c>
      <c r="K882" s="119">
        <v>57.17</v>
      </c>
      <c r="M882"/>
      <c r="N882" s="164" t="s">
        <v>3317</v>
      </c>
    </row>
    <row r="883" spans="1:14" ht="12.75" x14ac:dyDescent="0.2">
      <c r="A883" s="116" t="s">
        <v>2757</v>
      </c>
      <c r="B883" s="59" t="s">
        <v>1914</v>
      </c>
      <c r="C883" s="59" t="s">
        <v>1912</v>
      </c>
      <c r="D883" s="116" t="s">
        <v>212</v>
      </c>
      <c r="E883" s="116" t="s">
        <v>1010</v>
      </c>
      <c r="F883" s="117">
        <v>0.16994634</v>
      </c>
      <c r="G883" s="117">
        <v>0.24880811999999999</v>
      </c>
      <c r="H883" s="74">
        <f t="shared" si="32"/>
        <v>-0.31695822467530399</v>
      </c>
      <c r="I883" s="118">
        <f t="shared" si="30"/>
        <v>1.1125362023057773E-5</v>
      </c>
      <c r="J883" s="119">
        <v>6.1080138773999995</v>
      </c>
      <c r="K883" s="119">
        <v>46.23</v>
      </c>
      <c r="M883"/>
      <c r="N883" s="164" t="s">
        <v>3317</v>
      </c>
    </row>
    <row r="884" spans="1:14" ht="12.75" x14ac:dyDescent="0.2">
      <c r="A884" s="116" t="s">
        <v>2073</v>
      </c>
      <c r="B884" s="116" t="s">
        <v>614</v>
      </c>
      <c r="C884" s="116" t="s">
        <v>877</v>
      </c>
      <c r="D884" s="116" t="s">
        <v>212</v>
      </c>
      <c r="E884" s="116" t="s">
        <v>1010</v>
      </c>
      <c r="F884" s="117">
        <v>0.166956628</v>
      </c>
      <c r="G884" s="117">
        <v>0.28492724800000002</v>
      </c>
      <c r="H884" s="74">
        <f t="shared" si="32"/>
        <v>-0.41403769147414082</v>
      </c>
      <c r="I884" s="60">
        <f t="shared" si="30"/>
        <v>1.0929643607793989E-5</v>
      </c>
      <c r="J884" s="119">
        <v>7.60387156</v>
      </c>
      <c r="K884" s="119">
        <v>20.22</v>
      </c>
      <c r="M884"/>
      <c r="N884" s="164" t="s">
        <v>3317</v>
      </c>
    </row>
    <row r="885" spans="1:14" ht="12.75" x14ac:dyDescent="0.2">
      <c r="A885" s="116" t="s">
        <v>2770</v>
      </c>
      <c r="B885" s="59" t="s">
        <v>300</v>
      </c>
      <c r="C885" s="59" t="s">
        <v>656</v>
      </c>
      <c r="D885" s="116" t="s">
        <v>212</v>
      </c>
      <c r="E885" s="116" t="s">
        <v>1010</v>
      </c>
      <c r="F885" s="117">
        <v>0.16547597</v>
      </c>
      <c r="G885" s="117">
        <v>5.7065060000000001E-2</v>
      </c>
      <c r="H885" s="74">
        <f t="shared" si="32"/>
        <v>1.8997773769097939</v>
      </c>
      <c r="I885" s="118">
        <f t="shared" si="30"/>
        <v>1.0832713857601448E-5</v>
      </c>
      <c r="J885" s="119">
        <v>7.4432989954000002</v>
      </c>
      <c r="K885" s="119">
        <v>92.37</v>
      </c>
      <c r="M885"/>
      <c r="N885" s="164" t="s">
        <v>3317</v>
      </c>
    </row>
    <row r="886" spans="1:14" ht="12.75" x14ac:dyDescent="0.2">
      <c r="A886" s="116" t="s">
        <v>1850</v>
      </c>
      <c r="B886" s="59" t="s">
        <v>917</v>
      </c>
      <c r="C886" s="59" t="s">
        <v>881</v>
      </c>
      <c r="D886" s="116" t="s">
        <v>818</v>
      </c>
      <c r="E886" s="116" t="s">
        <v>214</v>
      </c>
      <c r="F886" s="117">
        <v>0.16036681999999999</v>
      </c>
      <c r="G886" s="117">
        <v>4.02995E-3</v>
      </c>
      <c r="H886" s="74">
        <f t="shared" si="32"/>
        <v>38.793749302100522</v>
      </c>
      <c r="I886" s="118">
        <f t="shared" si="30"/>
        <v>1.0498248617690393E-5</v>
      </c>
      <c r="J886" s="119">
        <v>21.360143347199799</v>
      </c>
      <c r="K886" s="119">
        <v>92.02</v>
      </c>
      <c r="M886"/>
      <c r="N886" s="164" t="s">
        <v>3317</v>
      </c>
    </row>
    <row r="887" spans="1:14" ht="12.75" x14ac:dyDescent="0.2">
      <c r="A887" s="116" t="s">
        <v>2025</v>
      </c>
      <c r="B887" s="59" t="s">
        <v>2026</v>
      </c>
      <c r="C887" s="59" t="s">
        <v>149</v>
      </c>
      <c r="D887" s="116" t="s">
        <v>818</v>
      </c>
      <c r="E887" s="116" t="s">
        <v>1010</v>
      </c>
      <c r="F887" s="117">
        <v>0.15985779</v>
      </c>
      <c r="G887" s="117">
        <v>0.1833621</v>
      </c>
      <c r="H887" s="74">
        <f t="shared" si="32"/>
        <v>-0.12818521384735448</v>
      </c>
      <c r="I887" s="118">
        <f t="shared" si="30"/>
        <v>1.0464925493281848E-5</v>
      </c>
      <c r="J887" s="119">
        <v>7.073999999999999</v>
      </c>
      <c r="K887" s="119">
        <v>83.45</v>
      </c>
      <c r="M887"/>
      <c r="N887" s="164" t="s">
        <v>3317</v>
      </c>
    </row>
    <row r="888" spans="1:14" ht="12.75" x14ac:dyDescent="0.2">
      <c r="A888" s="116" t="s">
        <v>2746</v>
      </c>
      <c r="B888" s="59" t="s">
        <v>1012</v>
      </c>
      <c r="C888" s="59" t="s">
        <v>656</v>
      </c>
      <c r="D888" s="116" t="s">
        <v>212</v>
      </c>
      <c r="E888" s="116" t="s">
        <v>1010</v>
      </c>
      <c r="F888" s="117">
        <v>0.15927638299999999</v>
      </c>
      <c r="G888" s="117">
        <v>0.24126794500000001</v>
      </c>
      <c r="H888" s="74">
        <f t="shared" si="32"/>
        <v>-0.33983611871854758</v>
      </c>
      <c r="I888" s="118">
        <f t="shared" si="30"/>
        <v>1.0426864283150815E-5</v>
      </c>
      <c r="J888" s="119">
        <v>11.319921326999999</v>
      </c>
      <c r="K888" s="119">
        <v>64.599999999999994</v>
      </c>
      <c r="M888"/>
      <c r="N888" s="164" t="s">
        <v>3317</v>
      </c>
    </row>
    <row r="889" spans="1:14" ht="12.75" x14ac:dyDescent="0.2">
      <c r="A889" s="116" t="s">
        <v>1988</v>
      </c>
      <c r="B889" s="59" t="s">
        <v>1022</v>
      </c>
      <c r="C889" s="59" t="s">
        <v>963</v>
      </c>
      <c r="D889" s="116" t="s">
        <v>213</v>
      </c>
      <c r="E889" s="116" t="s">
        <v>214</v>
      </c>
      <c r="F889" s="117">
        <v>0.15539164999999999</v>
      </c>
      <c r="G889" s="117">
        <v>0.41643374</v>
      </c>
      <c r="H889" s="74">
        <f t="shared" si="32"/>
        <v>-0.62685144099995349</v>
      </c>
      <c r="I889" s="118">
        <f t="shared" si="30"/>
        <v>1.0172554240416623E-5</v>
      </c>
      <c r="J889" s="119">
        <v>140.00727577000001</v>
      </c>
      <c r="K889" s="119">
        <v>32.76</v>
      </c>
      <c r="M889"/>
      <c r="N889" s="164" t="s">
        <v>3317</v>
      </c>
    </row>
    <row r="890" spans="1:14" ht="12.75" x14ac:dyDescent="0.2">
      <c r="A890" s="116" t="s">
        <v>2627</v>
      </c>
      <c r="B890" s="59" t="s">
        <v>206</v>
      </c>
      <c r="C890" s="59" t="s">
        <v>882</v>
      </c>
      <c r="D890" s="116" t="s">
        <v>212</v>
      </c>
      <c r="E890" s="116" t="s">
        <v>214</v>
      </c>
      <c r="F890" s="117">
        <v>0.1522019</v>
      </c>
      <c r="G890" s="117">
        <v>0.21656098999999998</v>
      </c>
      <c r="H890" s="74">
        <f t="shared" si="32"/>
        <v>-0.29718690332917297</v>
      </c>
      <c r="I890" s="118">
        <f t="shared" si="30"/>
        <v>9.9637405436165131E-6</v>
      </c>
      <c r="J890" s="119">
        <v>16.427508550000002</v>
      </c>
      <c r="K890" s="119">
        <v>70.06</v>
      </c>
      <c r="M890"/>
      <c r="N890" s="164" t="s">
        <v>3317</v>
      </c>
    </row>
    <row r="891" spans="1:14" ht="12.75" x14ac:dyDescent="0.2">
      <c r="A891" s="116" t="s">
        <v>2095</v>
      </c>
      <c r="B891" s="59" t="s">
        <v>525</v>
      </c>
      <c r="C891" s="59" t="s">
        <v>877</v>
      </c>
      <c r="D891" s="116" t="s">
        <v>212</v>
      </c>
      <c r="E891" s="116" t="s">
        <v>1010</v>
      </c>
      <c r="F891" s="117">
        <v>0.150083947</v>
      </c>
      <c r="G891" s="117">
        <v>1.19054912</v>
      </c>
      <c r="H891" s="74">
        <f t="shared" si="32"/>
        <v>-0.87393720722753554</v>
      </c>
      <c r="I891" s="60">
        <f t="shared" si="30"/>
        <v>9.8250909329639903E-6</v>
      </c>
      <c r="J891" s="119">
        <v>80.754277920000007</v>
      </c>
      <c r="K891" s="119">
        <v>7.53</v>
      </c>
      <c r="M891"/>
      <c r="N891" s="164" t="s">
        <v>3317</v>
      </c>
    </row>
    <row r="892" spans="1:14" ht="12.75" x14ac:dyDescent="0.2">
      <c r="A892" s="116" t="s">
        <v>2704</v>
      </c>
      <c r="B892" s="59" t="s">
        <v>2705</v>
      </c>
      <c r="C892" s="59" t="s">
        <v>963</v>
      </c>
      <c r="D892" s="116" t="s">
        <v>213</v>
      </c>
      <c r="E892" s="116" t="s">
        <v>214</v>
      </c>
      <c r="F892" s="117">
        <v>0.14885076999999999</v>
      </c>
      <c r="G892" s="117">
        <v>0.22754603000000001</v>
      </c>
      <c r="H892" s="74">
        <f t="shared" si="32"/>
        <v>-0.34584325641717417</v>
      </c>
      <c r="I892" s="118">
        <f t="shared" si="30"/>
        <v>9.7443622714140664E-6</v>
      </c>
      <c r="J892" s="119">
        <v>15.14522221</v>
      </c>
      <c r="K892" s="119">
        <v>75.67</v>
      </c>
      <c r="M892"/>
      <c r="N892" s="164" t="s">
        <v>3317</v>
      </c>
    </row>
    <row r="893" spans="1:14" ht="12.75" x14ac:dyDescent="0.2">
      <c r="A893" s="116" t="s">
        <v>2371</v>
      </c>
      <c r="B893" s="59" t="s">
        <v>1335</v>
      </c>
      <c r="C893" s="59" t="s">
        <v>656</v>
      </c>
      <c r="D893" s="116" t="s">
        <v>212</v>
      </c>
      <c r="E893" s="116" t="s">
        <v>1010</v>
      </c>
      <c r="F893" s="117">
        <v>0.14468364</v>
      </c>
      <c r="G893" s="117">
        <v>0</v>
      </c>
      <c r="H893" s="74" t="str">
        <f t="shared" si="32"/>
        <v/>
      </c>
      <c r="I893" s="118">
        <f t="shared" si="30"/>
        <v>9.4715654000772392E-6</v>
      </c>
      <c r="J893" s="119">
        <v>1.3138958080000001</v>
      </c>
      <c r="K893" s="119">
        <v>16.32</v>
      </c>
      <c r="M893"/>
      <c r="N893" s="164" t="s">
        <v>3317</v>
      </c>
    </row>
    <row r="894" spans="1:14" ht="12.75" x14ac:dyDescent="0.2">
      <c r="A894" s="116" t="s">
        <v>1970</v>
      </c>
      <c r="B894" s="59" t="s">
        <v>1389</v>
      </c>
      <c r="C894" s="59" t="s">
        <v>963</v>
      </c>
      <c r="D894" s="116" t="s">
        <v>213</v>
      </c>
      <c r="E894" s="116" t="s">
        <v>214</v>
      </c>
      <c r="F894" s="117">
        <v>0.14467335000000001</v>
      </c>
      <c r="G894" s="117">
        <v>1.04490244</v>
      </c>
      <c r="H894" s="74">
        <f t="shared" si="32"/>
        <v>-0.86154367674746746</v>
      </c>
      <c r="I894" s="118">
        <f t="shared" si="30"/>
        <v>9.4708917758308018E-6</v>
      </c>
      <c r="J894" s="119">
        <v>16.837255239999998</v>
      </c>
      <c r="K894" s="119">
        <v>22.14</v>
      </c>
      <c r="M894"/>
      <c r="N894" s="164" t="s">
        <v>3317</v>
      </c>
    </row>
    <row r="895" spans="1:14" ht="12.75" x14ac:dyDescent="0.2">
      <c r="A895" s="116" t="s">
        <v>2354</v>
      </c>
      <c r="B895" s="59" t="s">
        <v>110</v>
      </c>
      <c r="C895" s="59" t="s">
        <v>656</v>
      </c>
      <c r="D895" s="116" t="s">
        <v>212</v>
      </c>
      <c r="E895" s="116" t="s">
        <v>1010</v>
      </c>
      <c r="F895" s="117">
        <v>0.13995856000000001</v>
      </c>
      <c r="G895" s="117">
        <v>1.3671746299999998</v>
      </c>
      <c r="H895" s="74">
        <f t="shared" si="32"/>
        <v>-0.89762934673531791</v>
      </c>
      <c r="I895" s="118">
        <f t="shared" si="30"/>
        <v>9.1622429069425847E-6</v>
      </c>
      <c r="J895" s="119">
        <v>2.8710918824</v>
      </c>
      <c r="K895" s="119">
        <v>42.43</v>
      </c>
      <c r="M895"/>
      <c r="N895" s="164" t="s">
        <v>3317</v>
      </c>
    </row>
    <row r="896" spans="1:14" ht="12.75" x14ac:dyDescent="0.2">
      <c r="A896" s="116" t="s">
        <v>2346</v>
      </c>
      <c r="B896" s="59" t="s">
        <v>1398</v>
      </c>
      <c r="C896" s="59" t="s">
        <v>963</v>
      </c>
      <c r="D896" s="116" t="s">
        <v>212</v>
      </c>
      <c r="E896" s="116" t="s">
        <v>1010</v>
      </c>
      <c r="F896" s="117">
        <v>0.13904841000000001</v>
      </c>
      <c r="G896" s="117">
        <v>4.269092E-2</v>
      </c>
      <c r="H896" s="74">
        <f t="shared" si="32"/>
        <v>2.2570956540641434</v>
      </c>
      <c r="I896" s="118">
        <f t="shared" si="30"/>
        <v>9.1026608750771958E-6</v>
      </c>
      <c r="J896" s="119">
        <v>7.8408031399999993</v>
      </c>
      <c r="K896" s="119">
        <v>51.12</v>
      </c>
      <c r="M896"/>
      <c r="N896" s="164" t="s">
        <v>3317</v>
      </c>
    </row>
    <row r="897" spans="1:14" ht="12.75" x14ac:dyDescent="0.2">
      <c r="A897" s="116" t="s">
        <v>2638</v>
      </c>
      <c r="B897" s="59" t="s">
        <v>2636</v>
      </c>
      <c r="C897" s="59" t="s">
        <v>877</v>
      </c>
      <c r="D897" s="116" t="s">
        <v>212</v>
      </c>
      <c r="E897" s="116" t="s">
        <v>1010</v>
      </c>
      <c r="F897" s="117">
        <v>0.13763918999999999</v>
      </c>
      <c r="G897" s="117">
        <v>9.7452810000000001E-2</v>
      </c>
      <c r="H897" s="74">
        <f t="shared" si="32"/>
        <v>0.41236758591158118</v>
      </c>
      <c r="I897" s="118">
        <f t="shared" si="30"/>
        <v>9.0104077399397546E-6</v>
      </c>
      <c r="J897" s="119">
        <v>8.88643289</v>
      </c>
      <c r="K897" s="119">
        <v>10.15</v>
      </c>
      <c r="M897"/>
      <c r="N897" s="164" t="s">
        <v>3317</v>
      </c>
    </row>
    <row r="898" spans="1:14" ht="12.75" x14ac:dyDescent="0.2">
      <c r="A898" s="116" t="s">
        <v>2072</v>
      </c>
      <c r="B898" s="59" t="s">
        <v>962</v>
      </c>
      <c r="C898" s="59" t="s">
        <v>877</v>
      </c>
      <c r="D898" s="116" t="s">
        <v>212</v>
      </c>
      <c r="E898" s="116" t="s">
        <v>1010</v>
      </c>
      <c r="F898" s="117">
        <v>0.13584948999999999</v>
      </c>
      <c r="G898" s="117">
        <v>0.29361776000000001</v>
      </c>
      <c r="H898" s="74">
        <f t="shared" si="32"/>
        <v>-0.53732536478719828</v>
      </c>
      <c r="I898" s="60">
        <f t="shared" si="30"/>
        <v>8.8932468736765184E-6</v>
      </c>
      <c r="J898" s="119">
        <v>9.0267934099999998</v>
      </c>
      <c r="K898" s="119">
        <v>11.82</v>
      </c>
      <c r="M898"/>
      <c r="N898" s="164" t="s">
        <v>3317</v>
      </c>
    </row>
    <row r="899" spans="1:14" ht="12.75" x14ac:dyDescent="0.2">
      <c r="A899" s="116" t="s">
        <v>2424</v>
      </c>
      <c r="B899" s="59" t="s">
        <v>202</v>
      </c>
      <c r="C899" s="59" t="s">
        <v>876</v>
      </c>
      <c r="D899" s="116" t="s">
        <v>212</v>
      </c>
      <c r="E899" s="116" t="s">
        <v>2980</v>
      </c>
      <c r="F899" s="117">
        <v>0.13441689000000001</v>
      </c>
      <c r="G899" s="117">
        <v>0.74332997000000001</v>
      </c>
      <c r="H899" s="74">
        <f t="shared" si="32"/>
        <v>-0.81916928494084529</v>
      </c>
      <c r="I899" s="118">
        <f t="shared" si="30"/>
        <v>8.7994631909315277E-6</v>
      </c>
      <c r="J899" s="119">
        <v>49.960701700000001</v>
      </c>
      <c r="K899" s="119">
        <v>13.82</v>
      </c>
      <c r="M899"/>
      <c r="N899" s="164" t="s">
        <v>3317</v>
      </c>
    </row>
    <row r="900" spans="1:14" ht="12.75" x14ac:dyDescent="0.2">
      <c r="A900" s="116" t="s">
        <v>2114</v>
      </c>
      <c r="B900" s="59" t="s">
        <v>828</v>
      </c>
      <c r="C900" s="59" t="s">
        <v>877</v>
      </c>
      <c r="D900" s="116" t="s">
        <v>212</v>
      </c>
      <c r="E900" s="116" t="s">
        <v>1010</v>
      </c>
      <c r="F900" s="117">
        <v>0.13102084</v>
      </c>
      <c r="G900" s="117">
        <v>0.89292285999999998</v>
      </c>
      <c r="H900" s="74">
        <f t="shared" si="32"/>
        <v>-0.85326745918454816</v>
      </c>
      <c r="I900" s="118">
        <f t="shared" si="30"/>
        <v>8.5771442772179069E-6</v>
      </c>
      <c r="J900" s="119">
        <v>16.433440619999999</v>
      </c>
      <c r="K900" s="119">
        <v>25.07</v>
      </c>
      <c r="M900"/>
      <c r="N900" s="164" t="s">
        <v>3317</v>
      </c>
    </row>
    <row r="901" spans="1:14" ht="12.75" x14ac:dyDescent="0.2">
      <c r="A901" s="116" t="s">
        <v>2623</v>
      </c>
      <c r="B901" s="59" t="s">
        <v>2497</v>
      </c>
      <c r="C901" s="59" t="s">
        <v>882</v>
      </c>
      <c r="D901" s="116" t="s">
        <v>212</v>
      </c>
      <c r="E901" s="116" t="s">
        <v>214</v>
      </c>
      <c r="F901" s="117">
        <v>0.12916775999999999</v>
      </c>
      <c r="G901" s="117">
        <v>1.7618001699999999</v>
      </c>
      <c r="H901" s="74">
        <f t="shared" si="32"/>
        <v>-0.9266842164057687</v>
      </c>
      <c r="I901" s="118">
        <f t="shared" si="30"/>
        <v>8.4558343045660216E-6</v>
      </c>
      <c r="J901" s="119">
        <v>6.7968145199999999</v>
      </c>
      <c r="K901" s="119">
        <v>31.06</v>
      </c>
      <c r="M901"/>
      <c r="N901" s="164" t="s">
        <v>3317</v>
      </c>
    </row>
    <row r="902" spans="1:14" ht="12.75" x14ac:dyDescent="0.2">
      <c r="A902" s="116" t="s">
        <v>2491</v>
      </c>
      <c r="B902" s="59" t="s">
        <v>2492</v>
      </c>
      <c r="C902" s="59" t="s">
        <v>963</v>
      </c>
      <c r="D902" s="116" t="s">
        <v>213</v>
      </c>
      <c r="E902" s="116" t="s">
        <v>214</v>
      </c>
      <c r="F902" s="117">
        <v>0.12888849999999999</v>
      </c>
      <c r="G902" s="117">
        <v>7.0062399999999997E-2</v>
      </c>
      <c r="H902" s="74">
        <f t="shared" si="32"/>
        <v>0.83962439197058614</v>
      </c>
      <c r="I902" s="118">
        <f t="shared" si="30"/>
        <v>8.4375528364357933E-6</v>
      </c>
      <c r="J902" s="119">
        <v>15.950390789999998</v>
      </c>
      <c r="K902" s="119">
        <v>38.840000000000003</v>
      </c>
      <c r="M902"/>
      <c r="N902" s="164" t="s">
        <v>3317</v>
      </c>
    </row>
    <row r="903" spans="1:14" ht="12.75" x14ac:dyDescent="0.2">
      <c r="A903" s="116" t="s">
        <v>1859</v>
      </c>
      <c r="B903" s="59" t="s">
        <v>504</v>
      </c>
      <c r="C903" s="59" t="s">
        <v>881</v>
      </c>
      <c r="D903" s="116" t="s">
        <v>818</v>
      </c>
      <c r="E903" s="116" t="s">
        <v>214</v>
      </c>
      <c r="F903" s="117">
        <v>0.12639944</v>
      </c>
      <c r="G903" s="117">
        <v>0.12875443</v>
      </c>
      <c r="H903" s="74">
        <f t="shared" si="32"/>
        <v>-1.8290555128860464E-2</v>
      </c>
      <c r="I903" s="118">
        <f t="shared" ref="I903:I966" si="33">F903/$F$1068</f>
        <v>8.2746090884438566E-6</v>
      </c>
      <c r="J903" s="119">
        <v>85.549833628287601</v>
      </c>
      <c r="K903" s="119">
        <v>68.62</v>
      </c>
      <c r="M903"/>
      <c r="N903" s="164" t="s">
        <v>3317</v>
      </c>
    </row>
    <row r="904" spans="1:14" ht="12.75" x14ac:dyDescent="0.2">
      <c r="A904" s="116" t="s">
        <v>2361</v>
      </c>
      <c r="B904" s="59" t="s">
        <v>1566</v>
      </c>
      <c r="C904" s="59" t="s">
        <v>963</v>
      </c>
      <c r="D904" s="116" t="s">
        <v>212</v>
      </c>
      <c r="E904" s="116" t="s">
        <v>1010</v>
      </c>
      <c r="F904" s="117">
        <v>0.12419717</v>
      </c>
      <c r="G904" s="117">
        <v>1.46136387</v>
      </c>
      <c r="H904" s="74">
        <f t="shared" si="32"/>
        <v>-0.91501283660447963</v>
      </c>
      <c r="I904" s="118">
        <f t="shared" si="33"/>
        <v>8.130439752272689E-6</v>
      </c>
      <c r="J904" s="119">
        <v>72.758498722903795</v>
      </c>
      <c r="K904" s="119">
        <v>68.2</v>
      </c>
      <c r="M904"/>
      <c r="N904" s="164" t="s">
        <v>3317</v>
      </c>
    </row>
    <row r="905" spans="1:14" ht="12.75" x14ac:dyDescent="0.2">
      <c r="A905" s="116" t="s">
        <v>2299</v>
      </c>
      <c r="B905" s="59" t="s">
        <v>238</v>
      </c>
      <c r="C905" s="59" t="s">
        <v>878</v>
      </c>
      <c r="D905" s="116" t="s">
        <v>212</v>
      </c>
      <c r="E905" s="116" t="s">
        <v>1010</v>
      </c>
      <c r="F905" s="117">
        <v>0.12306539</v>
      </c>
      <c r="G905" s="117">
        <v>3.10798942</v>
      </c>
      <c r="H905" s="74">
        <f t="shared" si="32"/>
        <v>-0.96040353638012066</v>
      </c>
      <c r="I905" s="60">
        <f t="shared" si="33"/>
        <v>8.0563489408409372E-6</v>
      </c>
      <c r="J905" s="119">
        <v>18.673913559999999</v>
      </c>
      <c r="K905" s="119">
        <v>22.18</v>
      </c>
      <c r="M905"/>
      <c r="N905" s="164" t="s">
        <v>3317</v>
      </c>
    </row>
    <row r="906" spans="1:14" ht="12.75" x14ac:dyDescent="0.2">
      <c r="A906" s="116" t="s">
        <v>1861</v>
      </c>
      <c r="B906" s="59" t="s">
        <v>9</v>
      </c>
      <c r="C906" s="59" t="s">
        <v>881</v>
      </c>
      <c r="D906" s="116" t="s">
        <v>818</v>
      </c>
      <c r="E906" s="116" t="s">
        <v>1010</v>
      </c>
      <c r="F906" s="117">
        <v>0.12112235158997901</v>
      </c>
      <c r="G906" s="117">
        <v>1.1962156938602901</v>
      </c>
      <c r="H906" s="74">
        <f t="shared" si="32"/>
        <v>-0.89874539164495759</v>
      </c>
      <c r="I906" s="118">
        <f t="shared" si="33"/>
        <v>7.929149933576703E-6</v>
      </c>
      <c r="J906" s="119">
        <v>408.47888279741403</v>
      </c>
      <c r="K906" s="119">
        <v>15.29</v>
      </c>
      <c r="M906"/>
      <c r="N906" s="164" t="s">
        <v>3317</v>
      </c>
    </row>
    <row r="907" spans="1:14" ht="12.75" x14ac:dyDescent="0.2">
      <c r="A907" s="116" t="s">
        <v>2066</v>
      </c>
      <c r="B907" s="59" t="s">
        <v>619</v>
      </c>
      <c r="C907" s="59" t="s">
        <v>877</v>
      </c>
      <c r="D907" s="116" t="s">
        <v>212</v>
      </c>
      <c r="E907" s="116" t="s">
        <v>1010</v>
      </c>
      <c r="F907" s="117">
        <v>0.119639409</v>
      </c>
      <c r="G907" s="117">
        <v>0.32750381000000001</v>
      </c>
      <c r="H907" s="74">
        <f t="shared" si="32"/>
        <v>-0.63469307731107005</v>
      </c>
      <c r="I907" s="118">
        <f t="shared" si="33"/>
        <v>7.8320706250553938E-6</v>
      </c>
      <c r="J907" s="119">
        <v>9.5433723100000005</v>
      </c>
      <c r="K907" s="119">
        <v>12.45</v>
      </c>
      <c r="M907"/>
      <c r="N907" s="164" t="s">
        <v>3317</v>
      </c>
    </row>
    <row r="908" spans="1:14" ht="12.75" x14ac:dyDescent="0.2">
      <c r="A908" s="116" t="s">
        <v>1711</v>
      </c>
      <c r="B908" s="59" t="s">
        <v>976</v>
      </c>
      <c r="C908" s="59" t="s">
        <v>656</v>
      </c>
      <c r="D908" s="116" t="s">
        <v>212</v>
      </c>
      <c r="E908" s="116" t="s">
        <v>1010</v>
      </c>
      <c r="F908" s="117">
        <v>0.11887600999999999</v>
      </c>
      <c r="G908" s="117">
        <v>5.0129499999999995E-3</v>
      </c>
      <c r="H908" s="74">
        <f t="shared" si="32"/>
        <v>22.713783301249762</v>
      </c>
      <c r="I908" s="118">
        <f t="shared" si="33"/>
        <v>7.7820954961821233E-6</v>
      </c>
      <c r="J908" s="119">
        <v>4.9638306289000003</v>
      </c>
      <c r="K908" s="119">
        <v>127.77</v>
      </c>
      <c r="M908"/>
      <c r="N908" s="164" t="s">
        <v>3317</v>
      </c>
    </row>
    <row r="909" spans="1:14" ht="12.75" x14ac:dyDescent="0.2">
      <c r="A909" s="116" t="s">
        <v>2748</v>
      </c>
      <c r="B909" s="59" t="s">
        <v>1921</v>
      </c>
      <c r="C909" s="59" t="s">
        <v>1912</v>
      </c>
      <c r="D909" s="116" t="s">
        <v>212</v>
      </c>
      <c r="E909" s="116" t="s">
        <v>214</v>
      </c>
      <c r="F909" s="117">
        <v>0.1183322</v>
      </c>
      <c r="G909" s="117">
        <v>0.18259259999999999</v>
      </c>
      <c r="H909" s="74">
        <f t="shared" si="32"/>
        <v>-0.35193321087492047</v>
      </c>
      <c r="I909" s="118">
        <f t="shared" si="33"/>
        <v>7.7464955349134145E-6</v>
      </c>
      <c r="J909" s="119">
        <v>3.1919990272000001</v>
      </c>
      <c r="K909" s="119">
        <v>12.71</v>
      </c>
      <c r="M909"/>
      <c r="N909" s="164" t="s">
        <v>3317</v>
      </c>
    </row>
    <row r="910" spans="1:14" ht="12.75" x14ac:dyDescent="0.2">
      <c r="A910" s="116" t="s">
        <v>2487</v>
      </c>
      <c r="B910" s="59" t="s">
        <v>2488</v>
      </c>
      <c r="C910" s="59" t="s">
        <v>876</v>
      </c>
      <c r="D910" s="116" t="s">
        <v>212</v>
      </c>
      <c r="E910" s="116" t="s">
        <v>2980</v>
      </c>
      <c r="F910" s="117">
        <v>0.11771935</v>
      </c>
      <c r="G910" s="117">
        <v>0.27777000000000002</v>
      </c>
      <c r="H910" s="74">
        <f t="shared" si="32"/>
        <v>-0.57619847355725962</v>
      </c>
      <c r="I910" s="118">
        <f t="shared" si="33"/>
        <v>7.7063759411885312E-6</v>
      </c>
      <c r="J910" s="119">
        <v>143.56370665</v>
      </c>
      <c r="K910" s="119">
        <v>30.36</v>
      </c>
      <c r="M910"/>
      <c r="N910" s="164" t="s">
        <v>3317</v>
      </c>
    </row>
    <row r="911" spans="1:14" ht="12.75" x14ac:dyDescent="0.2">
      <c r="A911" s="116" t="s">
        <v>2633</v>
      </c>
      <c r="B911" s="59" t="s">
        <v>1465</v>
      </c>
      <c r="C911" s="59" t="s">
        <v>882</v>
      </c>
      <c r="D911" s="116" t="s">
        <v>213</v>
      </c>
      <c r="E911" s="116" t="s">
        <v>1010</v>
      </c>
      <c r="F911" s="117">
        <v>0.11525462</v>
      </c>
      <c r="G911" s="117">
        <v>0</v>
      </c>
      <c r="H911" s="74" t="str">
        <f t="shared" ref="H911:H942" si="34">IF(ISERROR(F911/G911-1),"",IF((F911/G911-1)&gt;10000%,"",F911/G911-1))</f>
        <v/>
      </c>
      <c r="I911" s="118">
        <f t="shared" si="33"/>
        <v>7.5450249315751952E-6</v>
      </c>
      <c r="J911" s="119">
        <v>19.112150570000001</v>
      </c>
      <c r="K911" s="119">
        <v>7.61</v>
      </c>
      <c r="M911"/>
      <c r="N911" s="164" t="s">
        <v>3317</v>
      </c>
    </row>
    <row r="912" spans="1:14" ht="12.75" x14ac:dyDescent="0.2">
      <c r="A912" s="116" t="s">
        <v>2289</v>
      </c>
      <c r="B912" s="59" t="s">
        <v>2932</v>
      </c>
      <c r="C912" s="59" t="s">
        <v>149</v>
      </c>
      <c r="D912" s="116" t="s">
        <v>818</v>
      </c>
      <c r="E912" s="116" t="s">
        <v>1010</v>
      </c>
      <c r="F912" s="117">
        <v>0.11481922999999999</v>
      </c>
      <c r="G912" s="117">
        <v>0.25264729999999996</v>
      </c>
      <c r="H912" s="74">
        <f t="shared" si="34"/>
        <v>-0.545535495530726</v>
      </c>
      <c r="I912" s="60">
        <f t="shared" si="33"/>
        <v>7.5165225738826486E-6</v>
      </c>
      <c r="J912" s="119">
        <v>47.205188820000004</v>
      </c>
      <c r="K912" s="119">
        <v>24.36</v>
      </c>
      <c r="M912"/>
      <c r="N912" s="164" t="s">
        <v>3317</v>
      </c>
    </row>
    <row r="913" spans="1:14" ht="12.75" x14ac:dyDescent="0.2">
      <c r="A913" s="116" t="s">
        <v>2758</v>
      </c>
      <c r="B913" s="59" t="s">
        <v>1223</v>
      </c>
      <c r="C913" s="59" t="s">
        <v>656</v>
      </c>
      <c r="D913" s="116" t="s">
        <v>212</v>
      </c>
      <c r="E913" s="116" t="s">
        <v>214</v>
      </c>
      <c r="F913" s="117">
        <v>0.114126806</v>
      </c>
      <c r="G913" s="117">
        <v>7.8839632999999996</v>
      </c>
      <c r="H913" s="74">
        <f t="shared" si="34"/>
        <v>-0.9855241835029851</v>
      </c>
      <c r="I913" s="118">
        <f t="shared" si="33"/>
        <v>7.4711937502465892E-6</v>
      </c>
      <c r="J913" s="119">
        <v>7.2002651946</v>
      </c>
      <c r="K913" s="119">
        <v>14.94</v>
      </c>
      <c r="M913"/>
      <c r="N913" s="164" t="s">
        <v>3317</v>
      </c>
    </row>
    <row r="914" spans="1:14" ht="12.75" x14ac:dyDescent="0.2">
      <c r="A914" s="116" t="s">
        <v>3044</v>
      </c>
      <c r="B914" s="59" t="s">
        <v>3045</v>
      </c>
      <c r="C914" s="59" t="s">
        <v>3054</v>
      </c>
      <c r="D914" s="116" t="s">
        <v>213</v>
      </c>
      <c r="E914" s="116" t="s">
        <v>214</v>
      </c>
      <c r="F914" s="117">
        <v>0.10936794999999999</v>
      </c>
      <c r="G914" s="117">
        <v>0.18284598999999999</v>
      </c>
      <c r="H914" s="74">
        <f t="shared" si="34"/>
        <v>-0.40185754142051466</v>
      </c>
      <c r="I914" s="118">
        <f t="shared" si="33"/>
        <v>7.1596601460771752E-6</v>
      </c>
      <c r="J914" s="119">
        <v>27.132000000000001</v>
      </c>
      <c r="K914" s="119">
        <v>46.15</v>
      </c>
      <c r="M914"/>
      <c r="N914" s="164" t="s">
        <v>3317</v>
      </c>
    </row>
    <row r="915" spans="1:14" ht="12.75" x14ac:dyDescent="0.2">
      <c r="A915" s="116" t="s">
        <v>2317</v>
      </c>
      <c r="B915" s="59" t="s">
        <v>2941</v>
      </c>
      <c r="C915" s="59" t="s">
        <v>149</v>
      </c>
      <c r="D915" s="116" t="s">
        <v>213</v>
      </c>
      <c r="E915" s="116" t="s">
        <v>1010</v>
      </c>
      <c r="F915" s="117">
        <v>0.10908</v>
      </c>
      <c r="G915" s="117">
        <v>7.1505199999999991E-2</v>
      </c>
      <c r="H915" s="74">
        <f t="shared" si="34"/>
        <v>0.52548346134267176</v>
      </c>
      <c r="I915" s="118">
        <f t="shared" si="33"/>
        <v>7.1408097960517527E-6</v>
      </c>
      <c r="J915" s="119">
        <v>10.836</v>
      </c>
      <c r="K915" s="119">
        <v>26.28</v>
      </c>
      <c r="M915"/>
      <c r="N915" s="164" t="s">
        <v>3317</v>
      </c>
    </row>
    <row r="916" spans="1:14" ht="12.75" x14ac:dyDescent="0.2">
      <c r="A916" s="116" t="s">
        <v>2313</v>
      </c>
      <c r="B916" s="59" t="s">
        <v>1336</v>
      </c>
      <c r="C916" s="59" t="s">
        <v>656</v>
      </c>
      <c r="D916" s="116" t="s">
        <v>212</v>
      </c>
      <c r="E916" s="116" t="s">
        <v>1010</v>
      </c>
      <c r="F916" s="117">
        <v>0.10674727000000001</v>
      </c>
      <c r="G916" s="117">
        <v>2.0182950000000002E-3</v>
      </c>
      <c r="H916" s="74">
        <f t="shared" si="34"/>
        <v>51.889825322859139</v>
      </c>
      <c r="I916" s="118">
        <f t="shared" si="33"/>
        <v>6.9881000304160384E-6</v>
      </c>
      <c r="J916" s="119">
        <v>32.147091058800001</v>
      </c>
      <c r="K916" s="119">
        <v>45.36</v>
      </c>
      <c r="M916"/>
      <c r="N916" s="164" t="s">
        <v>3317</v>
      </c>
    </row>
    <row r="917" spans="1:14" ht="12.75" x14ac:dyDescent="0.2">
      <c r="A917" s="116" t="s">
        <v>2197</v>
      </c>
      <c r="B917" s="59" t="s">
        <v>2198</v>
      </c>
      <c r="C917" s="59" t="s">
        <v>149</v>
      </c>
      <c r="D917" s="116" t="s">
        <v>818</v>
      </c>
      <c r="E917" s="116" t="s">
        <v>214</v>
      </c>
      <c r="F917" s="117">
        <v>0.10576110000000001</v>
      </c>
      <c r="G917" s="117">
        <v>0.21096698999999999</v>
      </c>
      <c r="H917" s="74">
        <f t="shared" si="34"/>
        <v>-0.49868413063105266</v>
      </c>
      <c r="I917" s="118">
        <f t="shared" si="33"/>
        <v>6.9235414275871754E-6</v>
      </c>
      <c r="J917" s="119">
        <v>96.567289479999999</v>
      </c>
      <c r="K917" s="119">
        <v>22.09</v>
      </c>
      <c r="M917"/>
      <c r="N917" s="164" t="s">
        <v>3317</v>
      </c>
    </row>
    <row r="918" spans="1:14" ht="12.75" x14ac:dyDescent="0.2">
      <c r="A918" s="116" t="s">
        <v>2328</v>
      </c>
      <c r="B918" s="59" t="s">
        <v>2937</v>
      </c>
      <c r="C918" s="59" t="s">
        <v>149</v>
      </c>
      <c r="D918" s="116" t="s">
        <v>213</v>
      </c>
      <c r="E918" s="116" t="s">
        <v>1010</v>
      </c>
      <c r="F918" s="117">
        <v>0.10410528999999999</v>
      </c>
      <c r="G918" s="117">
        <v>0.35916740999999996</v>
      </c>
      <c r="H918" s="74">
        <f t="shared" si="34"/>
        <v>-0.71014828433348121</v>
      </c>
      <c r="I918" s="118">
        <f t="shared" si="33"/>
        <v>6.8151455322039653E-6</v>
      </c>
      <c r="J918" s="119">
        <v>16.370999999999999</v>
      </c>
      <c r="K918" s="119">
        <v>41.97</v>
      </c>
      <c r="M918"/>
      <c r="N918" s="164" t="s">
        <v>3317</v>
      </c>
    </row>
    <row r="919" spans="1:14" ht="12.75" x14ac:dyDescent="0.2">
      <c r="A919" s="116" t="s">
        <v>2049</v>
      </c>
      <c r="B919" s="59" t="s">
        <v>884</v>
      </c>
      <c r="C919" s="59" t="s">
        <v>877</v>
      </c>
      <c r="D919" s="116" t="s">
        <v>212</v>
      </c>
      <c r="E919" s="116" t="s">
        <v>1010</v>
      </c>
      <c r="F919" s="117">
        <v>0.10365227</v>
      </c>
      <c r="G919" s="117">
        <v>4.4628230000000005E-2</v>
      </c>
      <c r="H919" s="74">
        <f t="shared" si="34"/>
        <v>1.3225718340162715</v>
      </c>
      <c r="I919" s="60">
        <f t="shared" si="33"/>
        <v>6.7854890447286509E-6</v>
      </c>
      <c r="J919" s="119">
        <v>13.94612605</v>
      </c>
      <c r="K919" s="119">
        <v>21.02</v>
      </c>
      <c r="M919"/>
      <c r="N919" s="164" t="s">
        <v>3317</v>
      </c>
    </row>
    <row r="920" spans="1:14" ht="12.75" x14ac:dyDescent="0.2">
      <c r="A920" s="116" t="s">
        <v>2349</v>
      </c>
      <c r="B920" s="59" t="s">
        <v>352</v>
      </c>
      <c r="C920" s="59" t="s">
        <v>1876</v>
      </c>
      <c r="D920" s="116" t="s">
        <v>213</v>
      </c>
      <c r="E920" s="116" t="s">
        <v>214</v>
      </c>
      <c r="F920" s="117">
        <v>0.100493365</v>
      </c>
      <c r="G920" s="117">
        <v>0.11090959</v>
      </c>
      <c r="H920" s="74">
        <f t="shared" si="34"/>
        <v>-9.3916360163264545E-2</v>
      </c>
      <c r="I920" s="118">
        <f t="shared" si="33"/>
        <v>6.578694584068614E-6</v>
      </c>
      <c r="J920" s="119">
        <v>6.0287542400000005</v>
      </c>
      <c r="K920" s="119">
        <v>29.58</v>
      </c>
      <c r="M920"/>
      <c r="N920" s="164" t="s">
        <v>3317</v>
      </c>
    </row>
    <row r="921" spans="1:14" ht="12.75" x14ac:dyDescent="0.2">
      <c r="A921" s="116" t="s">
        <v>2395</v>
      </c>
      <c r="B921" s="59" t="s">
        <v>314</v>
      </c>
      <c r="C921" s="59" t="s">
        <v>876</v>
      </c>
      <c r="D921" s="116" t="s">
        <v>212</v>
      </c>
      <c r="E921" s="116" t="s">
        <v>2980</v>
      </c>
      <c r="F921" s="117">
        <v>0.10019697999999999</v>
      </c>
      <c r="G921" s="117">
        <v>5.9427639999999997E-2</v>
      </c>
      <c r="H921" s="74">
        <f t="shared" si="34"/>
        <v>0.68603330032961085</v>
      </c>
      <c r="I921" s="118">
        <f t="shared" si="33"/>
        <v>6.5592920454602267E-6</v>
      </c>
      <c r="J921" s="119">
        <v>35.432003739999999</v>
      </c>
      <c r="K921" s="119">
        <v>21.48</v>
      </c>
      <c r="M921"/>
      <c r="N921" s="164" t="s">
        <v>3317</v>
      </c>
    </row>
    <row r="922" spans="1:14" ht="12.75" x14ac:dyDescent="0.2">
      <c r="A922" s="116" t="s">
        <v>2678</v>
      </c>
      <c r="B922" s="59" t="s">
        <v>2680</v>
      </c>
      <c r="C922" s="59" t="s">
        <v>878</v>
      </c>
      <c r="D922" s="116" t="s">
        <v>212</v>
      </c>
      <c r="E922" s="116" t="s">
        <v>1010</v>
      </c>
      <c r="F922" s="117">
        <v>9.9515000000000006E-2</v>
      </c>
      <c r="G922" s="117">
        <v>0.19988900000000001</v>
      </c>
      <c r="H922" s="74">
        <f t="shared" si="34"/>
        <v>-0.50214869252435101</v>
      </c>
      <c r="I922" s="118">
        <f t="shared" si="33"/>
        <v>6.5146469275219128E-6</v>
      </c>
      <c r="J922" s="119">
        <v>75.883992750000004</v>
      </c>
      <c r="K922" s="119">
        <v>24.92</v>
      </c>
      <c r="M922"/>
      <c r="N922" s="164" t="s">
        <v>3317</v>
      </c>
    </row>
    <row r="923" spans="1:14" ht="12.75" x14ac:dyDescent="0.2">
      <c r="A923" s="116" t="s">
        <v>1899</v>
      </c>
      <c r="B923" s="59" t="s">
        <v>1900</v>
      </c>
      <c r="C923" s="59" t="s">
        <v>963</v>
      </c>
      <c r="D923" s="116" t="s">
        <v>213</v>
      </c>
      <c r="E923" s="116" t="s">
        <v>214</v>
      </c>
      <c r="F923" s="117">
        <v>9.6845139999999996E-2</v>
      </c>
      <c r="G923" s="117">
        <v>2.1919013700000001</v>
      </c>
      <c r="H923" s="74">
        <f t="shared" si="34"/>
        <v>-0.95581683495183911</v>
      </c>
      <c r="I923" s="118">
        <f t="shared" si="33"/>
        <v>6.3398672938394155E-6</v>
      </c>
      <c r="J923" s="119">
        <v>125.15377778</v>
      </c>
      <c r="K923" s="119">
        <v>171.72</v>
      </c>
      <c r="M923"/>
      <c r="N923" s="164" t="s">
        <v>3317</v>
      </c>
    </row>
    <row r="924" spans="1:14" ht="12.75" x14ac:dyDescent="0.2">
      <c r="A924" s="116" t="s">
        <v>2973</v>
      </c>
      <c r="B924" s="59" t="s">
        <v>2974</v>
      </c>
      <c r="C924" s="59" t="s">
        <v>149</v>
      </c>
      <c r="D924" s="116" t="s">
        <v>818</v>
      </c>
      <c r="E924" s="116" t="s">
        <v>214</v>
      </c>
      <c r="F924" s="117">
        <v>9.6378699999999998E-2</v>
      </c>
      <c r="G924" s="117">
        <v>7.6987276100000006</v>
      </c>
      <c r="H924" s="74">
        <f t="shared" si="34"/>
        <v>-0.98748121704230551</v>
      </c>
      <c r="I924" s="118">
        <f t="shared" si="33"/>
        <v>6.3093322798930427E-6</v>
      </c>
      <c r="J924" s="119">
        <v>30.618399440000001</v>
      </c>
      <c r="K924" s="119">
        <v>29.5</v>
      </c>
      <c r="M924"/>
      <c r="N924" s="164" t="s">
        <v>3317</v>
      </c>
    </row>
    <row r="925" spans="1:14" ht="12.75" x14ac:dyDescent="0.2">
      <c r="A925" s="116" t="s">
        <v>2593</v>
      </c>
      <c r="B925" s="59" t="s">
        <v>222</v>
      </c>
      <c r="C925" s="59" t="s">
        <v>882</v>
      </c>
      <c r="D925" s="116" t="s">
        <v>212</v>
      </c>
      <c r="E925" s="116" t="s">
        <v>214</v>
      </c>
      <c r="F925" s="117">
        <v>9.5983542000000005E-2</v>
      </c>
      <c r="G925" s="117">
        <v>0.17415517000000003</v>
      </c>
      <c r="H925" s="74">
        <f t="shared" si="34"/>
        <v>-0.4488619430591696</v>
      </c>
      <c r="I925" s="118">
        <f t="shared" si="33"/>
        <v>6.2834636686225235E-6</v>
      </c>
      <c r="J925" s="119">
        <v>319.70128829999999</v>
      </c>
      <c r="K925" s="119">
        <v>28.57</v>
      </c>
      <c r="M925"/>
      <c r="N925" s="164" t="s">
        <v>3317</v>
      </c>
    </row>
    <row r="926" spans="1:14" ht="12.75" x14ac:dyDescent="0.2">
      <c r="A926" s="116" t="s">
        <v>2315</v>
      </c>
      <c r="B926" s="59" t="s">
        <v>81</v>
      </c>
      <c r="C926" s="59" t="s">
        <v>883</v>
      </c>
      <c r="D926" s="116" t="s">
        <v>213</v>
      </c>
      <c r="E926" s="116" t="s">
        <v>214</v>
      </c>
      <c r="F926" s="117">
        <v>9.4680639999999996E-2</v>
      </c>
      <c r="G926" s="117">
        <v>7.9648509999999992E-2</v>
      </c>
      <c r="H926" s="74">
        <f t="shared" si="34"/>
        <v>0.18873083752602526</v>
      </c>
      <c r="I926" s="60">
        <f t="shared" si="33"/>
        <v>6.1981705317972996E-6</v>
      </c>
      <c r="J926" s="119">
        <v>39.339012689999997</v>
      </c>
      <c r="K926" s="119">
        <v>45.48</v>
      </c>
      <c r="M926"/>
      <c r="N926" s="164" t="s">
        <v>3317</v>
      </c>
    </row>
    <row r="927" spans="1:14" ht="12.75" x14ac:dyDescent="0.2">
      <c r="A927" s="116" t="s">
        <v>1698</v>
      </c>
      <c r="B927" s="59" t="s">
        <v>277</v>
      </c>
      <c r="C927" s="59" t="s">
        <v>656</v>
      </c>
      <c r="D927" s="116" t="s">
        <v>212</v>
      </c>
      <c r="E927" s="116" t="s">
        <v>1010</v>
      </c>
      <c r="F927" s="117">
        <v>9.1183669999999994E-2</v>
      </c>
      <c r="G927" s="117">
        <v>7.5448009999999996E-2</v>
      </c>
      <c r="H927" s="74">
        <f t="shared" si="34"/>
        <v>0.20856295613363418</v>
      </c>
      <c r="I927" s="118">
        <f t="shared" si="33"/>
        <v>5.9692449942789727E-6</v>
      </c>
      <c r="J927" s="119">
        <v>19.998976882499999</v>
      </c>
      <c r="K927" s="119">
        <v>11.54</v>
      </c>
      <c r="M927"/>
      <c r="N927" s="164" t="s">
        <v>3317</v>
      </c>
    </row>
    <row r="928" spans="1:14" ht="12.75" x14ac:dyDescent="0.2">
      <c r="A928" s="116" t="s">
        <v>2398</v>
      </c>
      <c r="B928" s="59" t="s">
        <v>187</v>
      </c>
      <c r="C928" s="59" t="s">
        <v>876</v>
      </c>
      <c r="D928" s="116" t="s">
        <v>212</v>
      </c>
      <c r="E928" s="116" t="s">
        <v>1010</v>
      </c>
      <c r="F928" s="117">
        <v>8.7506130000000001E-2</v>
      </c>
      <c r="G928" s="117">
        <v>2.9550429300000003</v>
      </c>
      <c r="H928" s="74">
        <f t="shared" si="34"/>
        <v>-0.97038752665430816</v>
      </c>
      <c r="I928" s="118">
        <f t="shared" si="33"/>
        <v>5.7284986277830782E-6</v>
      </c>
      <c r="J928" s="119">
        <v>96.925399999999996</v>
      </c>
      <c r="K928" s="119">
        <v>4.45</v>
      </c>
      <c r="M928"/>
      <c r="N928" s="164" t="s">
        <v>3317</v>
      </c>
    </row>
    <row r="929" spans="1:14" ht="12.75" x14ac:dyDescent="0.2">
      <c r="A929" s="116" t="s">
        <v>2624</v>
      </c>
      <c r="B929" s="59" t="s">
        <v>587</v>
      </c>
      <c r="C929" s="59" t="s">
        <v>882</v>
      </c>
      <c r="D929" s="116" t="s">
        <v>212</v>
      </c>
      <c r="E929" s="116" t="s">
        <v>214</v>
      </c>
      <c r="F929" s="117">
        <v>8.6812850000000011E-2</v>
      </c>
      <c r="G929" s="117">
        <v>2.9493330000000002E-2</v>
      </c>
      <c r="H929" s="74">
        <f t="shared" si="34"/>
        <v>1.9434739990363923</v>
      </c>
      <c r="I929" s="118">
        <f t="shared" si="33"/>
        <v>5.6831137669891041E-6</v>
      </c>
      <c r="J929" s="119">
        <v>8.6107525900000006</v>
      </c>
      <c r="K929" s="119">
        <v>70.62</v>
      </c>
      <c r="M929"/>
      <c r="N929" s="164" t="s">
        <v>3317</v>
      </c>
    </row>
    <row r="930" spans="1:14" ht="12.75" x14ac:dyDescent="0.2">
      <c r="A930" s="116" t="s">
        <v>2600</v>
      </c>
      <c r="B930" s="59" t="s">
        <v>157</v>
      </c>
      <c r="C930" s="59" t="s">
        <v>882</v>
      </c>
      <c r="D930" s="116" t="s">
        <v>212</v>
      </c>
      <c r="E930" s="116" t="s">
        <v>214</v>
      </c>
      <c r="F930" s="117">
        <v>8.3497189999999999E-2</v>
      </c>
      <c r="G930" s="117">
        <v>0.17520999800000001</v>
      </c>
      <c r="H930" s="74">
        <f t="shared" si="34"/>
        <v>-0.52344506048108053</v>
      </c>
      <c r="I930" s="118">
        <f t="shared" si="33"/>
        <v>5.4660575017857941E-6</v>
      </c>
      <c r="J930" s="119">
        <v>28.938291030000002</v>
      </c>
      <c r="K930" s="119">
        <v>142.25</v>
      </c>
      <c r="M930"/>
      <c r="N930" s="164" t="s">
        <v>3317</v>
      </c>
    </row>
    <row r="931" spans="1:14" ht="12.75" x14ac:dyDescent="0.2">
      <c r="A931" s="116" t="s">
        <v>1706</v>
      </c>
      <c r="B931" s="59" t="s">
        <v>1527</v>
      </c>
      <c r="C931" s="59" t="s">
        <v>656</v>
      </c>
      <c r="D931" s="116" t="s">
        <v>212</v>
      </c>
      <c r="E931" s="116" t="s">
        <v>1010</v>
      </c>
      <c r="F931" s="117">
        <v>8.152783999999999E-2</v>
      </c>
      <c r="G931" s="117">
        <v>2.7943525E-2</v>
      </c>
      <c r="H931" s="74">
        <f t="shared" si="34"/>
        <v>1.9175932528197492</v>
      </c>
      <c r="I931" s="118">
        <f t="shared" si="33"/>
        <v>5.3371360333969551E-6</v>
      </c>
      <c r="J931" s="119">
        <v>1.4259567063</v>
      </c>
      <c r="K931" s="119">
        <v>53.52</v>
      </c>
      <c r="M931"/>
      <c r="N931" s="164" t="s">
        <v>3317</v>
      </c>
    </row>
    <row r="932" spans="1:14" ht="12.75" x14ac:dyDescent="0.2">
      <c r="A932" s="116" t="s">
        <v>3305</v>
      </c>
      <c r="B932" s="59" t="s">
        <v>3312</v>
      </c>
      <c r="C932" s="59" t="s">
        <v>881</v>
      </c>
      <c r="D932" s="116" t="s">
        <v>213</v>
      </c>
      <c r="E932" s="116" t="s">
        <v>214</v>
      </c>
      <c r="F932" s="117">
        <v>7.9548199999999999E-2</v>
      </c>
      <c r="G932" s="117">
        <v>0.10510345</v>
      </c>
      <c r="H932" s="74">
        <f t="shared" si="34"/>
        <v>-0.24314377881981997</v>
      </c>
      <c r="I932" s="118">
        <f t="shared" si="33"/>
        <v>5.2075409407616804E-6</v>
      </c>
      <c r="J932" s="119">
        <v>7.0179999999999998</v>
      </c>
      <c r="K932" s="119">
        <v>65.540000000000006</v>
      </c>
      <c r="M932"/>
      <c r="N932" s="164" t="s">
        <v>3317</v>
      </c>
    </row>
    <row r="933" spans="1:14" ht="12.75" x14ac:dyDescent="0.2">
      <c r="A933" s="116" t="s">
        <v>2365</v>
      </c>
      <c r="B933" s="59" t="s">
        <v>2933</v>
      </c>
      <c r="C933" s="59" t="s">
        <v>149</v>
      </c>
      <c r="D933" s="116" t="s">
        <v>213</v>
      </c>
      <c r="E933" s="116" t="s">
        <v>1010</v>
      </c>
      <c r="F933" s="117">
        <v>7.9170699999999997E-2</v>
      </c>
      <c r="G933" s="117">
        <v>0.14180242000000001</v>
      </c>
      <c r="H933" s="74">
        <f t="shared" si="34"/>
        <v>-0.44168301217990502</v>
      </c>
      <c r="I933" s="60">
        <f t="shared" si="33"/>
        <v>5.1828282922650759E-6</v>
      </c>
      <c r="J933" s="119">
        <v>17.497499999999999</v>
      </c>
      <c r="K933" s="119">
        <v>28.5</v>
      </c>
      <c r="M933"/>
      <c r="N933" s="164" t="s">
        <v>3317</v>
      </c>
    </row>
    <row r="934" spans="1:14" ht="12.75" x14ac:dyDescent="0.2">
      <c r="A934" s="116" t="s">
        <v>2874</v>
      </c>
      <c r="B934" s="59" t="s">
        <v>2877</v>
      </c>
      <c r="C934" s="59" t="s">
        <v>881</v>
      </c>
      <c r="D934" s="116" t="s">
        <v>213</v>
      </c>
      <c r="E934" s="116" t="s">
        <v>1010</v>
      </c>
      <c r="F934" s="117">
        <v>7.9036960000000003E-2</v>
      </c>
      <c r="G934" s="117">
        <v>0.18596112000000001</v>
      </c>
      <c r="H934" s="74">
        <f t="shared" si="34"/>
        <v>-0.57498126490096424</v>
      </c>
      <c r="I934" s="118">
        <f t="shared" si="33"/>
        <v>5.1740731409804785E-6</v>
      </c>
      <c r="J934" s="119">
        <v>29.77541984274</v>
      </c>
      <c r="K934" s="119">
        <v>42.53</v>
      </c>
      <c r="M934"/>
      <c r="N934" s="164" t="s">
        <v>3317</v>
      </c>
    </row>
    <row r="935" spans="1:14" ht="12.75" x14ac:dyDescent="0.2">
      <c r="A935" s="116" t="s">
        <v>2443</v>
      </c>
      <c r="B935" s="59" t="s">
        <v>2002</v>
      </c>
      <c r="C935" s="59" t="s">
        <v>879</v>
      </c>
      <c r="D935" s="116" t="s">
        <v>212</v>
      </c>
      <c r="E935" s="116" t="s">
        <v>1010</v>
      </c>
      <c r="F935" s="117">
        <v>7.5550949999999992E-2</v>
      </c>
      <c r="G935" s="117">
        <v>6.3953300000000003E-3</v>
      </c>
      <c r="H935" s="74">
        <f t="shared" si="34"/>
        <v>10.813456068725147</v>
      </c>
      <c r="I935" s="118">
        <f t="shared" si="33"/>
        <v>4.945865088568171E-6</v>
      </c>
      <c r="J935" s="119">
        <v>294.52874714000001</v>
      </c>
      <c r="K935" s="119">
        <v>26.76</v>
      </c>
      <c r="M935"/>
      <c r="N935" s="164" t="s">
        <v>3317</v>
      </c>
    </row>
    <row r="936" spans="1:14" ht="12.75" x14ac:dyDescent="0.2">
      <c r="A936" s="116" t="s">
        <v>3000</v>
      </c>
      <c r="B936" s="59" t="s">
        <v>3001</v>
      </c>
      <c r="C936" s="59" t="s">
        <v>881</v>
      </c>
      <c r="D936" s="116" t="s">
        <v>818</v>
      </c>
      <c r="E936" s="116" t="s">
        <v>1010</v>
      </c>
      <c r="F936" s="117">
        <v>7.4145000000000003E-2</v>
      </c>
      <c r="G936" s="117">
        <v>0.117766</v>
      </c>
      <c r="H936" s="74">
        <f t="shared" si="34"/>
        <v>-0.3704040215342288</v>
      </c>
      <c r="I936" s="118">
        <f t="shared" si="33"/>
        <v>4.8538260206110859E-6</v>
      </c>
      <c r="J936" s="119">
        <v>8.6908050899999996</v>
      </c>
      <c r="K936" s="119">
        <v>37.950000000000003</v>
      </c>
      <c r="M936"/>
      <c r="N936" s="164" t="s">
        <v>3317</v>
      </c>
    </row>
    <row r="937" spans="1:14" ht="12.75" x14ac:dyDescent="0.2">
      <c r="A937" s="116" t="s">
        <v>2393</v>
      </c>
      <c r="B937" s="59" t="s">
        <v>184</v>
      </c>
      <c r="C937" s="59" t="s">
        <v>876</v>
      </c>
      <c r="D937" s="116" t="s">
        <v>212</v>
      </c>
      <c r="E937" s="116" t="s">
        <v>1010</v>
      </c>
      <c r="F937" s="117">
        <v>7.3188450000000002E-2</v>
      </c>
      <c r="G937" s="117">
        <v>4.6885099999999999E-2</v>
      </c>
      <c r="H937" s="74">
        <f t="shared" si="34"/>
        <v>0.56101725281592674</v>
      </c>
      <c r="I937" s="118">
        <f t="shared" si="33"/>
        <v>4.7912064605596255E-6</v>
      </c>
      <c r="J937" s="119">
        <v>23.343114</v>
      </c>
      <c r="K937" s="119">
        <v>12.27</v>
      </c>
      <c r="M937"/>
      <c r="N937" s="164" t="s">
        <v>3317</v>
      </c>
    </row>
    <row r="938" spans="1:14" ht="12.75" x14ac:dyDescent="0.2">
      <c r="A938" s="116" t="s">
        <v>2729</v>
      </c>
      <c r="B938" s="59" t="s">
        <v>998</v>
      </c>
      <c r="C938" s="59" t="s">
        <v>656</v>
      </c>
      <c r="D938" s="116" t="s">
        <v>212</v>
      </c>
      <c r="E938" s="116" t="s">
        <v>1010</v>
      </c>
      <c r="F938" s="117">
        <v>7.152841800000001E-2</v>
      </c>
      <c r="G938" s="117">
        <v>0.508889649</v>
      </c>
      <c r="H938" s="74">
        <f t="shared" si="34"/>
        <v>-0.85944218330917554</v>
      </c>
      <c r="I938" s="118">
        <f t="shared" si="33"/>
        <v>4.6825341762970722E-6</v>
      </c>
      <c r="J938" s="119">
        <v>5.2441348673999997</v>
      </c>
      <c r="K938" s="119">
        <v>58.09</v>
      </c>
      <c r="M938"/>
      <c r="N938" s="164" t="s">
        <v>3317</v>
      </c>
    </row>
    <row r="939" spans="1:14" ht="12.75" x14ac:dyDescent="0.2">
      <c r="A939" s="116" t="s">
        <v>2415</v>
      </c>
      <c r="B939" s="59" t="s">
        <v>195</v>
      </c>
      <c r="C939" s="59" t="s">
        <v>876</v>
      </c>
      <c r="D939" s="116" t="s">
        <v>212</v>
      </c>
      <c r="E939" s="116" t="s">
        <v>2980</v>
      </c>
      <c r="F939" s="117">
        <v>7.0042640000000003E-2</v>
      </c>
      <c r="G939" s="117">
        <v>0.22132882999999998</v>
      </c>
      <c r="H939" s="74">
        <f t="shared" si="34"/>
        <v>-0.6835358502550255</v>
      </c>
      <c r="I939" s="118">
        <f t="shared" si="33"/>
        <v>4.5852692505805496E-6</v>
      </c>
      <c r="J939" s="119">
        <v>19.635560760000001</v>
      </c>
      <c r="K939" s="119">
        <v>15.96</v>
      </c>
      <c r="M939"/>
      <c r="N939" s="164" t="s">
        <v>3317</v>
      </c>
    </row>
    <row r="940" spans="1:14" ht="12.75" x14ac:dyDescent="0.2">
      <c r="A940" s="116" t="s">
        <v>2990</v>
      </c>
      <c r="B940" s="59" t="s">
        <v>2991</v>
      </c>
      <c r="C940" s="59" t="s">
        <v>881</v>
      </c>
      <c r="D940" s="116" t="s">
        <v>213</v>
      </c>
      <c r="E940" s="116" t="s">
        <v>214</v>
      </c>
      <c r="F940" s="117">
        <v>6.8186770000000008E-2</v>
      </c>
      <c r="G940" s="117">
        <v>0.12914830999999999</v>
      </c>
      <c r="H940" s="74">
        <f t="shared" si="34"/>
        <v>-0.47202739238322189</v>
      </c>
      <c r="I940" s="60">
        <f t="shared" si="33"/>
        <v>4.4637766334536842E-6</v>
      </c>
      <c r="J940" s="119">
        <v>10.915008425178002</v>
      </c>
      <c r="K940" s="119">
        <v>43.16</v>
      </c>
      <c r="M940"/>
      <c r="N940" s="164" t="s">
        <v>3317</v>
      </c>
    </row>
    <row r="941" spans="1:14" ht="12.75" x14ac:dyDescent="0.2">
      <c r="A941" s="116" t="s">
        <v>1990</v>
      </c>
      <c r="B941" s="59" t="s">
        <v>1026</v>
      </c>
      <c r="C941" s="59" t="s">
        <v>963</v>
      </c>
      <c r="D941" s="116" t="s">
        <v>213</v>
      </c>
      <c r="E941" s="116" t="s">
        <v>214</v>
      </c>
      <c r="F941" s="117">
        <v>6.7610480000000001E-2</v>
      </c>
      <c r="G941" s="117">
        <v>0.13602106</v>
      </c>
      <c r="H941" s="74">
        <f t="shared" si="34"/>
        <v>-0.50294108868141452</v>
      </c>
      <c r="I941" s="118">
        <f t="shared" si="33"/>
        <v>4.4260504024547222E-6</v>
      </c>
      <c r="J941" s="119">
        <v>19.972669329999999</v>
      </c>
      <c r="K941" s="119">
        <v>40.659999999999997</v>
      </c>
      <c r="M941"/>
      <c r="N941" s="164" t="s">
        <v>3317</v>
      </c>
    </row>
    <row r="942" spans="1:14" ht="12.75" x14ac:dyDescent="0.2">
      <c r="A942" s="116" t="s">
        <v>2562</v>
      </c>
      <c r="B942" s="59" t="s">
        <v>556</v>
      </c>
      <c r="C942" s="59" t="s">
        <v>882</v>
      </c>
      <c r="D942" s="116" t="s">
        <v>212</v>
      </c>
      <c r="E942" s="116" t="s">
        <v>1010</v>
      </c>
      <c r="F942" s="117">
        <v>6.5714210000000009E-2</v>
      </c>
      <c r="G942" s="117">
        <v>0.65800974999999995</v>
      </c>
      <c r="H942" s="74">
        <f t="shared" si="34"/>
        <v>-0.90013185974827881</v>
      </c>
      <c r="I942" s="118">
        <f t="shared" si="33"/>
        <v>4.301913040958949E-6</v>
      </c>
      <c r="J942" s="119">
        <v>20.46603004</v>
      </c>
      <c r="K942" s="119">
        <v>42.67</v>
      </c>
      <c r="M942"/>
      <c r="N942" s="164" t="s">
        <v>3317</v>
      </c>
    </row>
    <row r="943" spans="1:14" ht="12.75" x14ac:dyDescent="0.2">
      <c r="A943" s="116" t="s">
        <v>2622</v>
      </c>
      <c r="B943" s="59" t="s">
        <v>319</v>
      </c>
      <c r="C943" s="59" t="s">
        <v>882</v>
      </c>
      <c r="D943" s="116" t="s">
        <v>212</v>
      </c>
      <c r="E943" s="116" t="s">
        <v>1010</v>
      </c>
      <c r="F943" s="117">
        <v>6.5689520000000001E-2</v>
      </c>
      <c r="G943" s="117">
        <v>1.0439809099999999</v>
      </c>
      <c r="H943" s="74">
        <f t="shared" ref="H943:H974" si="35">IF(ISERROR(F943/G943-1),"",IF((F943/G943-1)&gt;10000%,"",F943/G943-1))</f>
        <v>-0.93707785327224036</v>
      </c>
      <c r="I943" s="118">
        <f t="shared" si="33"/>
        <v>4.3002967355513158E-6</v>
      </c>
      <c r="J943" s="119">
        <v>15.010088080000001</v>
      </c>
      <c r="K943" s="119">
        <v>74.28</v>
      </c>
      <c r="M943"/>
      <c r="N943" s="164" t="s">
        <v>3317</v>
      </c>
    </row>
    <row r="944" spans="1:14" ht="12.75" x14ac:dyDescent="0.2">
      <c r="A944" s="116" t="s">
        <v>3325</v>
      </c>
      <c r="B944" s="59" t="s">
        <v>3327</v>
      </c>
      <c r="C944" s="59" t="s">
        <v>656</v>
      </c>
      <c r="D944" s="116" t="s">
        <v>213</v>
      </c>
      <c r="E944" s="116" t="s">
        <v>214</v>
      </c>
      <c r="F944" s="117">
        <v>6.451395E-2</v>
      </c>
      <c r="G944" s="117"/>
      <c r="H944" s="74" t="str">
        <f t="shared" ref="H944:H1007" si="36">IF(ISERROR(F944/G944-1),"",IF((F944/G944-1)&gt;10000%,"",F944/G944-1))</f>
        <v/>
      </c>
      <c r="I944" s="118">
        <f t="shared" si="33"/>
        <v>4.2233392568939585E-6</v>
      </c>
      <c r="J944" s="119">
        <v>8.8477800000000009E-2</v>
      </c>
      <c r="K944" s="119">
        <v>70.569999999999993</v>
      </c>
      <c r="M944"/>
      <c r="N944" s="164" t="s">
        <v>3317</v>
      </c>
    </row>
    <row r="945" spans="1:14" ht="12.75" x14ac:dyDescent="0.2">
      <c r="A945" s="116" t="s">
        <v>2702</v>
      </c>
      <c r="B945" s="59" t="s">
        <v>2703</v>
      </c>
      <c r="C945" s="59" t="s">
        <v>963</v>
      </c>
      <c r="D945" s="116" t="s">
        <v>213</v>
      </c>
      <c r="E945" s="116" t="s">
        <v>214</v>
      </c>
      <c r="F945" s="117">
        <v>6.4356440000000001E-2</v>
      </c>
      <c r="G945" s="117">
        <v>0.369698635</v>
      </c>
      <c r="H945" s="74">
        <f t="shared" si="36"/>
        <v>-0.82592188905431041</v>
      </c>
      <c r="I945" s="118">
        <f t="shared" si="33"/>
        <v>4.2130280270536937E-6</v>
      </c>
      <c r="J945" s="119">
        <v>19.713821980423997</v>
      </c>
      <c r="K945" s="119">
        <v>50.27</v>
      </c>
      <c r="M945"/>
      <c r="N945" s="164" t="s">
        <v>3317</v>
      </c>
    </row>
    <row r="946" spans="1:14" ht="12.75" x14ac:dyDescent="0.2">
      <c r="A946" s="116" t="s">
        <v>3052</v>
      </c>
      <c r="B946" s="59" t="s">
        <v>3053</v>
      </c>
      <c r="C946" s="59" t="s">
        <v>3054</v>
      </c>
      <c r="D946" s="116" t="s">
        <v>818</v>
      </c>
      <c r="E946" s="116" t="s">
        <v>214</v>
      </c>
      <c r="F946" s="117">
        <v>6.373216000000001E-2</v>
      </c>
      <c r="G946" s="117">
        <v>0.18998320000000002</v>
      </c>
      <c r="H946" s="74">
        <f t="shared" si="36"/>
        <v>-0.66453791703687481</v>
      </c>
      <c r="I946" s="118">
        <f t="shared" si="33"/>
        <v>4.1721601801571115E-6</v>
      </c>
      <c r="J946" s="119">
        <v>1.9012500000000001</v>
      </c>
      <c r="K946" s="119">
        <v>81.19</v>
      </c>
      <c r="M946"/>
      <c r="N946" s="164" t="s">
        <v>3317</v>
      </c>
    </row>
    <row r="947" spans="1:14" ht="12.75" x14ac:dyDescent="0.2">
      <c r="A947" s="116" t="s">
        <v>2926</v>
      </c>
      <c r="B947" s="59" t="s">
        <v>2927</v>
      </c>
      <c r="C947" s="59" t="s">
        <v>149</v>
      </c>
      <c r="D947" s="116" t="s">
        <v>818</v>
      </c>
      <c r="E947" s="116" t="s">
        <v>214</v>
      </c>
      <c r="F947" s="117">
        <v>6.294458E-2</v>
      </c>
      <c r="G947" s="117">
        <v>6.3194479999999997E-2</v>
      </c>
      <c r="H947" s="74">
        <f t="shared" si="36"/>
        <v>-3.954459313534886E-3</v>
      </c>
      <c r="I947" s="60">
        <f t="shared" si="33"/>
        <v>4.1206020670367002E-6</v>
      </c>
      <c r="J947" s="119">
        <v>18.657735199999998</v>
      </c>
      <c r="K947" s="119">
        <v>39.89</v>
      </c>
      <c r="M947"/>
      <c r="N947" s="164" t="s">
        <v>3317</v>
      </c>
    </row>
    <row r="948" spans="1:14" ht="12.75" x14ac:dyDescent="0.2">
      <c r="A948" s="116" t="s">
        <v>2091</v>
      </c>
      <c r="B948" s="59" t="s">
        <v>526</v>
      </c>
      <c r="C948" s="59" t="s">
        <v>877</v>
      </c>
      <c r="D948" s="116" t="s">
        <v>212</v>
      </c>
      <c r="E948" s="116" t="s">
        <v>1010</v>
      </c>
      <c r="F948" s="117">
        <v>6.0443284E-2</v>
      </c>
      <c r="G948" s="117">
        <v>7.4418157999999998E-2</v>
      </c>
      <c r="H948" s="74">
        <f t="shared" si="36"/>
        <v>-0.18778849645808215</v>
      </c>
      <c r="I948" s="118">
        <f t="shared" si="33"/>
        <v>3.9568573019136243E-6</v>
      </c>
      <c r="J948" s="119">
        <v>7.8391810199999998</v>
      </c>
      <c r="K948" s="119">
        <v>8.9</v>
      </c>
      <c r="M948"/>
      <c r="N948" s="164" t="s">
        <v>3317</v>
      </c>
    </row>
    <row r="949" spans="1:14" ht="12.75" x14ac:dyDescent="0.2">
      <c r="A949" s="116" t="s">
        <v>2326</v>
      </c>
      <c r="B949" s="59" t="s">
        <v>83</v>
      </c>
      <c r="C949" s="59" t="s">
        <v>883</v>
      </c>
      <c r="D949" s="116" t="s">
        <v>213</v>
      </c>
      <c r="E949" s="116" t="s">
        <v>214</v>
      </c>
      <c r="F949" s="117">
        <v>5.9662489999999999E-2</v>
      </c>
      <c r="G949" s="117">
        <v>0.11606786999999999</v>
      </c>
      <c r="H949" s="74">
        <f t="shared" si="36"/>
        <v>-0.48596894213704445</v>
      </c>
      <c r="I949" s="118">
        <f t="shared" si="33"/>
        <v>3.9057434272904271E-6</v>
      </c>
      <c r="J949" s="119">
        <v>8.7780146300000013</v>
      </c>
      <c r="K949" s="119">
        <v>37.04</v>
      </c>
      <c r="M949"/>
      <c r="N949" s="164" t="s">
        <v>3317</v>
      </c>
    </row>
    <row r="950" spans="1:14" ht="12.75" x14ac:dyDescent="0.2">
      <c r="A950" s="116" t="s">
        <v>1834</v>
      </c>
      <c r="B950" s="59" t="s">
        <v>383</v>
      </c>
      <c r="C950" s="59" t="s">
        <v>881</v>
      </c>
      <c r="D950" s="116" t="s">
        <v>213</v>
      </c>
      <c r="E950" s="116" t="s">
        <v>214</v>
      </c>
      <c r="F950" s="117">
        <v>5.8393639999999997E-2</v>
      </c>
      <c r="G950" s="117">
        <v>0.75692577999999999</v>
      </c>
      <c r="H950" s="74">
        <f t="shared" si="36"/>
        <v>-0.92285420639260041</v>
      </c>
      <c r="I950" s="118">
        <f t="shared" si="33"/>
        <v>3.8226794695555509E-6</v>
      </c>
      <c r="J950" s="119">
        <v>185.98362206000002</v>
      </c>
      <c r="K950" s="119">
        <v>9.26</v>
      </c>
      <c r="M950"/>
      <c r="N950" s="164" t="s">
        <v>3317</v>
      </c>
    </row>
    <row r="951" spans="1:14" ht="12.75" x14ac:dyDescent="0.2">
      <c r="A951" s="116" t="s">
        <v>1712</v>
      </c>
      <c r="B951" s="59" t="s">
        <v>978</v>
      </c>
      <c r="C951" s="59" t="s">
        <v>656</v>
      </c>
      <c r="D951" s="116" t="s">
        <v>212</v>
      </c>
      <c r="E951" s="116" t="s">
        <v>1010</v>
      </c>
      <c r="F951" s="117">
        <v>5.5365610999999995E-2</v>
      </c>
      <c r="G951" s="117">
        <v>9.7695483999999999E-2</v>
      </c>
      <c r="H951" s="74">
        <f t="shared" si="36"/>
        <v>-0.43328382507424812</v>
      </c>
      <c r="I951" s="118">
        <f t="shared" si="33"/>
        <v>3.6244526713713847E-6</v>
      </c>
      <c r="J951" s="119">
        <v>6.9834690182400001</v>
      </c>
      <c r="K951" s="119">
        <v>143.91</v>
      </c>
      <c r="M951"/>
      <c r="N951" s="164" t="s">
        <v>3317</v>
      </c>
    </row>
    <row r="952" spans="1:14" ht="12.75" x14ac:dyDescent="0.2">
      <c r="A952" s="116" t="s">
        <v>2481</v>
      </c>
      <c r="B952" s="59" t="s">
        <v>2482</v>
      </c>
      <c r="C952" s="59" t="s">
        <v>881</v>
      </c>
      <c r="D952" s="116" t="s">
        <v>818</v>
      </c>
      <c r="E952" s="116" t="s">
        <v>1010</v>
      </c>
      <c r="F952" s="117">
        <v>5.3667930000000003E-2</v>
      </c>
      <c r="G952" s="117">
        <v>0.13834807000000002</v>
      </c>
      <c r="H952" s="74">
        <f t="shared" si="36"/>
        <v>-0.61208038536424836</v>
      </c>
      <c r="I952" s="118">
        <f t="shared" si="33"/>
        <v>3.5133157341200932E-6</v>
      </c>
      <c r="J952" s="119">
        <v>4.6878341046680001</v>
      </c>
      <c r="K952" s="119">
        <v>64.88</v>
      </c>
      <c r="M952"/>
      <c r="N952" s="164" t="s">
        <v>3317</v>
      </c>
    </row>
    <row r="953" spans="1:14" ht="12.75" x14ac:dyDescent="0.2">
      <c r="A953" s="116" t="s">
        <v>2327</v>
      </c>
      <c r="B953" s="59" t="s">
        <v>294</v>
      </c>
      <c r="C953" s="59" t="s">
        <v>878</v>
      </c>
      <c r="D953" s="116" t="s">
        <v>212</v>
      </c>
      <c r="E953" s="116" t="s">
        <v>1010</v>
      </c>
      <c r="F953" s="117">
        <v>5.3055999999999999E-2</v>
      </c>
      <c r="G953" s="117">
        <v>0.20834145999999998</v>
      </c>
      <c r="H953" s="74">
        <f t="shared" si="36"/>
        <v>-0.74534113373305533</v>
      </c>
      <c r="I953" s="118">
        <f t="shared" si="33"/>
        <v>3.4732563672471744E-6</v>
      </c>
      <c r="J953" s="119">
        <v>118.93616073999999</v>
      </c>
      <c r="K953" s="119">
        <v>33.07</v>
      </c>
      <c r="M953"/>
      <c r="N953" s="164" t="s">
        <v>3317</v>
      </c>
    </row>
    <row r="954" spans="1:14" ht="12.75" x14ac:dyDescent="0.2">
      <c r="A954" s="116" t="s">
        <v>2047</v>
      </c>
      <c r="B954" s="59" t="s">
        <v>885</v>
      </c>
      <c r="C954" s="59" t="s">
        <v>877</v>
      </c>
      <c r="D954" s="116" t="s">
        <v>212</v>
      </c>
      <c r="E954" s="116" t="s">
        <v>1010</v>
      </c>
      <c r="F954" s="117">
        <v>5.2610629999999999E-2</v>
      </c>
      <c r="G954" s="117">
        <v>0.15162736999999998</v>
      </c>
      <c r="H954" s="74">
        <f t="shared" si="36"/>
        <v>-0.65302682490634767</v>
      </c>
      <c r="I954" s="60">
        <f t="shared" si="33"/>
        <v>3.4441006791387442E-6</v>
      </c>
      <c r="J954" s="119">
        <v>6.8628022300000007</v>
      </c>
      <c r="K954" s="119">
        <v>32.43</v>
      </c>
      <c r="M954"/>
      <c r="N954" s="164" t="s">
        <v>3317</v>
      </c>
    </row>
    <row r="955" spans="1:14" ht="12.75" x14ac:dyDescent="0.2">
      <c r="A955" s="116" t="s">
        <v>1857</v>
      </c>
      <c r="B955" s="59" t="s">
        <v>1574</v>
      </c>
      <c r="C955" s="59" t="s">
        <v>881</v>
      </c>
      <c r="D955" s="116" t="s">
        <v>818</v>
      </c>
      <c r="E955" s="116" t="s">
        <v>214</v>
      </c>
      <c r="F955" s="117">
        <v>5.1878760000000003E-2</v>
      </c>
      <c r="G955" s="117">
        <v>1.3513544399999999</v>
      </c>
      <c r="H955" s="74">
        <f t="shared" si="36"/>
        <v>-0.96160980534462892</v>
      </c>
      <c r="I955" s="118">
        <f t="shared" si="33"/>
        <v>3.3961895637607064E-6</v>
      </c>
      <c r="J955" s="119">
        <v>9.7599950199999999</v>
      </c>
      <c r="K955" s="119">
        <v>13.68</v>
      </c>
      <c r="M955"/>
      <c r="N955" s="164" t="s">
        <v>3317</v>
      </c>
    </row>
    <row r="956" spans="1:14" ht="12.75" x14ac:dyDescent="0.2">
      <c r="A956" s="116" t="s">
        <v>2485</v>
      </c>
      <c r="B956" s="59" t="s">
        <v>2486</v>
      </c>
      <c r="C956" s="59" t="s">
        <v>876</v>
      </c>
      <c r="D956" s="116" t="s">
        <v>212</v>
      </c>
      <c r="E956" s="116" t="s">
        <v>2980</v>
      </c>
      <c r="F956" s="117">
        <v>5.1195860000000003E-2</v>
      </c>
      <c r="G956" s="117">
        <v>0.10510327</v>
      </c>
      <c r="H956" s="74">
        <f t="shared" si="36"/>
        <v>-0.51289945593510078</v>
      </c>
      <c r="I956" s="118">
        <f t="shared" si="33"/>
        <v>3.3514842189704263E-6</v>
      </c>
      <c r="J956" s="119">
        <v>155.2321833</v>
      </c>
      <c r="K956" s="119">
        <v>25.34</v>
      </c>
      <c r="M956"/>
      <c r="N956" s="164" t="s">
        <v>3317</v>
      </c>
    </row>
    <row r="957" spans="1:14" ht="12.75" x14ac:dyDescent="0.2">
      <c r="A957" s="116" t="s">
        <v>1718</v>
      </c>
      <c r="B957" s="59" t="s">
        <v>984</v>
      </c>
      <c r="C957" s="59" t="s">
        <v>656</v>
      </c>
      <c r="D957" s="116" t="s">
        <v>212</v>
      </c>
      <c r="E957" s="116" t="s">
        <v>1010</v>
      </c>
      <c r="F957" s="117">
        <v>4.9379800000000001E-2</v>
      </c>
      <c r="G957" s="117">
        <v>2.76373E-2</v>
      </c>
      <c r="H957" s="74">
        <f t="shared" si="36"/>
        <v>0.78670854244083177</v>
      </c>
      <c r="I957" s="118">
        <f t="shared" si="33"/>
        <v>3.2325977224704469E-6</v>
      </c>
      <c r="J957" s="119">
        <v>4.6092379475999996</v>
      </c>
      <c r="K957" s="119">
        <v>140.26</v>
      </c>
      <c r="M957"/>
      <c r="N957" s="164" t="s">
        <v>3317</v>
      </c>
    </row>
    <row r="958" spans="1:14" ht="12.75" x14ac:dyDescent="0.2">
      <c r="A958" s="116" t="s">
        <v>2353</v>
      </c>
      <c r="B958" s="59" t="s">
        <v>987</v>
      </c>
      <c r="C958" s="59" t="s">
        <v>963</v>
      </c>
      <c r="D958" s="116" t="s">
        <v>212</v>
      </c>
      <c r="E958" s="116" t="s">
        <v>1010</v>
      </c>
      <c r="F958" s="117">
        <v>4.80669306072809E-2</v>
      </c>
      <c r="G958" s="117">
        <v>3.9392735527809999E-4</v>
      </c>
      <c r="H958" s="74" t="str">
        <f t="shared" si="36"/>
        <v/>
      </c>
      <c r="I958" s="118">
        <f t="shared" si="33"/>
        <v>3.146652080551992E-6</v>
      </c>
      <c r="J958" s="119">
        <v>736.54829327736797</v>
      </c>
      <c r="K958" s="119">
        <v>59.66</v>
      </c>
      <c r="M958"/>
      <c r="N958" s="164" t="s">
        <v>3317</v>
      </c>
    </row>
    <row r="959" spans="1:14" ht="12.75" x14ac:dyDescent="0.2">
      <c r="A959" s="116" t="s">
        <v>3018</v>
      </c>
      <c r="B959" s="59" t="s">
        <v>3019</v>
      </c>
      <c r="C959" s="59" t="s">
        <v>963</v>
      </c>
      <c r="D959" s="116" t="s">
        <v>213</v>
      </c>
      <c r="E959" s="116" t="s">
        <v>214</v>
      </c>
      <c r="F959" s="117">
        <v>4.6706162712338198E-2</v>
      </c>
      <c r="G959" s="117">
        <v>2.2427881207910099E-2</v>
      </c>
      <c r="H959" s="74">
        <f t="shared" si="36"/>
        <v>1.0825044630549132</v>
      </c>
      <c r="I959" s="118">
        <f t="shared" si="33"/>
        <v>3.0575708125435615E-6</v>
      </c>
      <c r="J959" s="119">
        <v>64.795240859999993</v>
      </c>
      <c r="K959" s="119">
        <v>52.56</v>
      </c>
      <c r="M959"/>
      <c r="N959" s="164" t="s">
        <v>3317</v>
      </c>
    </row>
    <row r="960" spans="1:14" ht="12.75" x14ac:dyDescent="0.2">
      <c r="A960" s="116" t="s">
        <v>3302</v>
      </c>
      <c r="B960" s="59" t="s">
        <v>3309</v>
      </c>
      <c r="C960" s="59" t="s">
        <v>963</v>
      </c>
      <c r="D960" s="116" t="s">
        <v>213</v>
      </c>
      <c r="E960" s="116" t="s">
        <v>1010</v>
      </c>
      <c r="F960" s="117">
        <v>4.6472380000000001E-2</v>
      </c>
      <c r="G960" s="117">
        <v>0.33190457000000001</v>
      </c>
      <c r="H960" s="74">
        <f t="shared" si="36"/>
        <v>-0.85998270526977083</v>
      </c>
      <c r="I960" s="118">
        <f t="shared" si="33"/>
        <v>3.0422664681870147E-6</v>
      </c>
      <c r="J960" s="119">
        <v>22.324243729999999</v>
      </c>
      <c r="K960" s="119">
        <v>53.97</v>
      </c>
      <c r="M960"/>
      <c r="N960" s="164" t="s">
        <v>3317</v>
      </c>
    </row>
    <row r="961" spans="1:14" ht="12.75" x14ac:dyDescent="0.2">
      <c r="A961" s="116" t="s">
        <v>3046</v>
      </c>
      <c r="B961" s="59" t="s">
        <v>3047</v>
      </c>
      <c r="C961" s="59" t="s">
        <v>3054</v>
      </c>
      <c r="D961" s="116" t="s">
        <v>213</v>
      </c>
      <c r="E961" s="116" t="s">
        <v>214</v>
      </c>
      <c r="F961" s="117">
        <v>4.6176260000000004E-2</v>
      </c>
      <c r="G961" s="117">
        <v>1.065178</v>
      </c>
      <c r="H961" s="74">
        <f t="shared" si="36"/>
        <v>-0.9566492548663228</v>
      </c>
      <c r="I961" s="60">
        <f t="shared" si="33"/>
        <v>3.0228812775305531E-6</v>
      </c>
      <c r="J961" s="119">
        <v>3.9207999999999998</v>
      </c>
      <c r="K961" s="119">
        <v>29.54</v>
      </c>
      <c r="M961"/>
      <c r="N961" s="164" t="s">
        <v>3317</v>
      </c>
    </row>
    <row r="962" spans="1:14" ht="12.75" x14ac:dyDescent="0.2">
      <c r="A962" s="59" t="s">
        <v>2895</v>
      </c>
      <c r="B962" s="59" t="s">
        <v>2451</v>
      </c>
      <c r="C962" s="59" t="s">
        <v>876</v>
      </c>
      <c r="D962" s="116" t="s">
        <v>212</v>
      </c>
      <c r="E962" s="116" t="s">
        <v>2980</v>
      </c>
      <c r="F962" s="117">
        <v>4.4916919999999999E-2</v>
      </c>
      <c r="G962" s="117">
        <v>0.97496265000000004</v>
      </c>
      <c r="H962" s="74">
        <f t="shared" si="36"/>
        <v>-0.95392959925182774</v>
      </c>
      <c r="I962" s="118">
        <f t="shared" si="33"/>
        <v>2.9404398821458827E-6</v>
      </c>
      <c r="J962" s="119">
        <v>137.88475159999999</v>
      </c>
      <c r="K962" s="119">
        <v>20.29</v>
      </c>
      <c r="M962"/>
      <c r="N962" s="164" t="s">
        <v>3317</v>
      </c>
    </row>
    <row r="963" spans="1:14" ht="12.75" x14ac:dyDescent="0.2">
      <c r="A963" s="116" t="s">
        <v>3048</v>
      </c>
      <c r="B963" s="59" t="s">
        <v>3049</v>
      </c>
      <c r="C963" s="59" t="s">
        <v>3054</v>
      </c>
      <c r="D963" s="116" t="s">
        <v>213</v>
      </c>
      <c r="E963" s="116" t="s">
        <v>214</v>
      </c>
      <c r="F963" s="117">
        <v>4.3721589999999998E-2</v>
      </c>
      <c r="G963" s="117">
        <v>4.1185110000000004E-2</v>
      </c>
      <c r="H963" s="74">
        <f t="shared" si="36"/>
        <v>6.1587306674669495E-2</v>
      </c>
      <c r="I963" s="118">
        <f t="shared" si="33"/>
        <v>2.8621888354506632E-6</v>
      </c>
      <c r="J963" s="119">
        <v>6.9205500000000004</v>
      </c>
      <c r="K963" s="119">
        <v>37.47</v>
      </c>
      <c r="M963"/>
      <c r="N963" s="164" t="s">
        <v>3317</v>
      </c>
    </row>
    <row r="964" spans="1:14" ht="12.75" x14ac:dyDescent="0.2">
      <c r="A964" s="116" t="s">
        <v>2998</v>
      </c>
      <c r="B964" s="59" t="s">
        <v>2999</v>
      </c>
      <c r="C964" s="59" t="s">
        <v>881</v>
      </c>
      <c r="D964" s="116" t="s">
        <v>818</v>
      </c>
      <c r="E964" s="116" t="s">
        <v>1010</v>
      </c>
      <c r="F964" s="117">
        <v>4.2358445000000002E-2</v>
      </c>
      <c r="G964" s="117">
        <v>0.30308601000000002</v>
      </c>
      <c r="H964" s="74">
        <f t="shared" si="36"/>
        <v>-0.86024282348103098</v>
      </c>
      <c r="I964" s="118">
        <f t="shared" si="33"/>
        <v>2.7729519527091988E-6</v>
      </c>
      <c r="J964" s="119">
        <v>11.522921</v>
      </c>
      <c r="K964" s="119">
        <v>35.619999999999997</v>
      </c>
      <c r="M964"/>
      <c r="N964" s="164" t="s">
        <v>3317</v>
      </c>
    </row>
    <row r="965" spans="1:14" ht="12.75" x14ac:dyDescent="0.2">
      <c r="A965" s="116" t="s">
        <v>1846</v>
      </c>
      <c r="B965" s="59" t="s">
        <v>930</v>
      </c>
      <c r="C965" s="59" t="s">
        <v>881</v>
      </c>
      <c r="D965" s="116" t="s">
        <v>213</v>
      </c>
      <c r="E965" s="116" t="s">
        <v>214</v>
      </c>
      <c r="F965" s="117">
        <v>4.2046824999999996E-2</v>
      </c>
      <c r="G965" s="117">
        <v>3.9413955000000001E-2</v>
      </c>
      <c r="H965" s="74">
        <f t="shared" si="36"/>
        <v>6.6800451768922908E-2</v>
      </c>
      <c r="I965" s="118">
        <f t="shared" si="33"/>
        <v>2.7525520705250614E-6</v>
      </c>
      <c r="J965" s="119">
        <v>37.254063969999997</v>
      </c>
      <c r="K965" s="119">
        <v>29.41</v>
      </c>
      <c r="M965"/>
      <c r="N965" s="164" t="s">
        <v>3317</v>
      </c>
    </row>
    <row r="966" spans="1:14" ht="12.75" x14ac:dyDescent="0.2">
      <c r="A966" s="116" t="s">
        <v>2312</v>
      </c>
      <c r="B966" s="59" t="s">
        <v>79</v>
      </c>
      <c r="C966" s="59" t="s">
        <v>883</v>
      </c>
      <c r="D966" s="116" t="s">
        <v>213</v>
      </c>
      <c r="E966" s="116" t="s">
        <v>214</v>
      </c>
      <c r="F966" s="117">
        <v>4.1840505E-2</v>
      </c>
      <c r="G966" s="117">
        <v>0.11625442500000001</v>
      </c>
      <c r="H966" s="74">
        <f t="shared" si="36"/>
        <v>-0.64009537701468133</v>
      </c>
      <c r="I966" s="118">
        <f t="shared" si="33"/>
        <v>2.7390455443321631E-6</v>
      </c>
      <c r="J966" s="119">
        <v>8.3468075880000008</v>
      </c>
      <c r="K966" s="119">
        <v>101.12</v>
      </c>
      <c r="M966"/>
      <c r="N966" s="164" t="s">
        <v>3317</v>
      </c>
    </row>
    <row r="967" spans="1:14" ht="12.75" x14ac:dyDescent="0.2">
      <c r="A967" s="116" t="s">
        <v>2560</v>
      </c>
      <c r="B967" s="59" t="s">
        <v>324</v>
      </c>
      <c r="C967" s="59" t="s">
        <v>882</v>
      </c>
      <c r="D967" s="116" t="s">
        <v>212</v>
      </c>
      <c r="E967" s="116" t="s">
        <v>1010</v>
      </c>
      <c r="F967" s="117">
        <v>4.1540059999999997E-2</v>
      </c>
      <c r="G967" s="117">
        <v>1.10794967</v>
      </c>
      <c r="H967" s="74">
        <f t="shared" si="36"/>
        <v>-0.96250726804223874</v>
      </c>
      <c r="I967" s="118">
        <f t="shared" ref="I967:I1030" si="37">F967/$F$1068</f>
        <v>2.7193772220074949E-6</v>
      </c>
      <c r="J967" s="119">
        <v>29.599278930000001</v>
      </c>
      <c r="K967" s="119">
        <v>68.92</v>
      </c>
      <c r="M967"/>
      <c r="N967" s="164" t="s">
        <v>3317</v>
      </c>
    </row>
    <row r="968" spans="1:14" ht="12.75" x14ac:dyDescent="0.2">
      <c r="A968" s="116" t="s">
        <v>1838</v>
      </c>
      <c r="B968" s="59" t="s">
        <v>321</v>
      </c>
      <c r="C968" s="59" t="s">
        <v>881</v>
      </c>
      <c r="D968" s="116" t="s">
        <v>213</v>
      </c>
      <c r="E968" s="116" t="s">
        <v>1010</v>
      </c>
      <c r="F968" s="117">
        <v>4.0921989999999998E-2</v>
      </c>
      <c r="G968" s="117">
        <v>0.21492514000000001</v>
      </c>
      <c r="H968" s="74">
        <f t="shared" si="36"/>
        <v>-0.80959886777321632</v>
      </c>
      <c r="I968" s="60">
        <f t="shared" si="37"/>
        <v>2.6789159063616782E-6</v>
      </c>
      <c r="J968" s="119">
        <v>12.898577690312599</v>
      </c>
      <c r="K968" s="119">
        <v>50.92</v>
      </c>
      <c r="M968"/>
      <c r="N968" s="164" t="s">
        <v>3317</v>
      </c>
    </row>
    <row r="969" spans="1:14" ht="12.75" x14ac:dyDescent="0.2">
      <c r="A969" s="116" t="s">
        <v>1824</v>
      </c>
      <c r="B969" s="59" t="s">
        <v>311</v>
      </c>
      <c r="C969" s="59" t="s">
        <v>881</v>
      </c>
      <c r="D969" s="116" t="s">
        <v>213</v>
      </c>
      <c r="E969" s="116" t="s">
        <v>1010</v>
      </c>
      <c r="F969" s="117">
        <v>4.0887010000000001E-2</v>
      </c>
      <c r="G969" s="117">
        <v>0.18404238000000001</v>
      </c>
      <c r="H969" s="74">
        <f t="shared" si="36"/>
        <v>-0.7778391585677169</v>
      </c>
      <c r="I969" s="118">
        <f t="shared" si="37"/>
        <v>2.6766259767076089E-6</v>
      </c>
      <c r="J969" s="119">
        <v>40.662658379457397</v>
      </c>
      <c r="K969" s="119">
        <v>47.35</v>
      </c>
      <c r="M969"/>
      <c r="N969" s="164" t="s">
        <v>3317</v>
      </c>
    </row>
    <row r="970" spans="1:14" ht="12.75" x14ac:dyDescent="0.2">
      <c r="A970" s="116" t="s">
        <v>1715</v>
      </c>
      <c r="B970" s="59" t="s">
        <v>981</v>
      </c>
      <c r="C970" s="59" t="s">
        <v>656</v>
      </c>
      <c r="D970" s="116" t="s">
        <v>212</v>
      </c>
      <c r="E970" s="116" t="s">
        <v>1010</v>
      </c>
      <c r="F970" s="117">
        <v>4.0448850000000001E-2</v>
      </c>
      <c r="G970" s="117">
        <v>2.0288E-2</v>
      </c>
      <c r="H970" s="74">
        <f t="shared" si="36"/>
        <v>0.99373274842271297</v>
      </c>
      <c r="I970" s="118">
        <f t="shared" si="37"/>
        <v>2.6479422838194716E-6</v>
      </c>
      <c r="J970" s="119">
        <v>6.9104389639999999</v>
      </c>
      <c r="K970" s="119">
        <v>146.43</v>
      </c>
      <c r="M970"/>
      <c r="N970" s="164" t="s">
        <v>3317</v>
      </c>
    </row>
    <row r="971" spans="1:14" ht="12.75" x14ac:dyDescent="0.2">
      <c r="A971" s="116" t="s">
        <v>2048</v>
      </c>
      <c r="B971" s="59" t="s">
        <v>886</v>
      </c>
      <c r="C971" s="59" t="s">
        <v>877</v>
      </c>
      <c r="D971" s="116" t="s">
        <v>212</v>
      </c>
      <c r="E971" s="116" t="s">
        <v>1010</v>
      </c>
      <c r="F971" s="117">
        <v>3.8378849999999999E-2</v>
      </c>
      <c r="G971" s="117">
        <v>3.5151700000000002E-3</v>
      </c>
      <c r="H971" s="74">
        <f t="shared" si="36"/>
        <v>9.918063706733955</v>
      </c>
      <c r="I971" s="118">
        <f t="shared" si="37"/>
        <v>2.5124318668976974E-6</v>
      </c>
      <c r="J971" s="119">
        <v>3.2922654900000001</v>
      </c>
      <c r="K971" s="119">
        <v>32.43</v>
      </c>
      <c r="M971"/>
      <c r="N971" s="164" t="s">
        <v>3317</v>
      </c>
    </row>
    <row r="972" spans="1:14" ht="12.75" x14ac:dyDescent="0.2">
      <c r="A972" s="116" t="s">
        <v>2610</v>
      </c>
      <c r="B972" s="59" t="s">
        <v>778</v>
      </c>
      <c r="C972" s="59" t="s">
        <v>882</v>
      </c>
      <c r="D972" s="116" t="s">
        <v>212</v>
      </c>
      <c r="E972" s="116" t="s">
        <v>1010</v>
      </c>
      <c r="F972" s="117">
        <v>3.8200970000000001E-2</v>
      </c>
      <c r="G972" s="117">
        <v>0.21840645</v>
      </c>
      <c r="H972" s="74">
        <f t="shared" si="36"/>
        <v>-0.82509229924299399</v>
      </c>
      <c r="I972" s="118">
        <f t="shared" si="37"/>
        <v>2.5007871359981587E-6</v>
      </c>
      <c r="J972" s="119">
        <v>7.2452287599999998</v>
      </c>
      <c r="K972" s="119">
        <v>142.44</v>
      </c>
      <c r="M972"/>
      <c r="N972" s="164" t="s">
        <v>3317</v>
      </c>
    </row>
    <row r="973" spans="1:14" ht="12.75" x14ac:dyDescent="0.2">
      <c r="A973" s="116" t="s">
        <v>2626</v>
      </c>
      <c r="B973" s="59" t="s">
        <v>331</v>
      </c>
      <c r="C973" s="59" t="s">
        <v>882</v>
      </c>
      <c r="D973" s="116" t="s">
        <v>212</v>
      </c>
      <c r="E973" s="116" t="s">
        <v>1010</v>
      </c>
      <c r="F973" s="117">
        <v>3.7248040000000003E-2</v>
      </c>
      <c r="G973" s="117">
        <v>5.0239589999999994E-2</v>
      </c>
      <c r="H973" s="74">
        <f t="shared" si="36"/>
        <v>-0.25859187943213691</v>
      </c>
      <c r="I973" s="118">
        <f t="shared" si="37"/>
        <v>2.4384045555163876E-6</v>
      </c>
      <c r="J973" s="119">
        <v>32.732256460000002</v>
      </c>
      <c r="K973" s="119">
        <v>69.459999999999994</v>
      </c>
      <c r="M973"/>
      <c r="N973" s="164" t="s">
        <v>3317</v>
      </c>
    </row>
    <row r="974" spans="1:14" ht="12.75" x14ac:dyDescent="0.2">
      <c r="A974" s="116" t="s">
        <v>2358</v>
      </c>
      <c r="B974" s="59" t="s">
        <v>481</v>
      </c>
      <c r="C974" s="59" t="s">
        <v>963</v>
      </c>
      <c r="D974" s="116" t="s">
        <v>212</v>
      </c>
      <c r="E974" s="116" t="s">
        <v>1010</v>
      </c>
      <c r="F974" s="117">
        <v>3.6099544882347206E-2</v>
      </c>
      <c r="G974" s="117">
        <v>7.9972982645289306E-2</v>
      </c>
      <c r="H974" s="74">
        <f t="shared" si="36"/>
        <v>-0.54860324464247556</v>
      </c>
      <c r="I974" s="118">
        <f t="shared" si="37"/>
        <v>2.3632195061319659E-6</v>
      </c>
      <c r="J974" s="119">
        <v>9.2312726370435989</v>
      </c>
      <c r="K974" s="119">
        <v>100.38</v>
      </c>
      <c r="M974"/>
      <c r="N974" s="164" t="s">
        <v>3317</v>
      </c>
    </row>
    <row r="975" spans="1:14" ht="12.75" x14ac:dyDescent="0.2">
      <c r="A975" s="116" t="s">
        <v>1709</v>
      </c>
      <c r="B975" s="59" t="s">
        <v>1610</v>
      </c>
      <c r="C975" s="59" t="s">
        <v>656</v>
      </c>
      <c r="D975" s="116" t="s">
        <v>212</v>
      </c>
      <c r="E975" s="116" t="s">
        <v>1010</v>
      </c>
      <c r="F975" s="117">
        <v>3.4280050000000006E-2</v>
      </c>
      <c r="G975" s="117">
        <v>4.6755426199999999</v>
      </c>
      <c r="H975" s="74">
        <f t="shared" si="36"/>
        <v>-0.99266821997229493</v>
      </c>
      <c r="I975" s="60">
        <f t="shared" si="37"/>
        <v>2.2441081485986792E-6</v>
      </c>
      <c r="J975" s="119">
        <v>78.955468425899994</v>
      </c>
      <c r="K975" s="119">
        <v>12.67</v>
      </c>
      <c r="M975"/>
      <c r="N975" s="164" t="s">
        <v>3317</v>
      </c>
    </row>
    <row r="976" spans="1:14" ht="12.75" x14ac:dyDescent="0.2">
      <c r="A976" s="116" t="s">
        <v>1716</v>
      </c>
      <c r="B976" s="59" t="s">
        <v>983</v>
      </c>
      <c r="C976" s="59" t="s">
        <v>656</v>
      </c>
      <c r="D976" s="116" t="s">
        <v>212</v>
      </c>
      <c r="E976" s="116" t="s">
        <v>1010</v>
      </c>
      <c r="F976" s="117">
        <v>3.3889510000000005E-2</v>
      </c>
      <c r="G976" s="117">
        <v>0</v>
      </c>
      <c r="H976" s="74" t="str">
        <f t="shared" si="36"/>
        <v/>
      </c>
      <c r="I976" s="118">
        <f t="shared" si="37"/>
        <v>2.218541849939438E-6</v>
      </c>
      <c r="J976" s="119">
        <v>5.1769089944000006</v>
      </c>
      <c r="K976" s="119">
        <v>146.66999999999999</v>
      </c>
      <c r="M976"/>
      <c r="N976" s="164" t="s">
        <v>3317</v>
      </c>
    </row>
    <row r="977" spans="1:14" ht="12.75" x14ac:dyDescent="0.2">
      <c r="A977" s="116" t="s">
        <v>2307</v>
      </c>
      <c r="B977" s="59" t="s">
        <v>582</v>
      </c>
      <c r="C977" s="59" t="s">
        <v>656</v>
      </c>
      <c r="D977" s="116" t="s">
        <v>212</v>
      </c>
      <c r="E977" s="116" t="s">
        <v>1010</v>
      </c>
      <c r="F977" s="117">
        <v>3.3754019999999996E-2</v>
      </c>
      <c r="G977" s="117">
        <v>0.84033562500000003</v>
      </c>
      <c r="H977" s="74">
        <f t="shared" si="36"/>
        <v>-0.95983269184856945</v>
      </c>
      <c r="I977" s="118">
        <f t="shared" si="37"/>
        <v>2.2096721367081661E-6</v>
      </c>
      <c r="J977" s="119">
        <v>2.7839504956999996</v>
      </c>
      <c r="K977" s="119">
        <v>42.17</v>
      </c>
      <c r="M977"/>
      <c r="N977" s="164" t="s">
        <v>3317</v>
      </c>
    </row>
    <row r="978" spans="1:14" ht="12.75" x14ac:dyDescent="0.2">
      <c r="A978" s="116" t="s">
        <v>2608</v>
      </c>
      <c r="B978" s="59" t="s">
        <v>330</v>
      </c>
      <c r="C978" s="59" t="s">
        <v>882</v>
      </c>
      <c r="D978" s="116" t="s">
        <v>212</v>
      </c>
      <c r="E978" s="116" t="s">
        <v>1010</v>
      </c>
      <c r="F978" s="117">
        <v>3.3041679999999997E-2</v>
      </c>
      <c r="G978" s="117">
        <v>4.9456550000000002E-2</v>
      </c>
      <c r="H978" s="74">
        <f t="shared" si="36"/>
        <v>-0.33190487407633573</v>
      </c>
      <c r="I978" s="118">
        <f t="shared" si="37"/>
        <v>2.1630395326549988E-6</v>
      </c>
      <c r="J978" s="119">
        <v>66.369885490000001</v>
      </c>
      <c r="K978" s="119">
        <v>68.05</v>
      </c>
      <c r="M978"/>
      <c r="N978" s="164" t="s">
        <v>3317</v>
      </c>
    </row>
    <row r="979" spans="1:14" ht="12.75" x14ac:dyDescent="0.2">
      <c r="A979" s="116" t="s">
        <v>3004</v>
      </c>
      <c r="B979" s="59" t="s">
        <v>3005</v>
      </c>
      <c r="C979" s="59" t="s">
        <v>876</v>
      </c>
      <c r="D979" s="116" t="s">
        <v>212</v>
      </c>
      <c r="E979" s="116" t="s">
        <v>1010</v>
      </c>
      <c r="F979" s="117">
        <v>3.1933400000000001E-2</v>
      </c>
      <c r="G979" s="117">
        <v>0.51881480999999996</v>
      </c>
      <c r="H979" s="74">
        <f t="shared" si="36"/>
        <v>-0.93844932838366735</v>
      </c>
      <c r="I979" s="118">
        <f t="shared" si="37"/>
        <v>2.0904871245071419E-6</v>
      </c>
      <c r="J979" s="119">
        <v>124.88937747</v>
      </c>
      <c r="K979" s="119">
        <v>9.6199999999999992</v>
      </c>
      <c r="M979"/>
      <c r="N979" s="164" t="s">
        <v>3317</v>
      </c>
    </row>
    <row r="980" spans="1:14" ht="12.75" x14ac:dyDescent="0.2">
      <c r="A980" s="116" t="s">
        <v>2092</v>
      </c>
      <c r="B980" s="59" t="s">
        <v>541</v>
      </c>
      <c r="C980" s="59" t="s">
        <v>877</v>
      </c>
      <c r="D980" s="116" t="s">
        <v>212</v>
      </c>
      <c r="E980" s="116" t="s">
        <v>1010</v>
      </c>
      <c r="F980" s="117">
        <v>3.1669540000000003E-2</v>
      </c>
      <c r="G980" s="117">
        <v>5.3036445000000002E-2</v>
      </c>
      <c r="H980" s="74">
        <f t="shared" si="36"/>
        <v>-0.40287211935113676</v>
      </c>
      <c r="I980" s="118">
        <f t="shared" si="37"/>
        <v>2.0732138015076352E-6</v>
      </c>
      <c r="J980" s="119">
        <v>8.1041314500000006</v>
      </c>
      <c r="K980" s="119">
        <v>10.63</v>
      </c>
      <c r="M980"/>
      <c r="N980" s="164" t="s">
        <v>3317</v>
      </c>
    </row>
    <row r="981" spans="1:14" ht="12.75" x14ac:dyDescent="0.2">
      <c r="A981" s="116" t="s">
        <v>2031</v>
      </c>
      <c r="B981" s="59" t="s">
        <v>1648</v>
      </c>
      <c r="C981" s="59" t="s">
        <v>963</v>
      </c>
      <c r="D981" s="116" t="s">
        <v>213</v>
      </c>
      <c r="E981" s="116" t="s">
        <v>214</v>
      </c>
      <c r="F981" s="117">
        <v>3.1408800000000001E-2</v>
      </c>
      <c r="G981" s="117">
        <v>6.1669720000000004E-2</v>
      </c>
      <c r="H981" s="74">
        <f t="shared" si="36"/>
        <v>-0.49069332567101009</v>
      </c>
      <c r="I981" s="118">
        <f t="shared" si="37"/>
        <v>2.0561447260930537E-6</v>
      </c>
      <c r="J981" s="119">
        <v>2.6293943013623999</v>
      </c>
      <c r="K981" s="119">
        <v>67.28</v>
      </c>
      <c r="M981"/>
      <c r="N981" s="164" t="s">
        <v>3317</v>
      </c>
    </row>
    <row r="982" spans="1:14" ht="12.75" x14ac:dyDescent="0.2">
      <c r="A982" s="116" t="s">
        <v>2341</v>
      </c>
      <c r="B982" s="59" t="s">
        <v>353</v>
      </c>
      <c r="C982" s="59" t="s">
        <v>1876</v>
      </c>
      <c r="D982" s="116" t="s">
        <v>213</v>
      </c>
      <c r="E982" s="116" t="s">
        <v>214</v>
      </c>
      <c r="F982" s="117">
        <v>3.0890761999999999E-2</v>
      </c>
      <c r="G982" s="117">
        <v>0.10606233</v>
      </c>
      <c r="H982" s="74">
        <f t="shared" si="36"/>
        <v>-0.70874897807732484</v>
      </c>
      <c r="I982" s="60">
        <f t="shared" si="37"/>
        <v>2.0222319022470043E-6</v>
      </c>
      <c r="J982" s="119">
        <v>4.1084844199999999</v>
      </c>
      <c r="K982" s="119">
        <v>33.92</v>
      </c>
      <c r="M982"/>
      <c r="N982" s="164" t="s">
        <v>3317</v>
      </c>
    </row>
    <row r="983" spans="1:14" ht="12.75" x14ac:dyDescent="0.2">
      <c r="A983" s="116" t="s">
        <v>2351</v>
      </c>
      <c r="B983" s="59" t="s">
        <v>113</v>
      </c>
      <c r="C983" s="59" t="s">
        <v>656</v>
      </c>
      <c r="D983" s="116" t="s">
        <v>212</v>
      </c>
      <c r="E983" s="116" t="s">
        <v>1010</v>
      </c>
      <c r="F983" s="117">
        <v>3.0300469999999999E-2</v>
      </c>
      <c r="G983" s="117">
        <v>2.7515109999999999E-2</v>
      </c>
      <c r="H983" s="74">
        <f t="shared" si="36"/>
        <v>0.10123019679005463</v>
      </c>
      <c r="I983" s="118">
        <f t="shared" si="37"/>
        <v>1.9835890447467205E-6</v>
      </c>
      <c r="J983" s="119">
        <v>2.4980570828999999</v>
      </c>
      <c r="K983" s="119">
        <v>42.04</v>
      </c>
      <c r="M983"/>
      <c r="N983" s="164" t="s">
        <v>3317</v>
      </c>
    </row>
    <row r="984" spans="1:14" ht="12.75" x14ac:dyDescent="0.2">
      <c r="A984" s="116" t="s">
        <v>2107</v>
      </c>
      <c r="B984" s="59" t="s">
        <v>2000</v>
      </c>
      <c r="C984" s="59" t="s">
        <v>877</v>
      </c>
      <c r="D984" s="116" t="s">
        <v>212</v>
      </c>
      <c r="E984" s="116" t="s">
        <v>1010</v>
      </c>
      <c r="F984" s="117">
        <v>3.027446E-2</v>
      </c>
      <c r="G984" s="117">
        <v>3.2528470000000004E-2</v>
      </c>
      <c r="H984" s="74">
        <f t="shared" si="36"/>
        <v>-6.9293452781517328E-2</v>
      </c>
      <c r="I984" s="118">
        <f t="shared" si="37"/>
        <v>1.981886326899312E-6</v>
      </c>
      <c r="J984" s="119">
        <v>4.1707211600000003</v>
      </c>
      <c r="K984" s="119">
        <v>6.09</v>
      </c>
      <c r="M984"/>
      <c r="N984" s="164" t="s">
        <v>3317</v>
      </c>
    </row>
    <row r="985" spans="1:14" ht="12.75" x14ac:dyDescent="0.2">
      <c r="A985" s="116" t="s">
        <v>2339</v>
      </c>
      <c r="B985" s="59" t="s">
        <v>141</v>
      </c>
      <c r="C985" s="59" t="s">
        <v>656</v>
      </c>
      <c r="D985" s="116" t="s">
        <v>212</v>
      </c>
      <c r="E985" s="116" t="s">
        <v>1010</v>
      </c>
      <c r="F985" s="117">
        <v>2.9056240000000001E-2</v>
      </c>
      <c r="G985" s="117">
        <v>0.37138179999999998</v>
      </c>
      <c r="H985" s="74">
        <f t="shared" si="36"/>
        <v>-0.92176180954478648</v>
      </c>
      <c r="I985" s="118">
        <f t="shared" si="37"/>
        <v>1.9021368099416097E-6</v>
      </c>
      <c r="J985" s="119">
        <v>60.732120876000003</v>
      </c>
      <c r="K985" s="119">
        <v>21.64</v>
      </c>
      <c r="M985"/>
      <c r="N985" s="164" t="s">
        <v>3317</v>
      </c>
    </row>
    <row r="986" spans="1:14" ht="12.75" x14ac:dyDescent="0.2">
      <c r="A986" s="116" t="s">
        <v>2421</v>
      </c>
      <c r="B986" s="59" t="s">
        <v>198</v>
      </c>
      <c r="C986" s="59" t="s">
        <v>876</v>
      </c>
      <c r="D986" s="116" t="s">
        <v>212</v>
      </c>
      <c r="E986" s="116" t="s">
        <v>2980</v>
      </c>
      <c r="F986" s="117">
        <v>2.8773419999999997E-2</v>
      </c>
      <c r="G986" s="117">
        <v>0.44074347999999997</v>
      </c>
      <c r="H986" s="74">
        <f t="shared" si="36"/>
        <v>-0.93471617549509756</v>
      </c>
      <c r="I986" s="118">
        <f t="shared" si="37"/>
        <v>1.8836222900798625E-6</v>
      </c>
      <c r="J986" s="119">
        <v>55.050486800000002</v>
      </c>
      <c r="K986" s="119">
        <v>16.91</v>
      </c>
      <c r="M986"/>
      <c r="N986" s="164" t="s">
        <v>3317</v>
      </c>
    </row>
    <row r="987" spans="1:14" ht="12.75" x14ac:dyDescent="0.2">
      <c r="A987" s="116" t="s">
        <v>1984</v>
      </c>
      <c r="B987" s="59" t="s">
        <v>3</v>
      </c>
      <c r="C987" s="59" t="s">
        <v>963</v>
      </c>
      <c r="D987" s="116" t="s">
        <v>213</v>
      </c>
      <c r="E987" s="116" t="s">
        <v>214</v>
      </c>
      <c r="F987" s="117">
        <v>2.8353391999999998E-2</v>
      </c>
      <c r="G987" s="117">
        <v>5.8239399999999997E-3</v>
      </c>
      <c r="H987" s="74">
        <f t="shared" si="36"/>
        <v>3.8684210345573611</v>
      </c>
      <c r="I987" s="118">
        <f t="shared" si="37"/>
        <v>1.8561255898871964E-6</v>
      </c>
      <c r="J987" s="119">
        <v>18.896833789999999</v>
      </c>
      <c r="K987" s="119">
        <v>19.86</v>
      </c>
      <c r="M987"/>
      <c r="N987" s="164" t="s">
        <v>3317</v>
      </c>
    </row>
    <row r="988" spans="1:14" ht="12.75" x14ac:dyDescent="0.2">
      <c r="A988" s="116" t="s">
        <v>2426</v>
      </c>
      <c r="B988" s="59" t="s">
        <v>203</v>
      </c>
      <c r="C988" s="59" t="s">
        <v>876</v>
      </c>
      <c r="D988" s="116" t="s">
        <v>212</v>
      </c>
      <c r="E988" s="116" t="s">
        <v>2980</v>
      </c>
      <c r="F988" s="117">
        <v>2.8253150000000001E-2</v>
      </c>
      <c r="G988" s="117">
        <v>0.69088574999999997</v>
      </c>
      <c r="H988" s="74">
        <f t="shared" si="36"/>
        <v>-0.95910590137370755</v>
      </c>
      <c r="I988" s="118">
        <f t="shared" si="37"/>
        <v>1.8495633506538284E-6</v>
      </c>
      <c r="J988" s="119">
        <v>43.600331809999993</v>
      </c>
      <c r="K988" s="119">
        <v>15.66</v>
      </c>
      <c r="M988"/>
      <c r="N988" s="164" t="s">
        <v>3317</v>
      </c>
    </row>
    <row r="989" spans="1:14" ht="12.75" x14ac:dyDescent="0.2">
      <c r="A989" s="116" t="s">
        <v>2322</v>
      </c>
      <c r="B989" s="59" t="s">
        <v>84</v>
      </c>
      <c r="C989" s="59" t="s">
        <v>883</v>
      </c>
      <c r="D989" s="116" t="s">
        <v>213</v>
      </c>
      <c r="E989" s="116" t="s">
        <v>214</v>
      </c>
      <c r="F989" s="117">
        <v>2.7423200000000002E-2</v>
      </c>
      <c r="G989" s="117">
        <v>5.7635019999999995E-2</v>
      </c>
      <c r="H989" s="74">
        <f t="shared" si="36"/>
        <v>-0.52419206239539773</v>
      </c>
      <c r="I989" s="60">
        <f t="shared" si="37"/>
        <v>1.7952315291445401E-6</v>
      </c>
      <c r="J989" s="119">
        <v>21.165014109999998</v>
      </c>
      <c r="K989" s="119">
        <v>53.08</v>
      </c>
      <c r="M989"/>
      <c r="N989" s="164" t="s">
        <v>3317</v>
      </c>
    </row>
    <row r="990" spans="1:14" ht="12.75" x14ac:dyDescent="0.2">
      <c r="A990" s="116" t="s">
        <v>2628</v>
      </c>
      <c r="B990" s="59" t="s">
        <v>328</v>
      </c>
      <c r="C990" s="59" t="s">
        <v>882</v>
      </c>
      <c r="D990" s="116" t="s">
        <v>212</v>
      </c>
      <c r="E990" s="116" t="s">
        <v>1010</v>
      </c>
      <c r="F990" s="117">
        <v>2.707828E-2</v>
      </c>
      <c r="G990" s="117">
        <v>6.7287399999999997E-2</v>
      </c>
      <c r="H990" s="74">
        <f t="shared" si="36"/>
        <v>-0.59757279966234389</v>
      </c>
      <c r="I990" s="118">
        <f t="shared" si="37"/>
        <v>1.7726516967751399E-6</v>
      </c>
      <c r="J990" s="119">
        <v>11.202798300000001</v>
      </c>
      <c r="K990" s="119">
        <v>68.040000000000006</v>
      </c>
      <c r="M990"/>
      <c r="N990" s="164" t="s">
        <v>3317</v>
      </c>
    </row>
    <row r="991" spans="1:14" ht="12.75" x14ac:dyDescent="0.2">
      <c r="A991" s="59" t="s">
        <v>2386</v>
      </c>
      <c r="B991" s="59" t="s">
        <v>2387</v>
      </c>
      <c r="C991" s="59" t="s">
        <v>878</v>
      </c>
      <c r="D991" s="116" t="s">
        <v>212</v>
      </c>
      <c r="E991" s="116" t="s">
        <v>1010</v>
      </c>
      <c r="F991" s="117">
        <v>2.6519999999999998E-2</v>
      </c>
      <c r="G991" s="117">
        <v>1.9456910000000001E-2</v>
      </c>
      <c r="H991" s="74">
        <f t="shared" si="36"/>
        <v>0.36301190682384799</v>
      </c>
      <c r="I991" s="118">
        <f t="shared" si="37"/>
        <v>1.7361044718673677E-6</v>
      </c>
      <c r="J991" s="119">
        <v>9.3604613000000008</v>
      </c>
      <c r="K991" s="119">
        <v>27.1</v>
      </c>
      <c r="M991"/>
      <c r="N991" s="164" t="s">
        <v>3317</v>
      </c>
    </row>
    <row r="992" spans="1:14" ht="12.75" x14ac:dyDescent="0.2">
      <c r="A992" s="116" t="s">
        <v>2359</v>
      </c>
      <c r="B992" s="59" t="s">
        <v>80</v>
      </c>
      <c r="C992" s="59" t="s">
        <v>883</v>
      </c>
      <c r="D992" s="116" t="s">
        <v>213</v>
      </c>
      <c r="E992" s="116" t="s">
        <v>214</v>
      </c>
      <c r="F992" s="117">
        <v>2.6376500000000001E-2</v>
      </c>
      <c r="G992" s="117">
        <v>2.8943610000000002E-2</v>
      </c>
      <c r="H992" s="74">
        <f t="shared" si="36"/>
        <v>-8.8693497459370163E-2</v>
      </c>
      <c r="I992" s="118">
        <f t="shared" si="37"/>
        <v>1.726710392240182E-6</v>
      </c>
      <c r="J992" s="119">
        <v>6.10200678</v>
      </c>
      <c r="K992" s="119">
        <v>86.03</v>
      </c>
      <c r="M992"/>
      <c r="N992" s="164" t="s">
        <v>3317</v>
      </c>
    </row>
    <row r="993" spans="1:14" ht="12.75" x14ac:dyDescent="0.2">
      <c r="A993" s="116" t="s">
        <v>2694</v>
      </c>
      <c r="B993" s="59" t="s">
        <v>2695</v>
      </c>
      <c r="C993" s="59" t="s">
        <v>656</v>
      </c>
      <c r="D993" s="116" t="s">
        <v>213</v>
      </c>
      <c r="E993" s="116" t="s">
        <v>1010</v>
      </c>
      <c r="F993" s="117">
        <v>2.4914759999999998E-2</v>
      </c>
      <c r="G993" s="117">
        <v>2.7916779999999999E-2</v>
      </c>
      <c r="H993" s="74">
        <f t="shared" si="36"/>
        <v>-0.10753460821770999</v>
      </c>
      <c r="I993" s="118">
        <f t="shared" si="37"/>
        <v>1.6310190894231605E-6</v>
      </c>
      <c r="J993" s="119">
        <v>19.0570254732</v>
      </c>
      <c r="K993" s="119">
        <v>44.01</v>
      </c>
      <c r="M993"/>
      <c r="N993" s="164" t="s">
        <v>3317</v>
      </c>
    </row>
    <row r="994" spans="1:14" ht="12.75" x14ac:dyDescent="0.2">
      <c r="A994" s="116" t="s">
        <v>3034</v>
      </c>
      <c r="B994" s="59" t="s">
        <v>3035</v>
      </c>
      <c r="C994" s="59" t="s">
        <v>877</v>
      </c>
      <c r="D994" s="116" t="s">
        <v>212</v>
      </c>
      <c r="E994" s="116" t="s">
        <v>1010</v>
      </c>
      <c r="F994" s="117">
        <v>2.2400819999999998E-2</v>
      </c>
      <c r="G994" s="117">
        <v>2.6488400000000002E-2</v>
      </c>
      <c r="H994" s="74">
        <f t="shared" si="36"/>
        <v>-0.1543158514670574</v>
      </c>
      <c r="I994" s="118">
        <f t="shared" si="37"/>
        <v>1.4664465978693804E-6</v>
      </c>
      <c r="J994" s="119">
        <v>22.4235525</v>
      </c>
      <c r="K994" s="119">
        <v>12.69</v>
      </c>
      <c r="M994"/>
      <c r="N994" s="164" t="s">
        <v>3317</v>
      </c>
    </row>
    <row r="995" spans="1:14" ht="12.75" x14ac:dyDescent="0.2">
      <c r="A995" s="116" t="s">
        <v>1713</v>
      </c>
      <c r="B995" s="59" t="s">
        <v>979</v>
      </c>
      <c r="C995" s="59" t="s">
        <v>656</v>
      </c>
      <c r="D995" s="116" t="s">
        <v>212</v>
      </c>
      <c r="E995" s="116" t="s">
        <v>1010</v>
      </c>
      <c r="F995" s="117">
        <v>1.9683859000000001E-2</v>
      </c>
      <c r="G995" s="117">
        <v>2.9097260000000001E-3</v>
      </c>
      <c r="H995" s="74">
        <f t="shared" si="36"/>
        <v>5.7648496800042341</v>
      </c>
      <c r="I995" s="118">
        <f t="shared" si="37"/>
        <v>1.2885835457581726E-6</v>
      </c>
      <c r="J995" s="119">
        <v>4.1055380079999999</v>
      </c>
      <c r="K995" s="119">
        <v>123.22</v>
      </c>
      <c r="M995"/>
      <c r="N995" s="164" t="s">
        <v>3317</v>
      </c>
    </row>
    <row r="996" spans="1:14" ht="12.75" x14ac:dyDescent="0.2">
      <c r="A996" s="116" t="s">
        <v>2344</v>
      </c>
      <c r="B996" s="59" t="s">
        <v>2939</v>
      </c>
      <c r="C996" s="59" t="s">
        <v>149</v>
      </c>
      <c r="D996" s="116" t="s">
        <v>213</v>
      </c>
      <c r="E996" s="116" t="s">
        <v>1010</v>
      </c>
      <c r="F996" s="117">
        <v>1.9560270000000001E-2</v>
      </c>
      <c r="G996" s="117">
        <v>1.5252E-2</v>
      </c>
      <c r="H996" s="74">
        <f t="shared" si="36"/>
        <v>0.28247246262785208</v>
      </c>
      <c r="I996" s="60">
        <f t="shared" si="37"/>
        <v>1.2804929192282475E-6</v>
      </c>
      <c r="J996" s="119">
        <v>17.048500000000001</v>
      </c>
      <c r="K996" s="119">
        <v>43.29</v>
      </c>
      <c r="M996"/>
      <c r="N996" s="164" t="s">
        <v>3317</v>
      </c>
    </row>
    <row r="997" spans="1:14" ht="12.75" x14ac:dyDescent="0.2">
      <c r="A997" s="116" t="s">
        <v>2762</v>
      </c>
      <c r="B997" s="59" t="s">
        <v>2203</v>
      </c>
      <c r="C997" s="59" t="s">
        <v>1912</v>
      </c>
      <c r="D997" s="116" t="s">
        <v>212</v>
      </c>
      <c r="E997" s="116" t="s">
        <v>1010</v>
      </c>
      <c r="F997" s="117">
        <v>1.9164E-2</v>
      </c>
      <c r="G997" s="117">
        <v>1.04499E-2</v>
      </c>
      <c r="H997" s="74">
        <f t="shared" si="36"/>
        <v>0.83389314730284503</v>
      </c>
      <c r="I997" s="118">
        <f t="shared" si="37"/>
        <v>1.2545515120236139E-6</v>
      </c>
      <c r="J997" s="119">
        <v>0.2335195608</v>
      </c>
      <c r="K997" s="119">
        <v>10.33</v>
      </c>
      <c r="M997"/>
      <c r="N997" s="164" t="s">
        <v>3317</v>
      </c>
    </row>
    <row r="998" spans="1:14" ht="12.75" x14ac:dyDescent="0.2">
      <c r="A998" s="116" t="s">
        <v>1737</v>
      </c>
      <c r="B998" s="59" t="s">
        <v>1738</v>
      </c>
      <c r="C998" s="59" t="s">
        <v>656</v>
      </c>
      <c r="D998" s="116" t="s">
        <v>212</v>
      </c>
      <c r="E998" s="116" t="s">
        <v>1010</v>
      </c>
      <c r="F998" s="117">
        <v>1.8941240000000002E-2</v>
      </c>
      <c r="G998" s="117">
        <v>0.24695010999999997</v>
      </c>
      <c r="H998" s="74">
        <f t="shared" si="36"/>
        <v>-0.92329932551963634</v>
      </c>
      <c r="I998" s="118">
        <f t="shared" si="37"/>
        <v>1.2399687581716842E-6</v>
      </c>
      <c r="J998" s="119">
        <v>27.07940114167851</v>
      </c>
      <c r="K998" s="119">
        <v>47.87</v>
      </c>
      <c r="M998"/>
      <c r="N998" s="164" t="s">
        <v>3317</v>
      </c>
    </row>
    <row r="999" spans="1:14" ht="12.75" x14ac:dyDescent="0.2">
      <c r="A999" s="116" t="s">
        <v>1918</v>
      </c>
      <c r="B999" s="59" t="s">
        <v>1919</v>
      </c>
      <c r="C999" s="59" t="s">
        <v>1912</v>
      </c>
      <c r="D999" s="116" t="s">
        <v>212</v>
      </c>
      <c r="E999" s="116" t="s">
        <v>1010</v>
      </c>
      <c r="F999" s="117">
        <v>1.7032249999999999E-2</v>
      </c>
      <c r="G999" s="117">
        <v>0.11386592</v>
      </c>
      <c r="H999" s="74">
        <f t="shared" si="36"/>
        <v>-0.85041836925394354</v>
      </c>
      <c r="I999" s="118">
        <f t="shared" si="37"/>
        <v>1.1149986949835209E-6</v>
      </c>
      <c r="J999" s="119">
        <v>6.7483170175999998</v>
      </c>
      <c r="K999" s="119">
        <v>16.600000000000001</v>
      </c>
      <c r="M999"/>
      <c r="N999" s="164" t="s">
        <v>3317</v>
      </c>
    </row>
    <row r="1000" spans="1:14" ht="12.75" x14ac:dyDescent="0.2">
      <c r="A1000" s="116" t="s">
        <v>2027</v>
      </c>
      <c r="B1000" s="59" t="s">
        <v>1583</v>
      </c>
      <c r="C1000" s="59" t="s">
        <v>963</v>
      </c>
      <c r="D1000" s="116" t="s">
        <v>213</v>
      </c>
      <c r="E1000" s="116" t="s">
        <v>214</v>
      </c>
      <c r="F1000" s="117">
        <v>1.6799305E-2</v>
      </c>
      <c r="G1000" s="117">
        <v>9.4250315000000001E-2</v>
      </c>
      <c r="H1000" s="74">
        <f t="shared" si="36"/>
        <v>-0.82175863284913153</v>
      </c>
      <c r="I1000" s="118">
        <f t="shared" si="37"/>
        <v>1.0997491906019545E-6</v>
      </c>
      <c r="J1000" s="119">
        <v>2.3683914858890005</v>
      </c>
      <c r="K1000" s="119">
        <v>114.3</v>
      </c>
      <c r="M1000"/>
      <c r="N1000" s="164" t="s">
        <v>3317</v>
      </c>
    </row>
    <row r="1001" spans="1:14" ht="12.75" x14ac:dyDescent="0.2">
      <c r="A1001" s="116" t="s">
        <v>1825</v>
      </c>
      <c r="B1001" s="59" t="s">
        <v>929</v>
      </c>
      <c r="C1001" s="59" t="s">
        <v>881</v>
      </c>
      <c r="D1001" s="116" t="s">
        <v>213</v>
      </c>
      <c r="E1001" s="116" t="s">
        <v>214</v>
      </c>
      <c r="F1001" s="117">
        <v>1.51751E-2</v>
      </c>
      <c r="G1001" s="117">
        <v>1.8592480900000001</v>
      </c>
      <c r="H1001" s="74">
        <f t="shared" si="36"/>
        <v>-0.99183804459360769</v>
      </c>
      <c r="I1001" s="118">
        <f t="shared" si="37"/>
        <v>9.934222839756597E-7</v>
      </c>
      <c r="J1001" s="119">
        <v>53.68673965</v>
      </c>
      <c r="K1001" s="119">
        <v>21.37</v>
      </c>
      <c r="M1001"/>
      <c r="N1001" s="164" t="s">
        <v>3317</v>
      </c>
    </row>
    <row r="1002" spans="1:14" ht="12.75" x14ac:dyDescent="0.2">
      <c r="A1002" s="116" t="s">
        <v>2366</v>
      </c>
      <c r="B1002" s="59" t="s">
        <v>809</v>
      </c>
      <c r="C1002" s="59" t="s">
        <v>963</v>
      </c>
      <c r="D1002" s="116" t="s">
        <v>212</v>
      </c>
      <c r="E1002" s="116" t="s">
        <v>1010</v>
      </c>
      <c r="F1002" s="117">
        <v>1.4956007568590399E-2</v>
      </c>
      <c r="G1002" s="117">
        <v>9.3014720814184298E-2</v>
      </c>
      <c r="H1002" s="74">
        <f t="shared" si="36"/>
        <v>-0.83920816578627333</v>
      </c>
      <c r="I1002" s="118">
        <f t="shared" si="37"/>
        <v>9.7907962372217157E-7</v>
      </c>
      <c r="J1002" s="119">
        <v>175.76150298106398</v>
      </c>
      <c r="K1002" s="119">
        <v>26.98</v>
      </c>
      <c r="M1002"/>
      <c r="N1002" s="164" t="s">
        <v>3317</v>
      </c>
    </row>
    <row r="1003" spans="1:14" ht="12.75" x14ac:dyDescent="0.2">
      <c r="A1003" s="116" t="s">
        <v>2078</v>
      </c>
      <c r="B1003" s="59" t="s">
        <v>386</v>
      </c>
      <c r="C1003" s="59" t="s">
        <v>877</v>
      </c>
      <c r="D1003" s="116" t="s">
        <v>212</v>
      </c>
      <c r="E1003" s="116" t="s">
        <v>1010</v>
      </c>
      <c r="F1003" s="117">
        <v>1.493881E-2</v>
      </c>
      <c r="G1003" s="117">
        <v>8.6077816000000001E-2</v>
      </c>
      <c r="H1003" s="74">
        <f t="shared" si="36"/>
        <v>-0.82644994152732687</v>
      </c>
      <c r="I1003" s="60">
        <f t="shared" si="37"/>
        <v>9.7795380261602389E-7</v>
      </c>
      <c r="J1003" s="119">
        <v>371.32731421</v>
      </c>
      <c r="K1003" s="119">
        <v>14.57</v>
      </c>
      <c r="M1003"/>
      <c r="N1003" s="164" t="s">
        <v>3317</v>
      </c>
    </row>
    <row r="1004" spans="1:14" ht="12.75" x14ac:dyDescent="0.2">
      <c r="A1004" s="116" t="s">
        <v>2621</v>
      </c>
      <c r="B1004" s="59" t="s">
        <v>1470</v>
      </c>
      <c r="C1004" s="59" t="s">
        <v>882</v>
      </c>
      <c r="D1004" s="116" t="s">
        <v>212</v>
      </c>
      <c r="E1004" s="116" t="s">
        <v>1010</v>
      </c>
      <c r="F1004" s="117">
        <v>1.37235E-2</v>
      </c>
      <c r="G1004" s="117">
        <v>6.6708799999999997E-3</v>
      </c>
      <c r="H1004" s="74">
        <f t="shared" si="36"/>
        <v>1.0572248339049719</v>
      </c>
      <c r="I1004" s="118">
        <f t="shared" si="37"/>
        <v>8.9839478580964638E-7</v>
      </c>
      <c r="J1004" s="119">
        <v>2.8778590400000001</v>
      </c>
      <c r="K1004" s="119">
        <v>33.659999999999997</v>
      </c>
      <c r="M1004"/>
      <c r="N1004" s="164" t="s">
        <v>3317</v>
      </c>
    </row>
    <row r="1005" spans="1:14" ht="12.75" x14ac:dyDescent="0.2">
      <c r="A1005" s="116" t="s">
        <v>2683</v>
      </c>
      <c r="B1005" s="59" t="s">
        <v>2684</v>
      </c>
      <c r="C1005" s="59" t="s">
        <v>883</v>
      </c>
      <c r="D1005" s="116" t="s">
        <v>213</v>
      </c>
      <c r="E1005" s="116" t="s">
        <v>214</v>
      </c>
      <c r="F1005" s="117">
        <v>1.2463229999999999E-2</v>
      </c>
      <c r="G1005" s="117">
        <v>1.688369E-2</v>
      </c>
      <c r="H1005" s="74">
        <f t="shared" si="36"/>
        <v>-0.26181835842757128</v>
      </c>
      <c r="I1005" s="118">
        <f t="shared" si="37"/>
        <v>8.1589250893331577E-7</v>
      </c>
      <c r="J1005" s="119">
        <v>15.342516149999998</v>
      </c>
      <c r="K1005" s="119">
        <v>48.88</v>
      </c>
      <c r="M1005"/>
      <c r="N1005" s="164" t="s">
        <v>3317</v>
      </c>
    </row>
    <row r="1006" spans="1:14" ht="12.75" x14ac:dyDescent="0.2">
      <c r="A1006" s="116" t="s">
        <v>2357</v>
      </c>
      <c r="B1006" s="59" t="s">
        <v>1109</v>
      </c>
      <c r="C1006" s="59" t="s">
        <v>963</v>
      </c>
      <c r="D1006" s="116" t="s">
        <v>212</v>
      </c>
      <c r="E1006" s="116" t="s">
        <v>1010</v>
      </c>
      <c r="F1006" s="117">
        <v>1.2229276495182699E-2</v>
      </c>
      <c r="G1006" s="117">
        <v>0</v>
      </c>
      <c r="H1006" s="74" t="str">
        <f t="shared" si="36"/>
        <v/>
      </c>
      <c r="I1006" s="118">
        <f t="shared" si="37"/>
        <v>8.0057698382312126E-7</v>
      </c>
      <c r="J1006" s="119">
        <v>10.818699968619399</v>
      </c>
      <c r="K1006" s="119">
        <v>52.17</v>
      </c>
      <c r="M1006"/>
      <c r="N1006" s="164" t="s">
        <v>3317</v>
      </c>
    </row>
    <row r="1007" spans="1:14" ht="12.75" x14ac:dyDescent="0.2">
      <c r="A1007" s="116" t="s">
        <v>2331</v>
      </c>
      <c r="B1007" s="59" t="s">
        <v>371</v>
      </c>
      <c r="C1007" s="59" t="s">
        <v>1876</v>
      </c>
      <c r="D1007" s="116" t="s">
        <v>212</v>
      </c>
      <c r="E1007" s="116" t="s">
        <v>1010</v>
      </c>
      <c r="F1007" s="117">
        <v>1.2189549999999999E-2</v>
      </c>
      <c r="G1007" s="117">
        <v>1.5906489999999999E-2</v>
      </c>
      <c r="H1007" s="74">
        <f t="shared" si="36"/>
        <v>-0.23367443100269136</v>
      </c>
      <c r="I1007" s="118">
        <f t="shared" si="37"/>
        <v>7.9797632975304948E-7</v>
      </c>
      <c r="J1007" s="119">
        <v>0.93883468000000003</v>
      </c>
      <c r="K1007" s="119">
        <v>11.58</v>
      </c>
      <c r="M1007"/>
      <c r="N1007" s="164" t="s">
        <v>3317</v>
      </c>
    </row>
    <row r="1008" spans="1:14" ht="12.75" x14ac:dyDescent="0.2">
      <c r="A1008" s="116" t="s">
        <v>2304</v>
      </c>
      <c r="B1008" s="59" t="s">
        <v>2935</v>
      </c>
      <c r="C1008" s="59" t="s">
        <v>149</v>
      </c>
      <c r="D1008" s="116" t="s">
        <v>213</v>
      </c>
      <c r="E1008" s="116" t="s">
        <v>1010</v>
      </c>
      <c r="F1008" s="117">
        <v>1.1616E-2</v>
      </c>
      <c r="G1008" s="117">
        <v>1.015956E-2</v>
      </c>
      <c r="H1008" s="74">
        <f t="shared" ref="H1008:H1054" si="38">IF(ISERROR(F1008/G1008-1),"",IF((F1008/G1008-1)&gt;10000%,"",F1008/G1008-1))</f>
        <v>0.14335660205756939</v>
      </c>
      <c r="I1008" s="118">
        <f t="shared" si="37"/>
        <v>7.6042947003059369E-7</v>
      </c>
      <c r="J1008" s="119">
        <v>10.625249999999998</v>
      </c>
      <c r="K1008" s="119">
        <v>27.36</v>
      </c>
      <c r="M1008"/>
      <c r="N1008" s="164" t="s">
        <v>3317</v>
      </c>
    </row>
    <row r="1009" spans="1:14" ht="12.75" x14ac:dyDescent="0.2">
      <c r="A1009" s="116" t="s">
        <v>2994</v>
      </c>
      <c r="B1009" s="59" t="s">
        <v>2995</v>
      </c>
      <c r="C1009" s="59" t="s">
        <v>881</v>
      </c>
      <c r="D1009" s="116" t="s">
        <v>818</v>
      </c>
      <c r="E1009" s="116" t="s">
        <v>1010</v>
      </c>
      <c r="F1009" s="117">
        <v>1.112175E-2</v>
      </c>
      <c r="G1009" s="117">
        <v>2.0961240000000003E-2</v>
      </c>
      <c r="H1009" s="74">
        <f t="shared" si="38"/>
        <v>-0.46941354614517083</v>
      </c>
      <c r="I1009" s="118">
        <f t="shared" si="37"/>
        <v>7.2807390309166279E-7</v>
      </c>
      <c r="J1009" s="119">
        <v>8.6195428100000004</v>
      </c>
      <c r="K1009" s="119">
        <v>34.11</v>
      </c>
      <c r="M1009"/>
      <c r="N1009" s="164" t="s">
        <v>3317</v>
      </c>
    </row>
    <row r="1010" spans="1:14" ht="12.75" x14ac:dyDescent="0.2">
      <c r="A1010" s="116" t="s">
        <v>2615</v>
      </c>
      <c r="B1010" s="59" t="s">
        <v>1341</v>
      </c>
      <c r="C1010" s="59" t="s">
        <v>882</v>
      </c>
      <c r="D1010" s="116" t="s">
        <v>212</v>
      </c>
      <c r="E1010" s="116" t="s">
        <v>1010</v>
      </c>
      <c r="F1010" s="117">
        <v>1.0449999999999999E-2</v>
      </c>
      <c r="G1010" s="117">
        <v>3.9648160000000002E-2</v>
      </c>
      <c r="H1010" s="74">
        <f t="shared" si="38"/>
        <v>-0.7364316528181889</v>
      </c>
      <c r="I1010" s="60">
        <f t="shared" si="37"/>
        <v>6.8409848156161359E-7</v>
      </c>
      <c r="J1010" s="119">
        <v>0.43015036000000001</v>
      </c>
      <c r="K1010" s="119">
        <v>30.97</v>
      </c>
      <c r="M1010"/>
      <c r="N1010" s="164" t="s">
        <v>3317</v>
      </c>
    </row>
    <row r="1011" spans="1:14" ht="12.75" x14ac:dyDescent="0.2">
      <c r="A1011" s="116" t="s">
        <v>2345</v>
      </c>
      <c r="B1011" s="59" t="s">
        <v>2936</v>
      </c>
      <c r="C1011" s="59" t="s">
        <v>149</v>
      </c>
      <c r="D1011" s="116" t="s">
        <v>213</v>
      </c>
      <c r="E1011" s="116" t="s">
        <v>1010</v>
      </c>
      <c r="F1011" s="117">
        <v>9.994020000000001E-3</v>
      </c>
      <c r="G1011" s="117">
        <v>0.1649292</v>
      </c>
      <c r="H1011" s="74">
        <f t="shared" si="38"/>
        <v>-0.93940418070299259</v>
      </c>
      <c r="I1011" s="118">
        <f t="shared" si="37"/>
        <v>6.542482207364975E-7</v>
      </c>
      <c r="J1011" s="119">
        <v>31.902000000000001</v>
      </c>
      <c r="K1011" s="119">
        <v>28.64</v>
      </c>
      <c r="M1011"/>
      <c r="N1011" s="164" t="s">
        <v>3317</v>
      </c>
    </row>
    <row r="1012" spans="1:14" ht="12.75" x14ac:dyDescent="0.2">
      <c r="A1012" s="116" t="s">
        <v>2390</v>
      </c>
      <c r="B1012" s="59" t="s">
        <v>956</v>
      </c>
      <c r="C1012" s="59" t="s">
        <v>876</v>
      </c>
      <c r="D1012" s="116" t="s">
        <v>212</v>
      </c>
      <c r="E1012" s="116" t="s">
        <v>1010</v>
      </c>
      <c r="F1012" s="117">
        <v>9.3840556537344005E-3</v>
      </c>
      <c r="G1012" s="117">
        <v>5.5442706180156898E-2</v>
      </c>
      <c r="H1012" s="74">
        <f t="shared" si="38"/>
        <v>-0.83074318877506415</v>
      </c>
      <c r="I1012" s="118">
        <f t="shared" si="37"/>
        <v>6.1431753335974925E-7</v>
      </c>
      <c r="J1012" s="119">
        <v>24.658122219416402</v>
      </c>
      <c r="K1012" s="119">
        <v>65.790000000000006</v>
      </c>
      <c r="M1012"/>
      <c r="N1012" s="164" t="s">
        <v>3317</v>
      </c>
    </row>
    <row r="1013" spans="1:14" ht="12.75" x14ac:dyDescent="0.2">
      <c r="A1013" s="116" t="s">
        <v>2681</v>
      </c>
      <c r="B1013" s="59" t="s">
        <v>2682</v>
      </c>
      <c r="C1013" s="59" t="s">
        <v>883</v>
      </c>
      <c r="D1013" s="116" t="s">
        <v>213</v>
      </c>
      <c r="E1013" s="116" t="s">
        <v>214</v>
      </c>
      <c r="F1013" s="117">
        <v>9.068989999999999E-3</v>
      </c>
      <c r="G1013" s="117">
        <v>1.3424170000000001E-2</v>
      </c>
      <c r="H1013" s="74">
        <f t="shared" si="38"/>
        <v>-0.32442825143006992</v>
      </c>
      <c r="I1013" s="118">
        <f t="shared" si="37"/>
        <v>5.9369208500454148E-7</v>
      </c>
      <c r="J1013" s="119">
        <v>8.47201059</v>
      </c>
      <c r="K1013" s="119">
        <v>75.2</v>
      </c>
      <c r="M1013"/>
      <c r="N1013" s="164" t="s">
        <v>3317</v>
      </c>
    </row>
    <row r="1014" spans="1:14" ht="12.75" x14ac:dyDescent="0.2">
      <c r="A1014" s="116" t="s">
        <v>3308</v>
      </c>
      <c r="B1014" s="59" t="s">
        <v>3315</v>
      </c>
      <c r="C1014" s="59" t="s">
        <v>656</v>
      </c>
      <c r="D1014" s="116" t="s">
        <v>213</v>
      </c>
      <c r="E1014" s="116" t="s">
        <v>1010</v>
      </c>
      <c r="F1014" s="117">
        <v>8.5599999999999999E-3</v>
      </c>
      <c r="G1014" s="117">
        <v>0</v>
      </c>
      <c r="H1014" s="74" t="str">
        <f t="shared" si="38"/>
        <v/>
      </c>
      <c r="I1014" s="118">
        <f t="shared" si="37"/>
        <v>5.6037157915477631E-7</v>
      </c>
      <c r="J1014" s="119">
        <v>2.4745830251999998</v>
      </c>
      <c r="K1014" s="119">
        <v>135.76</v>
      </c>
      <c r="M1014"/>
      <c r="N1014" s="164" t="s">
        <v>3317</v>
      </c>
    </row>
    <row r="1015" spans="1:14" ht="12.75" x14ac:dyDescent="0.2">
      <c r="A1015" s="116" t="s">
        <v>2311</v>
      </c>
      <c r="B1015" s="59" t="s">
        <v>88</v>
      </c>
      <c r="C1015" s="59" t="s">
        <v>883</v>
      </c>
      <c r="D1015" s="116" t="s">
        <v>213</v>
      </c>
      <c r="E1015" s="116" t="s">
        <v>214</v>
      </c>
      <c r="F1015" s="117">
        <v>8.2372850000000004E-3</v>
      </c>
      <c r="G1015" s="117">
        <v>0.17633907000000001</v>
      </c>
      <c r="H1015" s="74">
        <f t="shared" si="38"/>
        <v>-0.95328723804656568</v>
      </c>
      <c r="I1015" s="118">
        <f t="shared" si="37"/>
        <v>5.3924537422873269E-7</v>
      </c>
      <c r="J1015" s="119">
        <v>3.8392095980000001</v>
      </c>
      <c r="K1015" s="119">
        <v>60.37</v>
      </c>
      <c r="M1015"/>
      <c r="N1015" s="164" t="s">
        <v>3317</v>
      </c>
    </row>
    <row r="1016" spans="1:14" ht="12.75" x14ac:dyDescent="0.2">
      <c r="A1016" s="59" t="s">
        <v>2449</v>
      </c>
      <c r="B1016" s="59" t="s">
        <v>2450</v>
      </c>
      <c r="C1016" s="59" t="s">
        <v>1912</v>
      </c>
      <c r="D1016" s="116" t="s">
        <v>212</v>
      </c>
      <c r="E1016" s="116" t="s">
        <v>1010</v>
      </c>
      <c r="F1016" s="117">
        <v>7.8554999999999996E-3</v>
      </c>
      <c r="G1016" s="117">
        <v>5.7661999999999998E-2</v>
      </c>
      <c r="H1016" s="74">
        <f t="shared" si="38"/>
        <v>-0.86376643196559255</v>
      </c>
      <c r="I1016" s="118">
        <f t="shared" si="37"/>
        <v>5.1425221262270386E-7</v>
      </c>
      <c r="J1016" s="119">
        <v>4.2337346085485876</v>
      </c>
      <c r="K1016" s="119">
        <v>354.52</v>
      </c>
      <c r="M1016"/>
      <c r="N1016" s="164" t="s">
        <v>3317</v>
      </c>
    </row>
    <row r="1017" spans="1:14" ht="12.75" x14ac:dyDescent="0.2">
      <c r="A1017" s="116" t="s">
        <v>2769</v>
      </c>
      <c r="B1017" s="59" t="s">
        <v>974</v>
      </c>
      <c r="C1017" s="59" t="s">
        <v>656</v>
      </c>
      <c r="D1017" s="116" t="s">
        <v>212</v>
      </c>
      <c r="E1017" s="116" t="s">
        <v>1010</v>
      </c>
      <c r="F1017" s="117">
        <v>7.5884500000000001E-3</v>
      </c>
      <c r="G1017" s="117">
        <v>1.262519E-2</v>
      </c>
      <c r="H1017" s="74">
        <f t="shared" si="38"/>
        <v>-0.39894369906512295</v>
      </c>
      <c r="I1017" s="60">
        <f t="shared" si="37"/>
        <v>4.9677005956040449E-7</v>
      </c>
      <c r="J1017" s="119">
        <v>2.6131000000000002</v>
      </c>
      <c r="K1017" s="119">
        <v>58.05</v>
      </c>
      <c r="M1017"/>
      <c r="N1017" s="164" t="s">
        <v>3317</v>
      </c>
    </row>
    <row r="1018" spans="1:14" ht="12.75" x14ac:dyDescent="0.2">
      <c r="A1018" s="116" t="s">
        <v>2631</v>
      </c>
      <c r="B1018" s="59" t="s">
        <v>1471</v>
      </c>
      <c r="C1018" s="59" t="s">
        <v>882</v>
      </c>
      <c r="D1018" s="116" t="s">
        <v>212</v>
      </c>
      <c r="E1018" s="116" t="s">
        <v>1010</v>
      </c>
      <c r="F1018" s="117">
        <v>5.9263599999999994E-3</v>
      </c>
      <c r="G1018" s="117">
        <v>2.1745199999999999E-2</v>
      </c>
      <c r="H1018" s="74">
        <f t="shared" si="38"/>
        <v>-0.72746353218181481</v>
      </c>
      <c r="I1018" s="118">
        <f t="shared" si="37"/>
        <v>3.8796305044856312E-7</v>
      </c>
      <c r="J1018" s="119">
        <v>0.46127190999999995</v>
      </c>
      <c r="K1018" s="119">
        <v>77.42</v>
      </c>
      <c r="M1018"/>
      <c r="N1018" s="164" t="s">
        <v>3317</v>
      </c>
    </row>
    <row r="1019" spans="1:14" ht="12.75" x14ac:dyDescent="0.2">
      <c r="A1019" s="116" t="s">
        <v>1971</v>
      </c>
      <c r="B1019" s="59" t="s">
        <v>1390</v>
      </c>
      <c r="C1019" s="59" t="s">
        <v>963</v>
      </c>
      <c r="D1019" s="116" t="s">
        <v>213</v>
      </c>
      <c r="E1019" s="116" t="s">
        <v>214</v>
      </c>
      <c r="F1019" s="117">
        <v>5.3804999999999999E-3</v>
      </c>
      <c r="G1019" s="117">
        <v>0.44879743</v>
      </c>
      <c r="H1019" s="74">
        <f t="shared" si="38"/>
        <v>-0.98801129498446549</v>
      </c>
      <c r="I1019" s="118">
        <f t="shared" si="37"/>
        <v>3.5222888804232175E-7</v>
      </c>
      <c r="J1019" s="119">
        <v>15.484457000000001</v>
      </c>
      <c r="K1019" s="119">
        <v>27.09</v>
      </c>
      <c r="M1019"/>
      <c r="N1019" s="164" t="s">
        <v>3317</v>
      </c>
    </row>
    <row r="1020" spans="1:14" ht="12.75" x14ac:dyDescent="0.2">
      <c r="A1020" s="116" t="s">
        <v>1719</v>
      </c>
      <c r="B1020" s="59" t="s">
        <v>985</v>
      </c>
      <c r="C1020" s="59" t="s">
        <v>656</v>
      </c>
      <c r="D1020" s="116" t="s">
        <v>212</v>
      </c>
      <c r="E1020" s="116" t="s">
        <v>1010</v>
      </c>
      <c r="F1020" s="117">
        <v>5.0394150000000002E-3</v>
      </c>
      <c r="G1020" s="117">
        <v>1.1658221999999999E-2</v>
      </c>
      <c r="H1020" s="74">
        <f t="shared" si="38"/>
        <v>-0.56773725873465097</v>
      </c>
      <c r="I1020" s="118">
        <f t="shared" si="37"/>
        <v>3.2990010999605927E-7</v>
      </c>
      <c r="J1020" s="119">
        <v>4.8801904008000001</v>
      </c>
      <c r="K1020" s="119">
        <v>121.21</v>
      </c>
      <c r="M1020"/>
      <c r="N1020" s="164" t="s">
        <v>3317</v>
      </c>
    </row>
    <row r="1021" spans="1:14" ht="12.75" x14ac:dyDescent="0.2">
      <c r="A1021" s="116" t="s">
        <v>1901</v>
      </c>
      <c r="B1021" s="59" t="s">
        <v>1902</v>
      </c>
      <c r="C1021" s="59" t="s">
        <v>963</v>
      </c>
      <c r="D1021" s="116" t="s">
        <v>213</v>
      </c>
      <c r="E1021" s="116" t="s">
        <v>214</v>
      </c>
      <c r="F1021" s="117">
        <v>4.9525000000000003E-3</v>
      </c>
      <c r="G1021" s="117">
        <v>1.8547500000000001E-2</v>
      </c>
      <c r="H1021" s="74">
        <f t="shared" si="38"/>
        <v>-0.7329828817899986</v>
      </c>
      <c r="I1021" s="118">
        <f t="shared" si="37"/>
        <v>3.2421030908458294E-7</v>
      </c>
      <c r="J1021" s="119">
        <v>70.618792849999991</v>
      </c>
      <c r="K1021" s="119">
        <v>162.5</v>
      </c>
      <c r="M1021"/>
      <c r="N1021" s="164" t="s">
        <v>3317</v>
      </c>
    </row>
    <row r="1022" spans="1:14" ht="12.75" x14ac:dyDescent="0.2">
      <c r="A1022" s="116" t="s">
        <v>2620</v>
      </c>
      <c r="B1022" s="59" t="s">
        <v>655</v>
      </c>
      <c r="C1022" s="59" t="s">
        <v>882</v>
      </c>
      <c r="D1022" s="116" t="s">
        <v>212</v>
      </c>
      <c r="E1022" s="116" t="s">
        <v>1010</v>
      </c>
      <c r="F1022" s="117">
        <v>4.8075000000000001E-3</v>
      </c>
      <c r="G1022" s="117">
        <v>0.14669279000000002</v>
      </c>
      <c r="H1022" s="74">
        <f t="shared" si="38"/>
        <v>-0.96722742815103591</v>
      </c>
      <c r="I1022" s="118">
        <f t="shared" si="37"/>
        <v>3.1471803350310603E-7</v>
      </c>
      <c r="J1022" s="119">
        <v>61.821467060000003</v>
      </c>
      <c r="K1022" s="119">
        <v>40.49</v>
      </c>
      <c r="M1022"/>
      <c r="N1022" s="164" t="s">
        <v>3317</v>
      </c>
    </row>
    <row r="1023" spans="1:14" ht="12.75" x14ac:dyDescent="0.2">
      <c r="A1023" s="116" t="s">
        <v>2498</v>
      </c>
      <c r="B1023" s="59" t="s">
        <v>2499</v>
      </c>
      <c r="C1023" s="59" t="s">
        <v>963</v>
      </c>
      <c r="D1023" s="116" t="s">
        <v>213</v>
      </c>
      <c r="E1023" s="116" t="s">
        <v>214</v>
      </c>
      <c r="F1023" s="117">
        <v>3.3300000000000001E-3</v>
      </c>
      <c r="G1023" s="117">
        <v>1.6199999999999999E-2</v>
      </c>
      <c r="H1023" s="74">
        <f t="shared" si="38"/>
        <v>-0.7944444444444444</v>
      </c>
      <c r="I1023" s="118">
        <f t="shared" si="37"/>
        <v>2.179950185263324E-7</v>
      </c>
      <c r="J1023" s="119">
        <v>21.48301682</v>
      </c>
      <c r="K1023" s="119">
        <v>34.69</v>
      </c>
      <c r="M1023"/>
      <c r="N1023" s="164" t="s">
        <v>3317</v>
      </c>
    </row>
    <row r="1024" spans="1:14" ht="12.75" x14ac:dyDescent="0.2">
      <c r="A1024" s="116" t="s">
        <v>2510</v>
      </c>
      <c r="B1024" s="59" t="s">
        <v>2511</v>
      </c>
      <c r="C1024" s="59" t="s">
        <v>149</v>
      </c>
      <c r="D1024" s="116" t="s">
        <v>818</v>
      </c>
      <c r="E1024" s="116" t="s">
        <v>1010</v>
      </c>
      <c r="F1024" s="117">
        <v>3.3170000000000001E-3</v>
      </c>
      <c r="G1024" s="117">
        <v>4.00074E-3</v>
      </c>
      <c r="H1024" s="74">
        <f t="shared" si="38"/>
        <v>-0.17090338287416829</v>
      </c>
      <c r="I1024" s="60">
        <f t="shared" si="37"/>
        <v>2.1714398692247585E-7</v>
      </c>
      <c r="J1024" s="119">
        <v>5.8540000000000001</v>
      </c>
      <c r="K1024" s="119">
        <v>56.17</v>
      </c>
      <c r="M1024"/>
      <c r="N1024" s="164" t="s">
        <v>3317</v>
      </c>
    </row>
    <row r="1025" spans="1:14" ht="12.75" x14ac:dyDescent="0.2">
      <c r="A1025" s="116" t="s">
        <v>1708</v>
      </c>
      <c r="B1025" s="116" t="s">
        <v>1462</v>
      </c>
      <c r="C1025" s="116" t="s">
        <v>656</v>
      </c>
      <c r="D1025" s="116" t="s">
        <v>212</v>
      </c>
      <c r="E1025" s="116" t="s">
        <v>214</v>
      </c>
      <c r="F1025" s="117">
        <v>3.1244299999999997E-3</v>
      </c>
      <c r="G1025" s="117">
        <v>0</v>
      </c>
      <c r="H1025" s="74" t="str">
        <f t="shared" si="38"/>
        <v/>
      </c>
      <c r="I1025" s="118">
        <f t="shared" si="37"/>
        <v>2.0453759031057916E-7</v>
      </c>
      <c r="J1025" s="119">
        <v>0.74170790040000001</v>
      </c>
      <c r="K1025" s="119">
        <v>14.38</v>
      </c>
      <c r="M1025"/>
      <c r="N1025" s="164" t="s">
        <v>3317</v>
      </c>
    </row>
    <row r="1026" spans="1:14" ht="12.75" x14ac:dyDescent="0.2">
      <c r="A1026" s="116" t="s">
        <v>2597</v>
      </c>
      <c r="B1026" s="59" t="s">
        <v>1730</v>
      </c>
      <c r="C1026" s="59" t="s">
        <v>882</v>
      </c>
      <c r="D1026" s="116" t="s">
        <v>212</v>
      </c>
      <c r="E1026" s="116" t="s">
        <v>1010</v>
      </c>
      <c r="F1026" s="117">
        <v>3.0950000000000001E-3</v>
      </c>
      <c r="G1026" s="117">
        <v>6.2434999999999997E-2</v>
      </c>
      <c r="H1026" s="74">
        <f t="shared" si="38"/>
        <v>-0.95042844558340678</v>
      </c>
      <c r="I1026" s="118">
        <f t="shared" si="37"/>
        <v>2.0261098568738702E-7</v>
      </c>
      <c r="J1026" s="119">
        <v>2.8076405299999996</v>
      </c>
      <c r="K1026" s="119">
        <v>108.11</v>
      </c>
      <c r="M1026"/>
      <c r="N1026" s="164" t="s">
        <v>3317</v>
      </c>
    </row>
    <row r="1027" spans="1:14" ht="12.75" x14ac:dyDescent="0.2">
      <c r="A1027" s="116" t="s">
        <v>2343</v>
      </c>
      <c r="B1027" s="59" t="s">
        <v>1564</v>
      </c>
      <c r="C1027" s="59" t="s">
        <v>963</v>
      </c>
      <c r="D1027" s="116" t="s">
        <v>212</v>
      </c>
      <c r="E1027" s="116" t="s">
        <v>1010</v>
      </c>
      <c r="F1027" s="117">
        <v>2.9568000000000003E-3</v>
      </c>
      <c r="G1027" s="117">
        <v>8.0395799999999993E-3</v>
      </c>
      <c r="H1027" s="74">
        <f t="shared" si="38"/>
        <v>-0.63221959356085766</v>
      </c>
      <c r="I1027" s="118">
        <f t="shared" si="37"/>
        <v>1.9356386509869661E-7</v>
      </c>
      <c r="J1027" s="119">
        <v>28.497040625819999</v>
      </c>
      <c r="K1027" s="119">
        <v>83.2</v>
      </c>
      <c r="M1027"/>
      <c r="N1027" s="164" t="s">
        <v>3317</v>
      </c>
    </row>
    <row r="1028" spans="1:14" ht="12.75" x14ac:dyDescent="0.2">
      <c r="A1028" s="116" t="s">
        <v>2625</v>
      </c>
      <c r="B1028" s="59" t="s">
        <v>1731</v>
      </c>
      <c r="C1028" s="59" t="s">
        <v>882</v>
      </c>
      <c r="D1028" s="116" t="s">
        <v>212</v>
      </c>
      <c r="E1028" s="116" t="s">
        <v>1010</v>
      </c>
      <c r="F1028" s="117">
        <v>2.5950000000000001E-3</v>
      </c>
      <c r="G1028" s="117">
        <v>1.55076E-2</v>
      </c>
      <c r="H1028" s="74">
        <f t="shared" si="38"/>
        <v>-0.8326626944208001</v>
      </c>
      <c r="I1028" s="118">
        <f t="shared" si="37"/>
        <v>1.6987900092367345E-7</v>
      </c>
      <c r="J1028" s="119">
        <v>2.33547817</v>
      </c>
      <c r="K1028" s="119">
        <v>107.55</v>
      </c>
      <c r="M1028"/>
      <c r="N1028" s="164" t="s">
        <v>3317</v>
      </c>
    </row>
    <row r="1029" spans="1:14" ht="12.75" x14ac:dyDescent="0.2">
      <c r="A1029" s="116" t="s">
        <v>2944</v>
      </c>
      <c r="B1029" s="59" t="s">
        <v>2940</v>
      </c>
      <c r="C1029" s="59" t="s">
        <v>149</v>
      </c>
      <c r="D1029" s="116" t="s">
        <v>213</v>
      </c>
      <c r="E1029" s="116" t="s">
        <v>1010</v>
      </c>
      <c r="F1029" s="117">
        <v>1.026E-3</v>
      </c>
      <c r="G1029" s="117">
        <v>0.98527018000000011</v>
      </c>
      <c r="H1029" s="74">
        <f t="shared" si="38"/>
        <v>-0.99895866126791744</v>
      </c>
      <c r="I1029" s="118">
        <f t="shared" si="37"/>
        <v>6.7166032735140257E-8</v>
      </c>
      <c r="J1029" s="119">
        <v>7.5705</v>
      </c>
      <c r="K1029" s="119">
        <v>30.13</v>
      </c>
      <c r="M1029"/>
      <c r="N1029" s="164" t="s">
        <v>3317</v>
      </c>
    </row>
    <row r="1030" spans="1:14" ht="12.75" x14ac:dyDescent="0.2">
      <c r="A1030" s="116" t="s">
        <v>2320</v>
      </c>
      <c r="B1030" s="59" t="s">
        <v>1348</v>
      </c>
      <c r="C1030" s="59" t="s">
        <v>656</v>
      </c>
      <c r="D1030" s="116" t="s">
        <v>212</v>
      </c>
      <c r="E1030" s="116" t="s">
        <v>1010</v>
      </c>
      <c r="F1030" s="117">
        <v>1.0094400000000001E-3</v>
      </c>
      <c r="G1030" s="117">
        <v>0.20021664</v>
      </c>
      <c r="H1030" s="74">
        <f t="shared" si="38"/>
        <v>-0.9949582612114557</v>
      </c>
      <c r="I1030" s="118">
        <f t="shared" si="37"/>
        <v>6.6081949399766063E-8</v>
      </c>
      <c r="J1030" s="119">
        <v>2.8883646935999998</v>
      </c>
      <c r="K1030" s="119">
        <v>15.83</v>
      </c>
      <c r="M1030"/>
      <c r="N1030" s="164" t="s">
        <v>3317</v>
      </c>
    </row>
    <row r="1031" spans="1:14" ht="12.75" x14ac:dyDescent="0.2">
      <c r="A1031" s="116" t="s">
        <v>1697</v>
      </c>
      <c r="B1031" s="116" t="s">
        <v>1463</v>
      </c>
      <c r="C1031" s="116" t="s">
        <v>656</v>
      </c>
      <c r="D1031" s="116" t="s">
        <v>212</v>
      </c>
      <c r="E1031" s="116" t="s">
        <v>1010</v>
      </c>
      <c r="F1031" s="117">
        <v>9.7391999999999997E-4</v>
      </c>
      <c r="G1031" s="117">
        <v>5.1273940000000004E-2</v>
      </c>
      <c r="H1031" s="74">
        <f t="shared" si="38"/>
        <v>-0.98100555564873693</v>
      </c>
      <c r="I1031" s="60">
        <f t="shared" ref="I1031:I1067" si="39">F1031/$F$1068</f>
        <v>6.3756669202151848E-8</v>
      </c>
      <c r="J1031" s="119">
        <v>3.7499932895999999</v>
      </c>
      <c r="K1031" s="119">
        <v>6.4</v>
      </c>
      <c r="M1031"/>
      <c r="N1031" s="164" t="s">
        <v>3317</v>
      </c>
    </row>
    <row r="1032" spans="1:14" ht="12.75" x14ac:dyDescent="0.2">
      <c r="A1032" s="116" t="s">
        <v>2070</v>
      </c>
      <c r="B1032" s="116" t="s">
        <v>951</v>
      </c>
      <c r="C1032" s="116" t="s">
        <v>877</v>
      </c>
      <c r="D1032" s="116" t="s">
        <v>212</v>
      </c>
      <c r="E1032" s="116" t="s">
        <v>1010</v>
      </c>
      <c r="F1032" s="117">
        <v>8.0508000000000001E-4</v>
      </c>
      <c r="G1032" s="117">
        <v>3.758922E-2</v>
      </c>
      <c r="H1032" s="74">
        <f t="shared" si="38"/>
        <v>-0.9785821573312774</v>
      </c>
      <c r="I1032" s="118">
        <f t="shared" si="39"/>
        <v>5.2703732587141045E-8</v>
      </c>
      <c r="J1032" s="119">
        <v>21.599379899999999</v>
      </c>
      <c r="K1032" s="119">
        <v>16.190000000000001</v>
      </c>
      <c r="M1032"/>
      <c r="N1032" s="164" t="s">
        <v>3317</v>
      </c>
    </row>
    <row r="1033" spans="1:14" ht="12.75" x14ac:dyDescent="0.2">
      <c r="A1033" s="116" t="s">
        <v>2084</v>
      </c>
      <c r="B1033" s="116" t="s">
        <v>392</v>
      </c>
      <c r="C1033" s="116" t="s">
        <v>877</v>
      </c>
      <c r="D1033" s="116" t="s">
        <v>212</v>
      </c>
      <c r="E1033" s="116" t="s">
        <v>1010</v>
      </c>
      <c r="F1033" s="117">
        <v>1.1291E-4</v>
      </c>
      <c r="G1033" s="117">
        <v>1.80368E-3</v>
      </c>
      <c r="H1033" s="74">
        <f t="shared" si="38"/>
        <v>-0.93740020402732194</v>
      </c>
      <c r="I1033" s="118">
        <f t="shared" si="39"/>
        <v>7.3915367993417989E-9</v>
      </c>
      <c r="J1033" s="119">
        <v>8.1052458099999996</v>
      </c>
      <c r="K1033" s="119">
        <v>16.38</v>
      </c>
      <c r="M1033"/>
      <c r="N1033" s="164" t="s">
        <v>3317</v>
      </c>
    </row>
    <row r="1034" spans="1:14" ht="12.75" x14ac:dyDescent="0.2">
      <c r="A1034" s="116" t="s">
        <v>3303</v>
      </c>
      <c r="B1034" s="59" t="s">
        <v>3310</v>
      </c>
      <c r="C1034" s="59" t="s">
        <v>963</v>
      </c>
      <c r="D1034" s="116" t="s">
        <v>212</v>
      </c>
      <c r="E1034" s="116" t="s">
        <v>1010</v>
      </c>
      <c r="F1034" s="117">
        <v>0</v>
      </c>
      <c r="G1034" s="117">
        <v>0</v>
      </c>
      <c r="H1034" s="74" t="str">
        <f t="shared" si="38"/>
        <v/>
      </c>
      <c r="I1034" s="60">
        <f t="shared" si="39"/>
        <v>0</v>
      </c>
      <c r="J1034" s="119">
        <v>2.8697261264385996</v>
      </c>
      <c r="K1034" s="119">
        <v>30.99</v>
      </c>
      <c r="M1034"/>
      <c r="N1034" s="164" t="s">
        <v>3317</v>
      </c>
    </row>
    <row r="1035" spans="1:14" ht="12.75" x14ac:dyDescent="0.2">
      <c r="A1035" s="116" t="s">
        <v>2630</v>
      </c>
      <c r="B1035" s="59" t="s">
        <v>1469</v>
      </c>
      <c r="C1035" s="59" t="s">
        <v>882</v>
      </c>
      <c r="D1035" s="116" t="s">
        <v>212</v>
      </c>
      <c r="E1035" s="116" t="s">
        <v>1010</v>
      </c>
      <c r="F1035" s="117">
        <v>0</v>
      </c>
      <c r="G1035" s="117">
        <v>6.893152000000001E-2</v>
      </c>
      <c r="H1035" s="74">
        <f t="shared" si="38"/>
        <v>-1</v>
      </c>
      <c r="I1035" s="60">
        <f t="shared" si="39"/>
        <v>0</v>
      </c>
      <c r="J1035" s="119">
        <v>1.0303176700000001</v>
      </c>
      <c r="K1035" s="119">
        <v>33.67</v>
      </c>
      <c r="M1035"/>
      <c r="N1035" s="164" t="s">
        <v>3317</v>
      </c>
    </row>
    <row r="1036" spans="1:14" ht="12.75" x14ac:dyDescent="0.2">
      <c r="A1036" s="116" t="s">
        <v>2639</v>
      </c>
      <c r="B1036" s="59" t="s">
        <v>2637</v>
      </c>
      <c r="C1036" s="59" t="s">
        <v>877</v>
      </c>
      <c r="D1036" s="116" t="s">
        <v>212</v>
      </c>
      <c r="E1036" s="116" t="s">
        <v>1010</v>
      </c>
      <c r="F1036" s="117">
        <v>0</v>
      </c>
      <c r="G1036" s="117">
        <v>3.6476300000000002E-3</v>
      </c>
      <c r="H1036" s="74">
        <f t="shared" si="38"/>
        <v>-1</v>
      </c>
      <c r="I1036" s="118">
        <f t="shared" si="39"/>
        <v>0</v>
      </c>
      <c r="J1036" s="119">
        <v>5.4776076100000006</v>
      </c>
      <c r="K1036" s="119">
        <v>14.01</v>
      </c>
      <c r="M1036"/>
      <c r="N1036" s="164" t="s">
        <v>3317</v>
      </c>
    </row>
    <row r="1037" spans="1:14" ht="12.75" x14ac:dyDescent="0.2">
      <c r="A1037" s="116" t="s">
        <v>2336</v>
      </c>
      <c r="B1037" s="59" t="s">
        <v>810</v>
      </c>
      <c r="C1037" s="59" t="s">
        <v>963</v>
      </c>
      <c r="D1037" s="116" t="s">
        <v>212</v>
      </c>
      <c r="E1037" s="116" t="s">
        <v>1010</v>
      </c>
      <c r="F1037" s="117">
        <v>0</v>
      </c>
      <c r="G1037" s="117">
        <v>3.6353285621340001E-3</v>
      </c>
      <c r="H1037" s="74">
        <f t="shared" si="38"/>
        <v>-1</v>
      </c>
      <c r="I1037" s="118">
        <f t="shared" si="39"/>
        <v>0</v>
      </c>
      <c r="J1037" s="119">
        <v>280.686516908226</v>
      </c>
      <c r="K1037" s="119">
        <v>30.59</v>
      </c>
      <c r="M1037"/>
      <c r="N1037" s="164" t="s">
        <v>3317</v>
      </c>
    </row>
    <row r="1038" spans="1:14" ht="12.75" x14ac:dyDescent="0.2">
      <c r="A1038" s="116" t="s">
        <v>1845</v>
      </c>
      <c r="B1038" s="59" t="s">
        <v>4</v>
      </c>
      <c r="C1038" s="59" t="s">
        <v>881</v>
      </c>
      <c r="D1038" s="116" t="s">
        <v>213</v>
      </c>
      <c r="E1038" s="116" t="s">
        <v>1010</v>
      </c>
      <c r="F1038" s="117">
        <v>0</v>
      </c>
      <c r="G1038" s="117">
        <v>0.13944210999999998</v>
      </c>
      <c r="H1038" s="74">
        <f t="shared" si="38"/>
        <v>-1</v>
      </c>
      <c r="I1038" s="118">
        <f t="shared" si="39"/>
        <v>0</v>
      </c>
      <c r="J1038" s="119">
        <v>22.173428620199999</v>
      </c>
      <c r="K1038" s="119">
        <v>34.659999999999997</v>
      </c>
      <c r="M1038"/>
      <c r="N1038" s="164" t="s">
        <v>3317</v>
      </c>
    </row>
    <row r="1039" spans="1:14" ht="12.75" x14ac:dyDescent="0.2">
      <c r="A1039" s="116" t="s">
        <v>2347</v>
      </c>
      <c r="B1039" s="59" t="s">
        <v>1567</v>
      </c>
      <c r="C1039" s="59" t="s">
        <v>963</v>
      </c>
      <c r="D1039" s="116" t="s">
        <v>212</v>
      </c>
      <c r="E1039" s="116" t="s">
        <v>1010</v>
      </c>
      <c r="F1039" s="117">
        <v>0</v>
      </c>
      <c r="G1039" s="117">
        <v>0.36154376292212304</v>
      </c>
      <c r="H1039" s="74">
        <f t="shared" si="38"/>
        <v>-1</v>
      </c>
      <c r="I1039" s="118">
        <f t="shared" si="39"/>
        <v>0</v>
      </c>
      <c r="J1039" s="119">
        <v>76.267104684179998</v>
      </c>
      <c r="K1039" s="119">
        <v>42.32</v>
      </c>
      <c r="M1039"/>
      <c r="N1039" s="164" t="s">
        <v>3317</v>
      </c>
    </row>
    <row r="1040" spans="1:14" ht="12.75" x14ac:dyDescent="0.2">
      <c r="A1040" s="116" t="s">
        <v>3307</v>
      </c>
      <c r="B1040" s="59" t="s">
        <v>3314</v>
      </c>
      <c r="C1040" s="59" t="s">
        <v>656</v>
      </c>
      <c r="D1040" s="116" t="s">
        <v>213</v>
      </c>
      <c r="E1040" s="116" t="s">
        <v>1010</v>
      </c>
      <c r="F1040" s="117">
        <v>0</v>
      </c>
      <c r="G1040" s="117">
        <v>3.4343899999999998E-3</v>
      </c>
      <c r="H1040" s="74">
        <f t="shared" si="38"/>
        <v>-1</v>
      </c>
      <c r="I1040" s="118">
        <f t="shared" si="39"/>
        <v>0</v>
      </c>
      <c r="J1040" s="119">
        <v>1.1177223872100002</v>
      </c>
      <c r="K1040" s="119">
        <v>121.68</v>
      </c>
      <c r="M1040"/>
      <c r="N1040" s="164" t="s">
        <v>3317</v>
      </c>
    </row>
    <row r="1041" spans="1:14" ht="12.75" x14ac:dyDescent="0.2">
      <c r="A1041" s="116" t="s">
        <v>2362</v>
      </c>
      <c r="B1041" s="59" t="s">
        <v>813</v>
      </c>
      <c r="C1041" s="59" t="s">
        <v>1876</v>
      </c>
      <c r="D1041" s="116" t="s">
        <v>213</v>
      </c>
      <c r="E1041" s="116" t="s">
        <v>214</v>
      </c>
      <c r="F1041" s="117">
        <v>0</v>
      </c>
      <c r="G1041" s="117">
        <v>3.3651999999999996E-3</v>
      </c>
      <c r="H1041" s="74">
        <f t="shared" si="38"/>
        <v>-1</v>
      </c>
      <c r="I1041" s="118">
        <f t="shared" si="39"/>
        <v>0</v>
      </c>
      <c r="J1041" s="119">
        <v>6.6932098799999995</v>
      </c>
      <c r="K1041" s="119">
        <v>5.21</v>
      </c>
      <c r="M1041"/>
      <c r="N1041" s="164" t="s">
        <v>3317</v>
      </c>
    </row>
    <row r="1042" spans="1:14" ht="12.75" x14ac:dyDescent="0.2">
      <c r="A1042" s="116" t="s">
        <v>2399</v>
      </c>
      <c r="B1042" s="59" t="s">
        <v>188</v>
      </c>
      <c r="C1042" s="59" t="s">
        <v>876</v>
      </c>
      <c r="D1042" s="116" t="s">
        <v>212</v>
      </c>
      <c r="E1042" s="116" t="s">
        <v>1010</v>
      </c>
      <c r="F1042" s="117">
        <v>0</v>
      </c>
      <c r="G1042" s="117">
        <v>0</v>
      </c>
      <c r="H1042" s="74" t="str">
        <f t="shared" si="38"/>
        <v/>
      </c>
      <c r="I1042" s="118">
        <f t="shared" si="39"/>
        <v>0</v>
      </c>
      <c r="J1042" s="119">
        <v>103.68421054</v>
      </c>
      <c r="K1042" s="119">
        <v>5.7</v>
      </c>
      <c r="M1042"/>
      <c r="N1042" s="164" t="s">
        <v>3317</v>
      </c>
    </row>
    <row r="1043" spans="1:14" ht="12.75" x14ac:dyDescent="0.2">
      <c r="A1043" s="116" t="s">
        <v>2370</v>
      </c>
      <c r="B1043" s="59" t="s">
        <v>143</v>
      </c>
      <c r="C1043" s="59" t="s">
        <v>656</v>
      </c>
      <c r="D1043" s="116" t="s">
        <v>212</v>
      </c>
      <c r="E1043" s="116" t="s">
        <v>1010</v>
      </c>
      <c r="F1043" s="117">
        <v>0</v>
      </c>
      <c r="G1043" s="117">
        <v>0.31647021999999997</v>
      </c>
      <c r="H1043" s="74">
        <f t="shared" si="38"/>
        <v>-1</v>
      </c>
      <c r="I1043" s="118">
        <f t="shared" si="39"/>
        <v>0</v>
      </c>
      <c r="J1043" s="119">
        <v>30.112582193999998</v>
      </c>
      <c r="K1043" s="119">
        <v>8.2899999999999991</v>
      </c>
      <c r="M1043"/>
      <c r="N1043" s="164" t="s">
        <v>3317</v>
      </c>
    </row>
    <row r="1044" spans="1:14" ht="12.75" x14ac:dyDescent="0.2">
      <c r="A1044" s="116" t="s">
        <v>2760</v>
      </c>
      <c r="B1044" s="59" t="s">
        <v>2202</v>
      </c>
      <c r="C1044" s="59" t="s">
        <v>1912</v>
      </c>
      <c r="D1044" s="116" t="s">
        <v>212</v>
      </c>
      <c r="E1044" s="116" t="s">
        <v>1010</v>
      </c>
      <c r="F1044" s="117">
        <v>0</v>
      </c>
      <c r="G1044" s="117">
        <v>1.81814E-2</v>
      </c>
      <c r="H1044" s="74">
        <f t="shared" si="38"/>
        <v>-1</v>
      </c>
      <c r="I1044" s="118">
        <f t="shared" si="39"/>
        <v>0</v>
      </c>
      <c r="J1044" s="119">
        <v>2.4434157496000002</v>
      </c>
      <c r="K1044" s="119">
        <v>10.32</v>
      </c>
      <c r="M1044"/>
      <c r="N1044" s="164" t="s">
        <v>3317</v>
      </c>
    </row>
    <row r="1045" spans="1:14" ht="12.75" x14ac:dyDescent="0.2">
      <c r="A1045" s="116" t="s">
        <v>2761</v>
      </c>
      <c r="B1045" s="59" t="s">
        <v>2204</v>
      </c>
      <c r="C1045" s="59" t="s">
        <v>1912</v>
      </c>
      <c r="D1045" s="116" t="s">
        <v>212</v>
      </c>
      <c r="E1045" s="116" t="s">
        <v>1010</v>
      </c>
      <c r="F1045" s="117">
        <v>0</v>
      </c>
      <c r="G1045" s="117">
        <v>0</v>
      </c>
      <c r="H1045" s="74" t="str">
        <f t="shared" si="38"/>
        <v/>
      </c>
      <c r="I1045" s="118">
        <f t="shared" si="39"/>
        <v>0</v>
      </c>
      <c r="J1045" s="119">
        <v>0.34685710080000004</v>
      </c>
      <c r="K1045" s="119">
        <v>10.41</v>
      </c>
      <c r="M1045"/>
      <c r="N1045" s="164" t="s">
        <v>3317</v>
      </c>
    </row>
    <row r="1046" spans="1:14" ht="12.75" x14ac:dyDescent="0.2">
      <c r="A1046" s="116" t="s">
        <v>2363</v>
      </c>
      <c r="B1046" s="59" t="s">
        <v>815</v>
      </c>
      <c r="C1046" s="59" t="s">
        <v>1876</v>
      </c>
      <c r="D1046" s="116" t="s">
        <v>213</v>
      </c>
      <c r="E1046" s="116" t="s">
        <v>214</v>
      </c>
      <c r="F1046" s="117">
        <v>0</v>
      </c>
      <c r="G1046" s="117">
        <v>2.5200000000000001E-3</v>
      </c>
      <c r="H1046" s="74">
        <f t="shared" si="38"/>
        <v>-1</v>
      </c>
      <c r="I1046" s="60">
        <f t="shared" si="39"/>
        <v>0</v>
      </c>
      <c r="J1046" s="119">
        <v>10.592863169999999</v>
      </c>
      <c r="K1046" s="119">
        <v>11.67</v>
      </c>
      <c r="M1046"/>
      <c r="N1046" s="164" t="s">
        <v>3317</v>
      </c>
    </row>
    <row r="1047" spans="1:14" ht="12.75" x14ac:dyDescent="0.2">
      <c r="A1047" s="116" t="s">
        <v>2350</v>
      </c>
      <c r="B1047" s="59" t="s">
        <v>814</v>
      </c>
      <c r="C1047" s="59" t="s">
        <v>1876</v>
      </c>
      <c r="D1047" s="116" t="s">
        <v>213</v>
      </c>
      <c r="E1047" s="116" t="s">
        <v>214</v>
      </c>
      <c r="F1047" s="117">
        <v>0</v>
      </c>
      <c r="G1047" s="117">
        <v>0</v>
      </c>
      <c r="H1047" s="74" t="str">
        <f t="shared" si="38"/>
        <v/>
      </c>
      <c r="I1047" s="118">
        <f t="shared" si="39"/>
        <v>0</v>
      </c>
      <c r="J1047" s="119">
        <v>9.8485220099999999</v>
      </c>
      <c r="K1047" s="119">
        <v>13.46</v>
      </c>
      <c r="M1047"/>
      <c r="N1047" s="164" t="s">
        <v>3317</v>
      </c>
    </row>
    <row r="1048" spans="1:14" ht="12.75" x14ac:dyDescent="0.2">
      <c r="A1048" s="116" t="s">
        <v>1864</v>
      </c>
      <c r="B1048" s="59" t="s">
        <v>8</v>
      </c>
      <c r="C1048" s="59" t="s">
        <v>881</v>
      </c>
      <c r="D1048" s="116" t="s">
        <v>818</v>
      </c>
      <c r="E1048" s="116" t="s">
        <v>1010</v>
      </c>
      <c r="F1048" s="117">
        <v>0</v>
      </c>
      <c r="G1048" s="117">
        <v>4.31042196856452E-2</v>
      </c>
      <c r="H1048" s="74">
        <f t="shared" si="38"/>
        <v>-1</v>
      </c>
      <c r="I1048" s="118">
        <f t="shared" si="39"/>
        <v>0</v>
      </c>
      <c r="J1048" s="119">
        <v>38.088518813688196</v>
      </c>
      <c r="K1048" s="119">
        <v>14.84</v>
      </c>
      <c r="M1048"/>
      <c r="N1048" s="164" t="s">
        <v>3317</v>
      </c>
    </row>
    <row r="1049" spans="1:14" ht="12.75" x14ac:dyDescent="0.2">
      <c r="A1049" s="116" t="s">
        <v>2437</v>
      </c>
      <c r="B1049" s="59" t="s">
        <v>955</v>
      </c>
      <c r="C1049" s="59" t="s">
        <v>876</v>
      </c>
      <c r="D1049" s="116" t="s">
        <v>212</v>
      </c>
      <c r="E1049" s="116" t="s">
        <v>1010</v>
      </c>
      <c r="F1049" s="117">
        <v>0</v>
      </c>
      <c r="G1049" s="117">
        <v>6.5272000000000008E-4</v>
      </c>
      <c r="H1049" s="74">
        <f t="shared" si="38"/>
        <v>-1</v>
      </c>
      <c r="I1049" s="118">
        <f t="shared" si="39"/>
        <v>0</v>
      </c>
      <c r="J1049" s="119">
        <v>8.8949099999999994</v>
      </c>
      <c r="K1049" s="119">
        <v>15.97</v>
      </c>
      <c r="M1049"/>
      <c r="N1049" s="164" t="s">
        <v>3317</v>
      </c>
    </row>
    <row r="1050" spans="1:14" ht="12.75" x14ac:dyDescent="0.2">
      <c r="A1050" s="116" t="s">
        <v>2364</v>
      </c>
      <c r="B1050" s="59" t="s">
        <v>812</v>
      </c>
      <c r="C1050" s="59" t="s">
        <v>1876</v>
      </c>
      <c r="D1050" s="116" t="s">
        <v>213</v>
      </c>
      <c r="E1050" s="116" t="s">
        <v>214</v>
      </c>
      <c r="F1050" s="117">
        <v>0</v>
      </c>
      <c r="G1050" s="117">
        <v>0</v>
      </c>
      <c r="H1050" s="74" t="str">
        <f t="shared" si="38"/>
        <v/>
      </c>
      <c r="I1050" s="118">
        <f t="shared" si="39"/>
        <v>0</v>
      </c>
      <c r="J1050" s="119">
        <v>8.9791191300000008</v>
      </c>
      <c r="K1050" s="119">
        <v>17.829999999999998</v>
      </c>
      <c r="M1050"/>
      <c r="N1050" s="164" t="s">
        <v>3317</v>
      </c>
    </row>
    <row r="1051" spans="1:14" ht="12.75" x14ac:dyDescent="0.2">
      <c r="A1051" s="116" t="s">
        <v>2372</v>
      </c>
      <c r="B1051" s="59" t="s">
        <v>2038</v>
      </c>
      <c r="C1051" s="59" t="s">
        <v>1912</v>
      </c>
      <c r="D1051" s="116" t="s">
        <v>212</v>
      </c>
      <c r="E1051" s="116" t="s">
        <v>1010</v>
      </c>
      <c r="F1051" s="117">
        <v>0</v>
      </c>
      <c r="G1051" s="117">
        <v>1.9949999999999998E-3</v>
      </c>
      <c r="H1051" s="74">
        <f t="shared" si="38"/>
        <v>-1</v>
      </c>
      <c r="I1051" s="118">
        <f t="shared" si="39"/>
        <v>0</v>
      </c>
      <c r="J1051" s="119">
        <v>6.1566890656452475</v>
      </c>
      <c r="K1051" s="119">
        <v>35.44</v>
      </c>
      <c r="M1051"/>
      <c r="N1051" s="164" t="s">
        <v>3317</v>
      </c>
    </row>
    <row r="1052" spans="1:14" ht="12.75" x14ac:dyDescent="0.2">
      <c r="A1052" s="116" t="s">
        <v>2368</v>
      </c>
      <c r="B1052" s="59" t="s">
        <v>511</v>
      </c>
      <c r="C1052" s="59" t="s">
        <v>963</v>
      </c>
      <c r="D1052" s="116" t="s">
        <v>212</v>
      </c>
      <c r="E1052" s="116" t="s">
        <v>1010</v>
      </c>
      <c r="F1052" s="117">
        <v>0</v>
      </c>
      <c r="G1052" s="117">
        <v>0</v>
      </c>
      <c r="H1052" s="74" t="str">
        <f t="shared" si="38"/>
        <v/>
      </c>
      <c r="I1052" s="118">
        <f t="shared" si="39"/>
        <v>0</v>
      </c>
      <c r="J1052" s="119">
        <v>6.5231931575953999</v>
      </c>
      <c r="K1052" s="119">
        <v>100.26</v>
      </c>
      <c r="M1052"/>
      <c r="N1052" s="164" t="s">
        <v>3317</v>
      </c>
    </row>
    <row r="1053" spans="1:14" ht="12.75" x14ac:dyDescent="0.2">
      <c r="A1053" s="116" t="s">
        <v>2367</v>
      </c>
      <c r="B1053" s="59" t="s">
        <v>480</v>
      </c>
      <c r="C1053" s="59" t="s">
        <v>963</v>
      </c>
      <c r="D1053" s="116" t="s">
        <v>212</v>
      </c>
      <c r="E1053" s="116" t="s">
        <v>1010</v>
      </c>
      <c r="F1053" s="117">
        <v>0</v>
      </c>
      <c r="G1053" s="117">
        <v>0</v>
      </c>
      <c r="H1053" s="74" t="str">
        <f t="shared" si="38"/>
        <v/>
      </c>
      <c r="I1053" s="118">
        <f t="shared" si="39"/>
        <v>0</v>
      </c>
      <c r="J1053" s="119">
        <v>1.908378572243</v>
      </c>
      <c r="K1053" s="119">
        <v>100.28</v>
      </c>
      <c r="M1053"/>
      <c r="N1053" s="164" t="s">
        <v>3317</v>
      </c>
    </row>
    <row r="1054" spans="1:14" ht="12.75" x14ac:dyDescent="0.2">
      <c r="A1054" s="116" t="s">
        <v>2318</v>
      </c>
      <c r="B1054" s="59" t="s">
        <v>1334</v>
      </c>
      <c r="C1054" s="59" t="s">
        <v>878</v>
      </c>
      <c r="D1054" s="116" t="s">
        <v>212</v>
      </c>
      <c r="E1054" s="116" t="s">
        <v>1010</v>
      </c>
      <c r="F1054" s="117">
        <v>0</v>
      </c>
      <c r="G1054" s="117">
        <v>0.35199249999999999</v>
      </c>
      <c r="H1054" s="74">
        <f t="shared" si="38"/>
        <v>-1</v>
      </c>
      <c r="I1054" s="118">
        <f t="shared" si="39"/>
        <v>0</v>
      </c>
      <c r="J1054" s="119">
        <v>3.54520064</v>
      </c>
      <c r="K1054" s="119">
        <v>196.38</v>
      </c>
      <c r="M1054"/>
      <c r="N1054" s="164" t="s">
        <v>3317</v>
      </c>
    </row>
    <row r="1055" spans="1:14" ht="12.75" x14ac:dyDescent="0.2">
      <c r="A1055" s="116" t="s">
        <v>2251</v>
      </c>
      <c r="B1055" s="59" t="s">
        <v>944</v>
      </c>
      <c r="C1055" s="59" t="s">
        <v>656</v>
      </c>
      <c r="D1055" s="116" t="s">
        <v>212</v>
      </c>
      <c r="E1055" s="116" t="s">
        <v>1010</v>
      </c>
      <c r="F1055" s="117"/>
      <c r="G1055" s="117">
        <v>7.6111942800000003</v>
      </c>
      <c r="H1055" s="74"/>
      <c r="I1055" s="118">
        <f t="shared" si="39"/>
        <v>0</v>
      </c>
      <c r="J1055" s="119">
        <v>0</v>
      </c>
      <c r="K1055" s="119"/>
      <c r="M1055"/>
      <c r="N1055" s="164" t="s">
        <v>3317</v>
      </c>
    </row>
    <row r="1056" spans="1:14" ht="12.75" x14ac:dyDescent="0.2">
      <c r="A1056" s="116" t="s">
        <v>2196</v>
      </c>
      <c r="B1056" s="59" t="s">
        <v>902</v>
      </c>
      <c r="C1056" s="59" t="s">
        <v>881</v>
      </c>
      <c r="D1056" s="116" t="s">
        <v>213</v>
      </c>
      <c r="E1056" s="116" t="s">
        <v>214</v>
      </c>
      <c r="F1056" s="117"/>
      <c r="G1056" s="117">
        <v>1.0176141999999999</v>
      </c>
      <c r="H1056" s="74"/>
      <c r="I1056" s="118">
        <f t="shared" si="39"/>
        <v>0</v>
      </c>
      <c r="J1056" s="119">
        <v>0</v>
      </c>
      <c r="K1056" s="119"/>
      <c r="M1056"/>
      <c r="N1056" s="164" t="s">
        <v>3317</v>
      </c>
    </row>
    <row r="1057" spans="1:14" ht="12.75" x14ac:dyDescent="0.2">
      <c r="A1057" s="116" t="s">
        <v>2166</v>
      </c>
      <c r="B1057" s="59" t="s">
        <v>919</v>
      </c>
      <c r="C1057" s="59" t="s">
        <v>881</v>
      </c>
      <c r="D1057" s="116" t="s">
        <v>213</v>
      </c>
      <c r="E1057" s="116" t="s">
        <v>214</v>
      </c>
      <c r="F1057" s="117"/>
      <c r="G1057" s="117">
        <v>0.98819873999999996</v>
      </c>
      <c r="H1057" s="74"/>
      <c r="I1057" s="118">
        <f t="shared" si="39"/>
        <v>0</v>
      </c>
      <c r="J1057" s="119">
        <v>0</v>
      </c>
      <c r="K1057" s="119"/>
      <c r="M1057"/>
      <c r="N1057" s="164" t="s">
        <v>3317</v>
      </c>
    </row>
    <row r="1058" spans="1:14" ht="12.75" x14ac:dyDescent="0.2">
      <c r="A1058" s="116" t="s">
        <v>1686</v>
      </c>
      <c r="B1058" s="59" t="s">
        <v>253</v>
      </c>
      <c r="C1058" s="59" t="s">
        <v>656</v>
      </c>
      <c r="D1058" s="116" t="s">
        <v>212</v>
      </c>
      <c r="E1058" s="116" t="s">
        <v>1010</v>
      </c>
      <c r="F1058" s="117"/>
      <c r="G1058" s="117">
        <v>0.65697590000000006</v>
      </c>
      <c r="H1058" s="74"/>
      <c r="I1058" s="118">
        <f t="shared" si="39"/>
        <v>0</v>
      </c>
      <c r="J1058" s="119">
        <v>0</v>
      </c>
      <c r="K1058" s="119"/>
      <c r="M1058"/>
      <c r="N1058" s="164" t="s">
        <v>3317</v>
      </c>
    </row>
    <row r="1059" spans="1:14" ht="12.75" x14ac:dyDescent="0.2">
      <c r="A1059" s="116" t="s">
        <v>2168</v>
      </c>
      <c r="B1059" s="59" t="s">
        <v>903</v>
      </c>
      <c r="C1059" s="59" t="s">
        <v>881</v>
      </c>
      <c r="D1059" s="116" t="s">
        <v>213</v>
      </c>
      <c r="E1059" s="116" t="s">
        <v>214</v>
      </c>
      <c r="F1059" s="117"/>
      <c r="G1059" s="117">
        <v>0.48932116999999997</v>
      </c>
      <c r="H1059" s="74"/>
      <c r="I1059" s="60">
        <f t="shared" si="39"/>
        <v>0</v>
      </c>
      <c r="J1059" s="119">
        <v>0</v>
      </c>
      <c r="K1059" s="119"/>
      <c r="M1059"/>
      <c r="N1059" s="164" t="s">
        <v>3317</v>
      </c>
    </row>
    <row r="1060" spans="1:14" ht="12.75" x14ac:dyDescent="0.2">
      <c r="A1060" s="116" t="s">
        <v>1684</v>
      </c>
      <c r="B1060" s="59" t="s">
        <v>250</v>
      </c>
      <c r="C1060" s="59" t="s">
        <v>656</v>
      </c>
      <c r="D1060" s="116" t="s">
        <v>212</v>
      </c>
      <c r="E1060" s="116" t="s">
        <v>1010</v>
      </c>
      <c r="F1060" s="117"/>
      <c r="G1060" s="117">
        <v>0.42678076000000004</v>
      </c>
      <c r="H1060" s="74"/>
      <c r="I1060" s="118">
        <f t="shared" si="39"/>
        <v>0</v>
      </c>
      <c r="J1060" s="119">
        <v>0</v>
      </c>
      <c r="K1060" s="119"/>
      <c r="M1060"/>
      <c r="N1060" s="164"/>
    </row>
    <row r="1061" spans="1:14" ht="12.75" x14ac:dyDescent="0.2">
      <c r="A1061" s="116" t="s">
        <v>2020</v>
      </c>
      <c r="B1061" s="59" t="s">
        <v>2021</v>
      </c>
      <c r="C1061" s="59" t="s">
        <v>963</v>
      </c>
      <c r="D1061" s="116" t="s">
        <v>213</v>
      </c>
      <c r="E1061" s="116" t="s">
        <v>1010</v>
      </c>
      <c r="F1061" s="117"/>
      <c r="G1061" s="117">
        <v>0.24616357</v>
      </c>
      <c r="H1061" s="74"/>
      <c r="I1061" s="118">
        <f t="shared" si="39"/>
        <v>0</v>
      </c>
      <c r="J1061" s="119">
        <v>0</v>
      </c>
      <c r="K1061" s="119"/>
      <c r="M1061"/>
      <c r="N1061" s="164"/>
    </row>
    <row r="1062" spans="1:14" ht="12.75" x14ac:dyDescent="0.2">
      <c r="A1062" s="116" t="s">
        <v>2288</v>
      </c>
      <c r="B1062" s="59" t="s">
        <v>943</v>
      </c>
      <c r="C1062" s="59" t="s">
        <v>656</v>
      </c>
      <c r="D1062" s="116" t="s">
        <v>212</v>
      </c>
      <c r="E1062" s="116" t="s">
        <v>1010</v>
      </c>
      <c r="F1062" s="117"/>
      <c r="G1062" s="117">
        <v>0.12434595500000001</v>
      </c>
      <c r="H1062" s="74"/>
      <c r="I1062" s="118">
        <f t="shared" si="39"/>
        <v>0</v>
      </c>
      <c r="J1062" s="119">
        <v>0</v>
      </c>
      <c r="K1062" s="119"/>
      <c r="M1062"/>
      <c r="N1062" s="164"/>
    </row>
    <row r="1063" spans="1:14" ht="12.75" x14ac:dyDescent="0.2">
      <c r="A1063" s="116" t="s">
        <v>2316</v>
      </c>
      <c r="B1063" s="59" t="s">
        <v>204</v>
      </c>
      <c r="C1063" s="59" t="s">
        <v>656</v>
      </c>
      <c r="D1063" s="116" t="s">
        <v>212</v>
      </c>
      <c r="E1063" s="116" t="s">
        <v>1010</v>
      </c>
      <c r="F1063" s="117"/>
      <c r="G1063" s="117">
        <v>0.11189162799999999</v>
      </c>
      <c r="H1063" s="74"/>
      <c r="I1063" s="118">
        <f t="shared" si="39"/>
        <v>0</v>
      </c>
      <c r="J1063" s="119">
        <v>0</v>
      </c>
      <c r="K1063" s="119"/>
      <c r="M1063"/>
      <c r="N1063" s="164"/>
    </row>
    <row r="1064" spans="1:14" ht="12.75" x14ac:dyDescent="0.2">
      <c r="A1064" s="116" t="s">
        <v>2772</v>
      </c>
      <c r="B1064" s="59" t="s">
        <v>99</v>
      </c>
      <c r="C1064" s="59" t="s">
        <v>656</v>
      </c>
      <c r="D1064" s="116" t="s">
        <v>212</v>
      </c>
      <c r="E1064" s="116" t="s">
        <v>1010</v>
      </c>
      <c r="F1064" s="117"/>
      <c r="G1064" s="117">
        <v>6.3415330000000006E-2</v>
      </c>
      <c r="H1064" s="74"/>
      <c r="I1064" s="118">
        <f t="shared" si="39"/>
        <v>0</v>
      </c>
      <c r="J1064" s="119">
        <v>0</v>
      </c>
      <c r="K1064" s="119"/>
      <c r="M1064"/>
      <c r="N1064" s="164"/>
    </row>
    <row r="1065" spans="1:14" ht="12.75" x14ac:dyDescent="0.2">
      <c r="A1065" s="116" t="s">
        <v>2169</v>
      </c>
      <c r="B1065" s="59" t="s">
        <v>904</v>
      </c>
      <c r="C1065" s="59" t="s">
        <v>881</v>
      </c>
      <c r="D1065" s="116" t="s">
        <v>213</v>
      </c>
      <c r="E1065" s="116" t="s">
        <v>214</v>
      </c>
      <c r="F1065" s="117"/>
      <c r="G1065" s="117">
        <v>5.6764813000000004E-2</v>
      </c>
      <c r="H1065" s="74"/>
      <c r="I1065" s="118">
        <f t="shared" si="39"/>
        <v>0</v>
      </c>
      <c r="J1065" s="119">
        <v>0</v>
      </c>
      <c r="K1065" s="119"/>
      <c r="M1065"/>
      <c r="N1065" s="164"/>
    </row>
    <row r="1066" spans="1:14" ht="12.75" x14ac:dyDescent="0.2">
      <c r="A1066" s="116" t="s">
        <v>1685</v>
      </c>
      <c r="B1066" s="59" t="s">
        <v>252</v>
      </c>
      <c r="C1066" s="59" t="s">
        <v>656</v>
      </c>
      <c r="D1066" s="116" t="s">
        <v>212</v>
      </c>
      <c r="E1066" s="116" t="s">
        <v>1010</v>
      </c>
      <c r="F1066" s="117"/>
      <c r="G1066" s="117">
        <v>1.4486260000000001E-2</v>
      </c>
      <c r="H1066" s="74"/>
      <c r="I1066" s="60">
        <f t="shared" si="39"/>
        <v>0</v>
      </c>
      <c r="J1066" s="119">
        <v>0</v>
      </c>
      <c r="K1066" s="119"/>
      <c r="M1066"/>
      <c r="N1066" s="164"/>
    </row>
    <row r="1067" spans="1:14" ht="12.75" x14ac:dyDescent="0.2">
      <c r="A1067" s="116" t="s">
        <v>2323</v>
      </c>
      <c r="B1067" s="59" t="s">
        <v>367</v>
      </c>
      <c r="C1067" s="59" t="s">
        <v>656</v>
      </c>
      <c r="D1067" s="116" t="s">
        <v>212</v>
      </c>
      <c r="E1067" s="116" t="s">
        <v>1010</v>
      </c>
      <c r="F1067" s="117"/>
      <c r="G1067" s="117">
        <v>7.5250000000000002E-4</v>
      </c>
      <c r="H1067" s="74"/>
      <c r="I1067" s="118">
        <f t="shared" si="39"/>
        <v>0</v>
      </c>
      <c r="J1067" s="119">
        <v>0</v>
      </c>
      <c r="K1067" s="119"/>
      <c r="M1067"/>
      <c r="N1067" s="164"/>
    </row>
    <row r="1068" spans="1:14" ht="12.75" x14ac:dyDescent="0.2">
      <c r="A1068" s="61" t="s">
        <v>17</v>
      </c>
      <c r="B1068" s="62">
        <f>COUNTA(B7:B1067)</f>
        <v>1061</v>
      </c>
      <c r="C1068" s="62"/>
      <c r="D1068" s="62"/>
      <c r="E1068" s="62"/>
      <c r="F1068" s="131">
        <f>SUM(F7:F1067)</f>
        <v>15275.578416934135</v>
      </c>
      <c r="G1068" s="131">
        <f>SUM(G7:G1067)</f>
        <v>17756.050192722661</v>
      </c>
      <c r="H1068" s="72">
        <f>IF(ISERROR(F1068/G1068-1),"",((F1068/G1068-1)))</f>
        <v>-0.13969727213348104</v>
      </c>
      <c r="I1068" s="64">
        <f>SUM(I7:I1067)</f>
        <v>0.99999999999999845</v>
      </c>
      <c r="J1068" s="65">
        <f>SUM(J7:J1067)</f>
        <v>342882.99999291229</v>
      </c>
      <c r="K1068" s="109"/>
      <c r="M1068"/>
    </row>
    <row r="1069" spans="1:14" ht="12.75" x14ac:dyDescent="0.2">
      <c r="A1069" s="67"/>
      <c r="B1069" s="67"/>
      <c r="C1069" s="67"/>
      <c r="D1069" s="67"/>
      <c r="E1069" s="67"/>
      <c r="F1069" s="67"/>
      <c r="G1069" s="67"/>
      <c r="H1069" s="68"/>
      <c r="I1069" s="69"/>
      <c r="M1069"/>
    </row>
    <row r="1070" spans="1:14" s="67" customFormat="1" ht="12.75" x14ac:dyDescent="0.2">
      <c r="F1070" s="120"/>
      <c r="G1070" s="120"/>
      <c r="H1070" s="120"/>
      <c r="I1070" s="120"/>
      <c r="J1070" s="120"/>
      <c r="K1070" s="120"/>
      <c r="M1070"/>
    </row>
    <row r="1071" spans="1:14" s="160" customFormat="1" ht="22.5" x14ac:dyDescent="0.2">
      <c r="A1071" s="56" t="s">
        <v>2139</v>
      </c>
      <c r="B1071" s="56" t="s">
        <v>98</v>
      </c>
      <c r="C1071" s="56" t="s">
        <v>2208</v>
      </c>
      <c r="D1071" s="56" t="s">
        <v>211</v>
      </c>
      <c r="E1071" s="100" t="s">
        <v>119</v>
      </c>
      <c r="F1071" s="56" t="s">
        <v>650</v>
      </c>
      <c r="G1071" s="56"/>
      <c r="H1071" s="56"/>
      <c r="I1071" s="56"/>
      <c r="J1071" s="56" t="s">
        <v>282</v>
      </c>
      <c r="K1071" s="56" t="s">
        <v>168</v>
      </c>
      <c r="M1071"/>
    </row>
    <row r="1072" spans="1:14" ht="22.5" x14ac:dyDescent="0.2">
      <c r="A1072" s="103"/>
      <c r="B1072" s="103"/>
      <c r="C1072" s="103"/>
      <c r="D1072" s="103"/>
      <c r="E1072" s="57"/>
      <c r="F1072" s="190" t="s">
        <v>3332</v>
      </c>
      <c r="G1072" s="104" t="s">
        <v>3316</v>
      </c>
      <c r="H1072" s="58" t="s">
        <v>95</v>
      </c>
      <c r="I1072" s="105" t="s">
        <v>96</v>
      </c>
      <c r="J1072" s="106" t="s">
        <v>283</v>
      </c>
      <c r="K1072" s="106" t="s">
        <v>897</v>
      </c>
      <c r="M1072"/>
    </row>
    <row r="1073" spans="1:13" ht="12.75" x14ac:dyDescent="0.2">
      <c r="A1073" s="102" t="s">
        <v>2373</v>
      </c>
      <c r="B1073" s="102" t="s">
        <v>1526</v>
      </c>
      <c r="C1073" s="102" t="s">
        <v>1333</v>
      </c>
      <c r="D1073" s="102"/>
      <c r="E1073" s="116" t="s">
        <v>214</v>
      </c>
      <c r="F1073" s="117">
        <v>16.506211252</v>
      </c>
      <c r="G1073" s="117">
        <v>24.512620988000002</v>
      </c>
      <c r="H1073" s="74">
        <f t="shared" ref="H1073:H1087" si="40">IF(ISERROR(F1073/G1073-1),"",IF((F1073/G1073-1)&gt;10000%,"",F1073/G1073-1))</f>
        <v>-0.32662397627407891</v>
      </c>
      <c r="I1073" s="60">
        <f t="shared" ref="I1073:I1087" si="41">F1073/$F$1088</f>
        <v>0.541246490983742</v>
      </c>
      <c r="J1073" s="119">
        <v>1895.6860336900002</v>
      </c>
      <c r="K1073" s="119">
        <v>5.32</v>
      </c>
      <c r="M1073"/>
    </row>
    <row r="1074" spans="1:13" ht="12.75" x14ac:dyDescent="0.2">
      <c r="A1074" s="59" t="s">
        <v>2207</v>
      </c>
      <c r="B1074" s="59" t="s">
        <v>811</v>
      </c>
      <c r="C1074" s="102" t="s">
        <v>878</v>
      </c>
      <c r="D1074" s="59"/>
      <c r="E1074" s="116" t="s">
        <v>1010</v>
      </c>
      <c r="F1074" s="117">
        <v>6.6254259800000002</v>
      </c>
      <c r="G1074" s="117">
        <v>8.1288590499999991</v>
      </c>
      <c r="H1074" s="74">
        <f t="shared" si="40"/>
        <v>-0.18495007242129502</v>
      </c>
      <c r="I1074" s="60">
        <f t="shared" si="41"/>
        <v>0.21725085837084621</v>
      </c>
      <c r="J1074" s="119">
        <v>184.06606169</v>
      </c>
      <c r="K1074" s="119">
        <v>23.85</v>
      </c>
      <c r="M1074"/>
    </row>
    <row r="1075" spans="1:13" ht="12.75" x14ac:dyDescent="0.2">
      <c r="A1075" s="59" t="s">
        <v>2145</v>
      </c>
      <c r="B1075" s="59" t="s">
        <v>2146</v>
      </c>
      <c r="C1075" s="102" t="s">
        <v>1333</v>
      </c>
      <c r="D1075" s="59"/>
      <c r="E1075" s="116" t="s">
        <v>214</v>
      </c>
      <c r="F1075" s="117">
        <v>3.9596443900000002</v>
      </c>
      <c r="G1075" s="117">
        <v>4.9653129699999994</v>
      </c>
      <c r="H1075" s="74">
        <f t="shared" si="40"/>
        <v>-0.2025388099554174</v>
      </c>
      <c r="I1075" s="60">
        <f t="shared" si="41"/>
        <v>0.12983861644029804</v>
      </c>
      <c r="J1075" s="119">
        <v>464.51242130000003</v>
      </c>
      <c r="K1075" s="119">
        <v>17.899999999999999</v>
      </c>
      <c r="M1075"/>
    </row>
    <row r="1076" spans="1:13" ht="12.75" x14ac:dyDescent="0.2">
      <c r="A1076" s="59" t="s">
        <v>2928</v>
      </c>
      <c r="B1076" s="59" t="s">
        <v>2929</v>
      </c>
      <c r="C1076" s="102" t="s">
        <v>1333</v>
      </c>
      <c r="D1076" s="59"/>
      <c r="E1076" s="116" t="s">
        <v>214</v>
      </c>
      <c r="F1076" s="117">
        <v>1.7361577699999999</v>
      </c>
      <c r="G1076" s="117">
        <v>0.99360672999999999</v>
      </c>
      <c r="H1076" s="74">
        <f t="shared" si="40"/>
        <v>0.74732891553582759</v>
      </c>
      <c r="I1076" s="60">
        <f t="shared" si="41"/>
        <v>5.6929436226184231E-2</v>
      </c>
      <c r="J1076" s="119">
        <v>121.08793464</v>
      </c>
      <c r="K1076" s="119">
        <v>32.409999999999997</v>
      </c>
      <c r="M1076"/>
    </row>
    <row r="1077" spans="1:13" ht="12.75" x14ac:dyDescent="0.2">
      <c r="A1077" s="59" t="s">
        <v>1877</v>
      </c>
      <c r="B1077" s="59" t="s">
        <v>1909</v>
      </c>
      <c r="C1077" s="102" t="s">
        <v>1878</v>
      </c>
      <c r="D1077" s="59"/>
      <c r="E1077" s="116" t="s">
        <v>1010</v>
      </c>
      <c r="F1077" s="117">
        <v>0.90279815000000008</v>
      </c>
      <c r="G1077" s="117">
        <v>0.28866179999999997</v>
      </c>
      <c r="H1077" s="74">
        <f t="shared" si="40"/>
        <v>2.1275289976020386</v>
      </c>
      <c r="I1077" s="60">
        <f t="shared" si="41"/>
        <v>2.9603179269555736E-2</v>
      </c>
      <c r="J1077" s="119">
        <v>53.756393799999998</v>
      </c>
      <c r="K1077" s="119">
        <v>13.69</v>
      </c>
      <c r="M1077"/>
    </row>
    <row r="1078" spans="1:13" ht="12.75" x14ac:dyDescent="0.2">
      <c r="A1078" s="59" t="s">
        <v>2512</v>
      </c>
      <c r="B1078" s="59" t="s">
        <v>2513</v>
      </c>
      <c r="C1078" s="102" t="s">
        <v>878</v>
      </c>
      <c r="D1078" s="59"/>
      <c r="E1078" s="116" t="s">
        <v>1010</v>
      </c>
      <c r="F1078" s="117">
        <v>0.40659095000000001</v>
      </c>
      <c r="G1078" s="117">
        <v>1.961624E-2</v>
      </c>
      <c r="H1078" s="74">
        <f t="shared" si="40"/>
        <v>19.727262207232375</v>
      </c>
      <c r="I1078" s="60">
        <f t="shared" si="41"/>
        <v>1.3332309976741724E-2</v>
      </c>
      <c r="J1078" s="119">
        <v>34.721719999999998</v>
      </c>
      <c r="K1078" s="119">
        <v>65.09</v>
      </c>
      <c r="M1078"/>
    </row>
    <row r="1079" spans="1:13" ht="12.75" x14ac:dyDescent="0.2">
      <c r="A1079" s="59" t="s">
        <v>2374</v>
      </c>
      <c r="B1079" s="59" t="s">
        <v>2022</v>
      </c>
      <c r="C1079" s="102" t="s">
        <v>963</v>
      </c>
      <c r="D1079" s="59"/>
      <c r="E1079" s="116" t="s">
        <v>1010</v>
      </c>
      <c r="F1079" s="117">
        <v>0.19797695000000001</v>
      </c>
      <c r="G1079" s="117">
        <v>0.35924929</v>
      </c>
      <c r="H1079" s="74">
        <f t="shared" si="40"/>
        <v>-0.44891484684632221</v>
      </c>
      <c r="I1079" s="60">
        <f t="shared" si="41"/>
        <v>6.491758032612132E-3</v>
      </c>
      <c r="J1079" s="119">
        <v>57.26301856704</v>
      </c>
      <c r="K1079" s="119">
        <v>52.15</v>
      </c>
      <c r="M1079"/>
    </row>
    <row r="1080" spans="1:13" ht="12.75" x14ac:dyDescent="0.2">
      <c r="A1080" s="59" t="s">
        <v>2448</v>
      </c>
      <c r="B1080" s="59" t="s">
        <v>1571</v>
      </c>
      <c r="C1080" s="102" t="s">
        <v>2035</v>
      </c>
      <c r="D1080" s="59"/>
      <c r="E1080" s="116" t="s">
        <v>1010</v>
      </c>
      <c r="F1080" s="117">
        <v>5.2575699999999996E-2</v>
      </c>
      <c r="G1080" s="117">
        <v>1.9973049999999999E-2</v>
      </c>
      <c r="H1080" s="74">
        <f t="shared" si="40"/>
        <v>1.6323320674609034</v>
      </c>
      <c r="I1080" s="60">
        <f t="shared" si="41"/>
        <v>1.7239821241574113E-3</v>
      </c>
      <c r="J1080" s="119">
        <v>16.751810519999999</v>
      </c>
      <c r="K1080" s="119">
        <v>97.36</v>
      </c>
      <c r="M1080"/>
    </row>
    <row r="1081" spans="1:13" ht="12.75" x14ac:dyDescent="0.2">
      <c r="A1081" s="59" t="s">
        <v>2447</v>
      </c>
      <c r="B1081" s="59" t="s">
        <v>1570</v>
      </c>
      <c r="C1081" s="102" t="s">
        <v>2035</v>
      </c>
      <c r="D1081" s="59"/>
      <c r="E1081" s="116" t="s">
        <v>1010</v>
      </c>
      <c r="F1081" s="117">
        <v>4.8156539999999998E-2</v>
      </c>
      <c r="G1081" s="117">
        <v>0</v>
      </c>
      <c r="H1081" s="74" t="str">
        <f t="shared" si="40"/>
        <v/>
      </c>
      <c r="I1081" s="60">
        <f t="shared" si="41"/>
        <v>1.5790757730524052E-3</v>
      </c>
      <c r="J1081" s="119">
        <v>35.931616499999997</v>
      </c>
      <c r="K1081" s="119">
        <v>63.18</v>
      </c>
      <c r="M1081"/>
    </row>
    <row r="1082" spans="1:13" ht="12.75" x14ac:dyDescent="0.2">
      <c r="A1082" s="59" t="s">
        <v>2710</v>
      </c>
      <c r="B1082" s="59" t="s">
        <v>2711</v>
      </c>
      <c r="C1082" s="102" t="s">
        <v>878</v>
      </c>
      <c r="D1082" s="59"/>
      <c r="E1082" s="116" t="s">
        <v>1010</v>
      </c>
      <c r="F1082" s="117">
        <v>1.9942709999999999E-2</v>
      </c>
      <c r="G1082" s="117">
        <v>3.2713740000000005E-2</v>
      </c>
      <c r="H1082" s="74">
        <f t="shared" si="40"/>
        <v>-0.39038734183251456</v>
      </c>
      <c r="I1082" s="60">
        <f t="shared" si="41"/>
        <v>6.5393091384908326E-4</v>
      </c>
      <c r="J1082" s="119">
        <v>24.18458</v>
      </c>
      <c r="K1082" s="119">
        <v>59.66</v>
      </c>
      <c r="M1082"/>
    </row>
    <row r="1083" spans="1:13" ht="12.75" x14ac:dyDescent="0.2">
      <c r="A1083" s="59" t="s">
        <v>2445</v>
      </c>
      <c r="B1083" s="59" t="s">
        <v>1568</v>
      </c>
      <c r="C1083" s="102" t="s">
        <v>2035</v>
      </c>
      <c r="D1083" s="59"/>
      <c r="E1083" s="116" t="s">
        <v>1010</v>
      </c>
      <c r="F1083" s="117">
        <v>1.47682E-2</v>
      </c>
      <c r="G1083" s="117">
        <v>0</v>
      </c>
      <c r="H1083" s="74" t="str">
        <f t="shared" si="40"/>
        <v/>
      </c>
      <c r="I1083" s="60">
        <f t="shared" si="41"/>
        <v>4.842562782042176E-4</v>
      </c>
      <c r="J1083" s="119">
        <v>8.7295319300000003</v>
      </c>
      <c r="K1083" s="119">
        <v>106.21</v>
      </c>
      <c r="M1083"/>
    </row>
    <row r="1084" spans="1:13" ht="12.75" x14ac:dyDescent="0.2">
      <c r="A1084" s="59" t="s">
        <v>2528</v>
      </c>
      <c r="B1084" s="59" t="s">
        <v>1744</v>
      </c>
      <c r="C1084" s="102" t="s">
        <v>882</v>
      </c>
      <c r="D1084" s="59"/>
      <c r="E1084" s="116" t="s">
        <v>1010</v>
      </c>
      <c r="F1084" s="117">
        <v>1.013439E-2</v>
      </c>
      <c r="G1084" s="117">
        <v>2.880605E-2</v>
      </c>
      <c r="H1084" s="74">
        <f t="shared" si="40"/>
        <v>-0.64818536383849912</v>
      </c>
      <c r="I1084" s="60">
        <f t="shared" si="41"/>
        <v>3.3231145185398631E-4</v>
      </c>
      <c r="J1084" s="119">
        <v>13.44349594</v>
      </c>
      <c r="K1084" s="119">
        <v>352.81</v>
      </c>
      <c r="M1084"/>
    </row>
    <row r="1085" spans="1:13" ht="12.75" x14ac:dyDescent="0.2">
      <c r="A1085" s="59" t="s">
        <v>3056</v>
      </c>
      <c r="B1085" s="59" t="s">
        <v>3057</v>
      </c>
      <c r="C1085" s="102" t="s">
        <v>963</v>
      </c>
      <c r="D1085" s="59"/>
      <c r="E1085" s="116" t="s">
        <v>1010</v>
      </c>
      <c r="F1085" s="117">
        <v>9.2289599999999996E-3</v>
      </c>
      <c r="G1085" s="117">
        <v>6.8388950000000004E-2</v>
      </c>
      <c r="H1085" s="74">
        <f t="shared" si="40"/>
        <v>-0.8650518833817451</v>
      </c>
      <c r="I1085" s="60">
        <f t="shared" si="41"/>
        <v>3.0262197297541989E-4</v>
      </c>
      <c r="J1085" s="119">
        <v>5.0533032975853995</v>
      </c>
      <c r="K1085" s="119">
        <v>49.6</v>
      </c>
      <c r="M1085"/>
    </row>
    <row r="1086" spans="1:13" ht="12.75" x14ac:dyDescent="0.2">
      <c r="A1086" s="59" t="s">
        <v>2708</v>
      </c>
      <c r="B1086" s="59" t="s">
        <v>2709</v>
      </c>
      <c r="C1086" s="102" t="s">
        <v>878</v>
      </c>
      <c r="D1086" s="59"/>
      <c r="E1086" s="116" t="s">
        <v>1010</v>
      </c>
      <c r="F1086" s="117">
        <v>5.8376800000000005E-3</v>
      </c>
      <c r="G1086" s="117">
        <v>2.1725970000000001E-2</v>
      </c>
      <c r="H1086" s="74">
        <f t="shared" si="40"/>
        <v>-0.73130405684993582</v>
      </c>
      <c r="I1086" s="60">
        <f t="shared" si="41"/>
        <v>1.914202942909222E-4</v>
      </c>
      <c r="J1086" s="119">
        <v>87.33648251999999</v>
      </c>
      <c r="K1086" s="119">
        <v>60.3</v>
      </c>
      <c r="M1086"/>
    </row>
    <row r="1087" spans="1:13" ht="12.75" x14ac:dyDescent="0.2">
      <c r="A1087" s="59" t="s">
        <v>2446</v>
      </c>
      <c r="B1087" s="59" t="s">
        <v>1569</v>
      </c>
      <c r="C1087" s="102" t="s">
        <v>2035</v>
      </c>
      <c r="D1087" s="59"/>
      <c r="E1087" s="116" t="s">
        <v>1010</v>
      </c>
      <c r="F1087" s="117">
        <v>1.2122999999999999E-3</v>
      </c>
      <c r="G1087" s="117">
        <v>1.1074000000000001E-3</v>
      </c>
      <c r="H1087" s="74">
        <f t="shared" si="40"/>
        <v>9.472638612967299E-2</v>
      </c>
      <c r="I1087" s="60">
        <f t="shared" si="41"/>
        <v>3.9751891636555096E-5</v>
      </c>
      <c r="J1087" s="119">
        <v>8.6237522500000008</v>
      </c>
      <c r="K1087" s="119">
        <v>106.26</v>
      </c>
      <c r="M1087"/>
    </row>
    <row r="1088" spans="1:13" ht="12.75" x14ac:dyDescent="0.2">
      <c r="A1088" s="61" t="s">
        <v>17</v>
      </c>
      <c r="B1088" s="62">
        <f>COUNTA(B1073:B1087)</f>
        <v>15</v>
      </c>
      <c r="C1088" s="62"/>
      <c r="D1088" s="62"/>
      <c r="E1088" s="62"/>
      <c r="F1088" s="63">
        <f>SUM(F1073:F1087)</f>
        <v>30.496661921999998</v>
      </c>
      <c r="G1088" s="63">
        <f>SUM(G1073:G1087)</f>
        <v>39.440642227999994</v>
      </c>
      <c r="H1088" s="72">
        <f>IF(ISERROR(F1088/G1088-1),"",((F1088/G1088-1)))</f>
        <v>-0.22677065587056844</v>
      </c>
      <c r="I1088" s="64">
        <f>SUM(I1073:I1087)</f>
        <v>0.99999999999999989</v>
      </c>
      <c r="J1088" s="65">
        <f>SUM(J1073:J1087)</f>
        <v>3011.1481566446264</v>
      </c>
      <c r="K1088" s="66"/>
      <c r="M1088"/>
    </row>
    <row r="1089" spans="1:13" ht="12.75" x14ac:dyDescent="0.2">
      <c r="A1089" s="67"/>
      <c r="B1089" s="67"/>
      <c r="C1089" s="67"/>
      <c r="D1089" s="67"/>
      <c r="E1089" s="67"/>
      <c r="F1089" s="107"/>
      <c r="G1089" s="107"/>
      <c r="H1089" s="67"/>
      <c r="I1089" s="67"/>
      <c r="J1089" s="107"/>
      <c r="K1089" s="67"/>
      <c r="M1089"/>
    </row>
    <row r="1090" spans="1:13" ht="12.75" x14ac:dyDescent="0.2">
      <c r="A1090" s="54" t="s">
        <v>284</v>
      </c>
      <c r="B1090" s="67"/>
      <c r="C1090" s="67"/>
      <c r="D1090" s="67"/>
      <c r="E1090" s="67"/>
      <c r="F1090" s="85"/>
      <c r="G1090" s="75"/>
      <c r="H1090" s="68"/>
      <c r="I1090" s="67"/>
      <c r="J1090" s="126"/>
      <c r="M1090"/>
    </row>
    <row r="1091" spans="1:13" ht="12.75" x14ac:dyDescent="0.2">
      <c r="A1091" s="67"/>
      <c r="B1091" s="67"/>
      <c r="C1091" s="67"/>
      <c r="D1091" s="67"/>
      <c r="E1091" s="67"/>
      <c r="F1091" s="76"/>
      <c r="G1091" s="76"/>
      <c r="H1091" s="68"/>
      <c r="I1091" s="67"/>
      <c r="J1091" s="76"/>
      <c r="M1091"/>
    </row>
    <row r="1092" spans="1:13" ht="12.75" x14ac:dyDescent="0.2">
      <c r="A1092" s="70" t="s">
        <v>63</v>
      </c>
      <c r="B1092" s="67"/>
      <c r="C1092" s="67"/>
      <c r="D1092" s="67"/>
      <c r="E1092" s="67"/>
      <c r="F1092" s="76"/>
      <c r="G1092" s="68"/>
      <c r="H1092" s="68"/>
      <c r="I1092" s="67"/>
      <c r="M1092"/>
    </row>
    <row r="1093" spans="1:13" ht="12.75" x14ac:dyDescent="0.2">
      <c r="M1093"/>
    </row>
    <row r="1094" spans="1:13" ht="12.75" x14ac:dyDescent="0.2">
      <c r="F1094" s="156"/>
      <c r="M1094"/>
    </row>
    <row r="1095" spans="1:13" ht="12.75" x14ac:dyDescent="0.2">
      <c r="M1095"/>
    </row>
    <row r="1096" spans="1:13" ht="12.75" x14ac:dyDescent="0.2">
      <c r="M1096"/>
    </row>
    <row r="1097" spans="1:13" ht="12.75" x14ac:dyDescent="0.2">
      <c r="M1097"/>
    </row>
    <row r="1098" spans="1:13" ht="12.75" x14ac:dyDescent="0.2">
      <c r="M1098"/>
    </row>
    <row r="1099" spans="1:13" ht="12.75" x14ac:dyDescent="0.2">
      <c r="M1099"/>
    </row>
    <row r="1100" spans="1:13" ht="12.75" x14ac:dyDescent="0.2">
      <c r="M1100"/>
    </row>
    <row r="1101" spans="1:13" ht="12.75" x14ac:dyDescent="0.2">
      <c r="M1101"/>
    </row>
    <row r="1102" spans="1:13" ht="12.75" x14ac:dyDescent="0.2">
      <c r="M1102"/>
    </row>
    <row r="1103" spans="1:13" ht="12.75" x14ac:dyDescent="0.2">
      <c r="M1103"/>
    </row>
    <row r="1104" spans="1:13" ht="12.75" x14ac:dyDescent="0.2">
      <c r="M1104"/>
    </row>
    <row r="1105" spans="13:13" ht="12.75" x14ac:dyDescent="0.2">
      <c r="M1105"/>
    </row>
    <row r="1106" spans="13:13" ht="12.75" x14ac:dyDescent="0.2">
      <c r="M1106"/>
    </row>
    <row r="1107" spans="13:13" ht="12.75" x14ac:dyDescent="0.2">
      <c r="M1107"/>
    </row>
    <row r="1108" spans="13:13" ht="12.75" x14ac:dyDescent="0.2">
      <c r="M1108"/>
    </row>
    <row r="1109" spans="13:13" ht="12.75" x14ac:dyDescent="0.2">
      <c r="M1109"/>
    </row>
    <row r="1110" spans="13:13" ht="12.75" x14ac:dyDescent="0.2">
      <c r="M1110"/>
    </row>
    <row r="1111" spans="13:13" ht="12.75" x14ac:dyDescent="0.2">
      <c r="M1111"/>
    </row>
    <row r="1112" spans="13:13" ht="12.75" x14ac:dyDescent="0.2">
      <c r="M1112"/>
    </row>
    <row r="1113" spans="13:13" ht="12.75" x14ac:dyDescent="0.2">
      <c r="M1113"/>
    </row>
    <row r="1114" spans="13:13" ht="12.75" x14ac:dyDescent="0.2">
      <c r="M1114"/>
    </row>
    <row r="1115" spans="13:13" ht="12.75" x14ac:dyDescent="0.2">
      <c r="M1115"/>
    </row>
    <row r="1116" spans="13:13" ht="12.75" x14ac:dyDescent="0.2">
      <c r="M1116"/>
    </row>
    <row r="1117" spans="13:13" ht="12.75" x14ac:dyDescent="0.2">
      <c r="M1117"/>
    </row>
    <row r="1118" spans="13:13" ht="12.75" x14ac:dyDescent="0.2">
      <c r="M1118"/>
    </row>
    <row r="1119" spans="13:13" ht="12.75" x14ac:dyDescent="0.2">
      <c r="M1119"/>
    </row>
    <row r="1120" spans="13:13" ht="12.75" x14ac:dyDescent="0.2">
      <c r="M1120"/>
    </row>
    <row r="1121" spans="13:13" ht="12.75" x14ac:dyDescent="0.2">
      <c r="M1121"/>
    </row>
    <row r="1122" spans="13:13" ht="12.75" x14ac:dyDescent="0.2">
      <c r="M1122"/>
    </row>
    <row r="1123" spans="13:13" ht="12.75" x14ac:dyDescent="0.2">
      <c r="M1123"/>
    </row>
    <row r="1124" spans="13:13" ht="12.75" x14ac:dyDescent="0.2">
      <c r="M1124"/>
    </row>
    <row r="1125" spans="13:13" ht="12.75" x14ac:dyDescent="0.2">
      <c r="M1125"/>
    </row>
    <row r="1126" spans="13:13" ht="12.75" x14ac:dyDescent="0.2">
      <c r="M1126"/>
    </row>
    <row r="1127" spans="13:13" ht="12.75" x14ac:dyDescent="0.2">
      <c r="M1127"/>
    </row>
    <row r="1128" spans="13:13" ht="12.75" x14ac:dyDescent="0.2">
      <c r="M1128"/>
    </row>
    <row r="1129" spans="13:13" ht="12.75" x14ac:dyDescent="0.2">
      <c r="M1129"/>
    </row>
    <row r="1130" spans="13:13" ht="12.75" x14ac:dyDescent="0.2">
      <c r="M1130"/>
    </row>
    <row r="1131" spans="13:13" ht="12.75" x14ac:dyDescent="0.2">
      <c r="M1131"/>
    </row>
    <row r="1132" spans="13:13" ht="12.75" x14ac:dyDescent="0.2">
      <c r="M1132"/>
    </row>
    <row r="1133" spans="13:13" ht="12.75" x14ac:dyDescent="0.2">
      <c r="M1133"/>
    </row>
    <row r="1134" spans="13:13" ht="12.75" x14ac:dyDescent="0.2">
      <c r="M1134"/>
    </row>
    <row r="1135" spans="13:13" ht="12.75" x14ac:dyDescent="0.2">
      <c r="M1135"/>
    </row>
    <row r="1136" spans="13:13" ht="12.75" x14ac:dyDescent="0.2">
      <c r="M1136"/>
    </row>
    <row r="1137" spans="13:13" ht="12.75" x14ac:dyDescent="0.2">
      <c r="M1137"/>
    </row>
    <row r="1138" spans="13:13" ht="12.75" x14ac:dyDescent="0.2">
      <c r="M1138"/>
    </row>
    <row r="1139" spans="13:13" ht="12.75" x14ac:dyDescent="0.2">
      <c r="M1139"/>
    </row>
    <row r="1140" spans="13:13" ht="12.75" x14ac:dyDescent="0.2">
      <c r="M1140"/>
    </row>
    <row r="1141" spans="13:13" ht="12.75" x14ac:dyDescent="0.2">
      <c r="M1141"/>
    </row>
    <row r="1142" spans="13:13" ht="12.75" x14ac:dyDescent="0.2">
      <c r="M1142"/>
    </row>
    <row r="1143" spans="13:13" ht="12.75" x14ac:dyDescent="0.2">
      <c r="M1143"/>
    </row>
    <row r="1144" spans="13:13" ht="12.75" x14ac:dyDescent="0.2">
      <c r="M1144"/>
    </row>
    <row r="1145" spans="13:13" ht="12.75" x14ac:dyDescent="0.2">
      <c r="M1145"/>
    </row>
    <row r="1146" spans="13:13" ht="12.75" x14ac:dyDescent="0.2">
      <c r="M1146"/>
    </row>
    <row r="1147" spans="13:13" ht="12.75" x14ac:dyDescent="0.2">
      <c r="M1147"/>
    </row>
    <row r="1148" spans="13:13" ht="12.75" x14ac:dyDescent="0.2">
      <c r="M1148"/>
    </row>
    <row r="1149" spans="13:13" ht="12.75" x14ac:dyDescent="0.2">
      <c r="M1149"/>
    </row>
    <row r="1150" spans="13:13" ht="12.75" x14ac:dyDescent="0.2">
      <c r="M1150"/>
    </row>
    <row r="1151" spans="13:13" ht="12.75" x14ac:dyDescent="0.2">
      <c r="M1151"/>
    </row>
    <row r="1152" spans="13:13" ht="12.75" x14ac:dyDescent="0.2">
      <c r="M1152"/>
    </row>
    <row r="1153" spans="13:13" ht="12.75" x14ac:dyDescent="0.2">
      <c r="M1153"/>
    </row>
    <row r="1154" spans="13:13" ht="12.75" x14ac:dyDescent="0.2">
      <c r="M1154"/>
    </row>
    <row r="1155" spans="13:13" ht="12.75" x14ac:dyDescent="0.2">
      <c r="M1155"/>
    </row>
    <row r="1156" spans="13:13" ht="12.75" x14ac:dyDescent="0.2">
      <c r="M1156"/>
    </row>
    <row r="1157" spans="13:13" ht="12.75" x14ac:dyDescent="0.2">
      <c r="M1157"/>
    </row>
    <row r="1158" spans="13:13" ht="12.75" x14ac:dyDescent="0.2">
      <c r="M1158"/>
    </row>
    <row r="1159" spans="13:13" ht="12.75" x14ac:dyDescent="0.2">
      <c r="M1159"/>
    </row>
    <row r="1160" spans="13:13" ht="12.75" x14ac:dyDescent="0.2">
      <c r="M1160"/>
    </row>
    <row r="1161" spans="13:13" ht="12.75" x14ac:dyDescent="0.2">
      <c r="M1161"/>
    </row>
    <row r="1162" spans="13:13" ht="12.75" x14ac:dyDescent="0.2">
      <c r="M1162"/>
    </row>
    <row r="1163" spans="13:13" ht="12.75" x14ac:dyDescent="0.2">
      <c r="M1163"/>
    </row>
    <row r="1164" spans="13:13" ht="12.75" x14ac:dyDescent="0.2">
      <c r="M1164"/>
    </row>
    <row r="1165" spans="13:13" ht="12.75" x14ac:dyDescent="0.2">
      <c r="M1165"/>
    </row>
    <row r="1166" spans="13:13" ht="12.75" x14ac:dyDescent="0.2">
      <c r="M1166"/>
    </row>
    <row r="1167" spans="13:13" ht="12.75" x14ac:dyDescent="0.2">
      <c r="M1167"/>
    </row>
    <row r="1168" spans="13:13" ht="12.75" x14ac:dyDescent="0.2">
      <c r="M1168"/>
    </row>
    <row r="1169" spans="13:13" ht="12.75" x14ac:dyDescent="0.2">
      <c r="M1169"/>
    </row>
    <row r="1170" spans="13:13" ht="12.75" x14ac:dyDescent="0.2">
      <c r="M1170"/>
    </row>
    <row r="1171" spans="13:13" ht="12.75" x14ac:dyDescent="0.2">
      <c r="M1171"/>
    </row>
    <row r="1172" spans="13:13" ht="12.75" x14ac:dyDescent="0.2">
      <c r="M1172"/>
    </row>
    <row r="1173" spans="13:13" ht="12.75" x14ac:dyDescent="0.2">
      <c r="M1173"/>
    </row>
    <row r="1174" spans="13:13" ht="12.75" x14ac:dyDescent="0.2">
      <c r="M1174"/>
    </row>
    <row r="1175" spans="13:13" ht="12.75" x14ac:dyDescent="0.2">
      <c r="M1175"/>
    </row>
    <row r="1176" spans="13:13" ht="12.75" x14ac:dyDescent="0.2">
      <c r="M1176"/>
    </row>
    <row r="1177" spans="13:13" ht="12.75" x14ac:dyDescent="0.2">
      <c r="M1177"/>
    </row>
    <row r="1178" spans="13:13" ht="12.75" x14ac:dyDescent="0.2">
      <c r="M1178"/>
    </row>
    <row r="1179" spans="13:13" ht="12.75" x14ac:dyDescent="0.2">
      <c r="M1179"/>
    </row>
    <row r="1180" spans="13:13" ht="12.75" x14ac:dyDescent="0.2">
      <c r="M1180"/>
    </row>
    <row r="1181" spans="13:13" ht="12.75" x14ac:dyDescent="0.2">
      <c r="M1181"/>
    </row>
    <row r="1182" spans="13:13" ht="12.75" x14ac:dyDescent="0.2">
      <c r="M1182"/>
    </row>
    <row r="1183" spans="13:13" ht="12.75" x14ac:dyDescent="0.2">
      <c r="M1183"/>
    </row>
    <row r="1184" spans="13:13" ht="12.75" x14ac:dyDescent="0.2">
      <c r="M1184"/>
    </row>
    <row r="1185" spans="13:13" ht="12.75" x14ac:dyDescent="0.2">
      <c r="M1185"/>
    </row>
    <row r="1186" spans="13:13" ht="12.75" x14ac:dyDescent="0.2">
      <c r="M1186"/>
    </row>
    <row r="1187" spans="13:13" ht="12.75" x14ac:dyDescent="0.2">
      <c r="M1187"/>
    </row>
    <row r="1188" spans="13:13" ht="12.75" x14ac:dyDescent="0.2">
      <c r="M1188"/>
    </row>
    <row r="1189" spans="13:13" ht="12.75" x14ac:dyDescent="0.2">
      <c r="M1189"/>
    </row>
    <row r="1190" spans="13:13" ht="12.75" x14ac:dyDescent="0.2">
      <c r="M1190"/>
    </row>
    <row r="1191" spans="13:13" ht="12.75" x14ac:dyDescent="0.2">
      <c r="M1191"/>
    </row>
    <row r="1192" spans="13:13" ht="12.75" x14ac:dyDescent="0.2">
      <c r="M1192"/>
    </row>
    <row r="1193" spans="13:13" ht="12.75" x14ac:dyDescent="0.2">
      <c r="M1193"/>
    </row>
    <row r="1194" spans="13:13" ht="12.75" x14ac:dyDescent="0.2">
      <c r="M1194"/>
    </row>
    <row r="1195" spans="13:13" ht="12.75" x14ac:dyDescent="0.2">
      <c r="M1195"/>
    </row>
    <row r="1196" spans="13:13" ht="12.75" x14ac:dyDescent="0.2">
      <c r="M1196"/>
    </row>
    <row r="1197" spans="13:13" ht="12.75" x14ac:dyDescent="0.2">
      <c r="M1197"/>
    </row>
    <row r="1198" spans="13:13" ht="12.75" x14ac:dyDescent="0.2">
      <c r="M1198"/>
    </row>
    <row r="1199" spans="13:13" ht="12.75" x14ac:dyDescent="0.2">
      <c r="M1199"/>
    </row>
    <row r="1200" spans="13:13" ht="12.75" x14ac:dyDescent="0.2">
      <c r="M1200"/>
    </row>
    <row r="1201" spans="13:13" ht="12.75" x14ac:dyDescent="0.2">
      <c r="M1201"/>
    </row>
    <row r="1202" spans="13:13" ht="12.75" x14ac:dyDescent="0.2">
      <c r="M1202"/>
    </row>
    <row r="1203" spans="13:13" ht="12.75" x14ac:dyDescent="0.2">
      <c r="M1203"/>
    </row>
    <row r="1204" spans="13:13" ht="12.75" x14ac:dyDescent="0.2">
      <c r="M1204"/>
    </row>
    <row r="1205" spans="13:13" ht="12.75" x14ac:dyDescent="0.2">
      <c r="M1205"/>
    </row>
    <row r="1206" spans="13:13" ht="12.75" x14ac:dyDescent="0.2">
      <c r="M1206"/>
    </row>
    <row r="1207" spans="13:13" ht="12.75" x14ac:dyDescent="0.2">
      <c r="M1207"/>
    </row>
    <row r="1208" spans="13:13" ht="12.75" x14ac:dyDescent="0.2">
      <c r="M1208"/>
    </row>
    <row r="1209" spans="13:13" ht="12.75" x14ac:dyDescent="0.2">
      <c r="M1209"/>
    </row>
    <row r="1210" spans="13:13" ht="12.75" x14ac:dyDescent="0.2">
      <c r="M1210"/>
    </row>
    <row r="1211" spans="13:13" ht="12.75" x14ac:dyDescent="0.2">
      <c r="M1211"/>
    </row>
    <row r="1212" spans="13:13" ht="12.75" x14ac:dyDescent="0.2">
      <c r="M1212"/>
    </row>
    <row r="1213" spans="13:13" ht="12.75" x14ac:dyDescent="0.2">
      <c r="M1213"/>
    </row>
    <row r="1214" spans="13:13" ht="12.75" x14ac:dyDescent="0.2">
      <c r="M1214"/>
    </row>
    <row r="1215" spans="13:13" ht="12.75" x14ac:dyDescent="0.2">
      <c r="M1215"/>
    </row>
    <row r="1216" spans="13:13" ht="12.75" x14ac:dyDescent="0.2">
      <c r="M1216"/>
    </row>
    <row r="1217" spans="13:13" ht="12.75" x14ac:dyDescent="0.2">
      <c r="M1217"/>
    </row>
    <row r="1218" spans="13:13" ht="12.75" x14ac:dyDescent="0.2">
      <c r="M1218"/>
    </row>
    <row r="1219" spans="13:13" ht="12.75" x14ac:dyDescent="0.2">
      <c r="M1219"/>
    </row>
    <row r="1220" spans="13:13" ht="12.75" x14ac:dyDescent="0.2">
      <c r="M1220"/>
    </row>
    <row r="1221" spans="13:13" ht="12.75" x14ac:dyDescent="0.2">
      <c r="M1221"/>
    </row>
    <row r="1222" spans="13:13" ht="12.75" x14ac:dyDescent="0.2">
      <c r="M1222"/>
    </row>
    <row r="1223" spans="13:13" ht="12.75" x14ac:dyDescent="0.2">
      <c r="M1223"/>
    </row>
    <row r="1224" spans="13:13" ht="12.75" x14ac:dyDescent="0.2">
      <c r="M1224"/>
    </row>
    <row r="1225" spans="13:13" ht="12.75" x14ac:dyDescent="0.2">
      <c r="M1225"/>
    </row>
    <row r="1226" spans="13:13" ht="12.75" x14ac:dyDescent="0.2">
      <c r="M1226"/>
    </row>
    <row r="1227" spans="13:13" ht="12.75" x14ac:dyDescent="0.2">
      <c r="M1227"/>
    </row>
    <row r="1228" spans="13:13" ht="12.75" x14ac:dyDescent="0.2">
      <c r="M1228"/>
    </row>
    <row r="1229" spans="13:13" ht="12.75" x14ac:dyDescent="0.2">
      <c r="M1229"/>
    </row>
    <row r="1230" spans="13:13" ht="12.75" x14ac:dyDescent="0.2">
      <c r="M1230"/>
    </row>
    <row r="1231" spans="13:13" ht="12.75" x14ac:dyDescent="0.2">
      <c r="M1231"/>
    </row>
    <row r="1232" spans="13:13" ht="12.75" x14ac:dyDescent="0.2">
      <c r="M1232"/>
    </row>
    <row r="1233" spans="13:13" ht="12.75" x14ac:dyDescent="0.2">
      <c r="M1233"/>
    </row>
    <row r="1234" spans="13:13" ht="12.75" x14ac:dyDescent="0.2">
      <c r="M1234"/>
    </row>
    <row r="1235" spans="13:13" ht="12.75" x14ac:dyDescent="0.2">
      <c r="M1235"/>
    </row>
    <row r="1236" spans="13:13" ht="12.75" x14ac:dyDescent="0.2">
      <c r="M1236"/>
    </row>
    <row r="1237" spans="13:13" ht="12.75" x14ac:dyDescent="0.2">
      <c r="M1237"/>
    </row>
    <row r="1238" spans="13:13" ht="12.75" x14ac:dyDescent="0.2">
      <c r="M1238"/>
    </row>
    <row r="1239" spans="13:13" ht="12.75" x14ac:dyDescent="0.2">
      <c r="M1239"/>
    </row>
    <row r="1240" spans="13:13" ht="12.75" x14ac:dyDescent="0.2">
      <c r="M1240"/>
    </row>
    <row r="1241" spans="13:13" ht="12.75" x14ac:dyDescent="0.2">
      <c r="M1241"/>
    </row>
    <row r="1242" spans="13:13" ht="12.75" x14ac:dyDescent="0.2">
      <c r="M1242"/>
    </row>
    <row r="1243" spans="13:13" ht="12.75" x14ac:dyDescent="0.2">
      <c r="M1243"/>
    </row>
    <row r="1244" spans="13:13" ht="12.75" x14ac:dyDescent="0.2">
      <c r="M1244"/>
    </row>
    <row r="1245" spans="13:13" ht="12.75" x14ac:dyDescent="0.2">
      <c r="M1245"/>
    </row>
    <row r="1246" spans="13:13" ht="12.75" x14ac:dyDescent="0.2">
      <c r="M1246"/>
    </row>
    <row r="1247" spans="13:13" ht="12.75" x14ac:dyDescent="0.2">
      <c r="M1247"/>
    </row>
    <row r="1248" spans="13:13" ht="12.75" x14ac:dyDescent="0.2">
      <c r="M1248"/>
    </row>
    <row r="1249" spans="13:13" ht="12.75" x14ac:dyDescent="0.2">
      <c r="M1249"/>
    </row>
    <row r="1250" spans="13:13" ht="12.75" x14ac:dyDescent="0.2">
      <c r="M1250"/>
    </row>
    <row r="1251" spans="13:13" ht="12.75" x14ac:dyDescent="0.2">
      <c r="M1251"/>
    </row>
    <row r="1252" spans="13:13" ht="12.75" x14ac:dyDescent="0.2">
      <c r="M1252"/>
    </row>
    <row r="1253" spans="13:13" ht="12.75" x14ac:dyDescent="0.2">
      <c r="M1253"/>
    </row>
    <row r="1254" spans="13:13" ht="12.75" x14ac:dyDescent="0.2">
      <c r="M1254"/>
    </row>
    <row r="1255" spans="13:13" ht="12.75" x14ac:dyDescent="0.2">
      <c r="M1255"/>
    </row>
    <row r="1256" spans="13:13" ht="12.75" x14ac:dyDescent="0.2">
      <c r="M1256"/>
    </row>
    <row r="1257" spans="13:13" ht="12.75" x14ac:dyDescent="0.2">
      <c r="M1257"/>
    </row>
    <row r="1258" spans="13:13" ht="12.75" x14ac:dyDescent="0.2">
      <c r="M1258"/>
    </row>
    <row r="1259" spans="13:13" ht="12.75" x14ac:dyDescent="0.2">
      <c r="M1259"/>
    </row>
    <row r="1260" spans="13:13" ht="12.75" x14ac:dyDescent="0.2">
      <c r="M1260"/>
    </row>
    <row r="1261" spans="13:13" ht="12.75" x14ac:dyDescent="0.2">
      <c r="M1261"/>
    </row>
    <row r="1262" spans="13:13" ht="12.75" x14ac:dyDescent="0.2">
      <c r="M1262"/>
    </row>
    <row r="1263" spans="13:13" ht="12.75" x14ac:dyDescent="0.2">
      <c r="M1263"/>
    </row>
    <row r="1264" spans="13:13" ht="12.75" x14ac:dyDescent="0.2">
      <c r="M1264"/>
    </row>
    <row r="1265" spans="13:13" ht="12.75" x14ac:dyDescent="0.2">
      <c r="M1265"/>
    </row>
    <row r="1266" spans="13:13" ht="12.75" x14ac:dyDescent="0.2">
      <c r="M1266"/>
    </row>
    <row r="1267" spans="13:13" ht="12.75" x14ac:dyDescent="0.2">
      <c r="M1267"/>
    </row>
    <row r="1268" spans="13:13" ht="12.75" x14ac:dyDescent="0.2">
      <c r="M1268"/>
    </row>
    <row r="1269" spans="13:13" ht="12.75" x14ac:dyDescent="0.2">
      <c r="M1269"/>
    </row>
    <row r="1270" spans="13:13" ht="12.75" x14ac:dyDescent="0.2">
      <c r="M1270"/>
    </row>
    <row r="1271" spans="13:13" ht="12.75" x14ac:dyDescent="0.2">
      <c r="M1271"/>
    </row>
    <row r="1272" spans="13:13" ht="12.75" x14ac:dyDescent="0.2">
      <c r="M1272"/>
    </row>
    <row r="1273" spans="13:13" ht="12.75" x14ac:dyDescent="0.2">
      <c r="M1273"/>
    </row>
    <row r="1274" spans="13:13" ht="12.75" x14ac:dyDescent="0.2">
      <c r="M1274"/>
    </row>
    <row r="1275" spans="13:13" ht="12.75" x14ac:dyDescent="0.2">
      <c r="M1275"/>
    </row>
    <row r="1276" spans="13:13" ht="12.75" x14ac:dyDescent="0.2">
      <c r="M1276"/>
    </row>
    <row r="1277" spans="13:13" ht="12.75" x14ac:dyDescent="0.2">
      <c r="M1277"/>
    </row>
    <row r="1278" spans="13:13" ht="12.75" x14ac:dyDescent="0.2">
      <c r="M1278"/>
    </row>
    <row r="1279" spans="13:13" ht="12.75" x14ac:dyDescent="0.2">
      <c r="M1279"/>
    </row>
    <row r="1280" spans="13:13" ht="12.75" x14ac:dyDescent="0.2">
      <c r="M1280"/>
    </row>
    <row r="1281" spans="13:13" ht="12.75" x14ac:dyDescent="0.2">
      <c r="M1281"/>
    </row>
    <row r="1282" spans="13:13" ht="12.75" x14ac:dyDescent="0.2">
      <c r="M1282"/>
    </row>
    <row r="1283" spans="13:13" ht="12.75" x14ac:dyDescent="0.2">
      <c r="M1283"/>
    </row>
    <row r="1284" spans="13:13" ht="12.75" x14ac:dyDescent="0.2">
      <c r="M1284"/>
    </row>
    <row r="1285" spans="13:13" ht="12.75" x14ac:dyDescent="0.2">
      <c r="M1285"/>
    </row>
    <row r="1286" spans="13:13" ht="12.75" x14ac:dyDescent="0.2">
      <c r="M1286"/>
    </row>
    <row r="1287" spans="13:13" ht="12.75" x14ac:dyDescent="0.2">
      <c r="M1287"/>
    </row>
    <row r="1288" spans="13:13" ht="12.75" x14ac:dyDescent="0.2">
      <c r="M1288"/>
    </row>
    <row r="1289" spans="13:13" ht="12.75" x14ac:dyDescent="0.2">
      <c r="M1289"/>
    </row>
    <row r="1290" spans="13:13" ht="12.75" x14ac:dyDescent="0.2">
      <c r="M1290"/>
    </row>
    <row r="1291" spans="13:13" ht="12.75" x14ac:dyDescent="0.2">
      <c r="M1291"/>
    </row>
    <row r="1292" spans="13:13" ht="12.75" x14ac:dyDescent="0.2">
      <c r="M1292"/>
    </row>
    <row r="1293" spans="13:13" ht="12.75" x14ac:dyDescent="0.2">
      <c r="M1293"/>
    </row>
    <row r="1294" spans="13:13" ht="12.75" x14ac:dyDescent="0.2">
      <c r="M1294"/>
    </row>
    <row r="1295" spans="13:13" ht="12.75" x14ac:dyDescent="0.2">
      <c r="M1295"/>
    </row>
    <row r="1296" spans="13:13" ht="12.75" x14ac:dyDescent="0.2">
      <c r="M1296"/>
    </row>
    <row r="1297" spans="13:13" ht="12.75" x14ac:dyDescent="0.2">
      <c r="M1297"/>
    </row>
    <row r="1298" spans="13:13" ht="12.75" x14ac:dyDescent="0.2">
      <c r="M1298"/>
    </row>
    <row r="1299" spans="13:13" ht="12.75" x14ac:dyDescent="0.2">
      <c r="M1299"/>
    </row>
    <row r="1300" spans="13:13" ht="12.75" x14ac:dyDescent="0.2">
      <c r="M1300"/>
    </row>
    <row r="1301" spans="13:13" ht="12.75" x14ac:dyDescent="0.2">
      <c r="M1301"/>
    </row>
    <row r="1302" spans="13:13" ht="12.75" x14ac:dyDescent="0.2">
      <c r="M1302"/>
    </row>
    <row r="1303" spans="13:13" ht="12.75" x14ac:dyDescent="0.2">
      <c r="M1303"/>
    </row>
    <row r="1304" spans="13:13" ht="12.75" x14ac:dyDescent="0.2">
      <c r="M1304"/>
    </row>
    <row r="1305" spans="13:13" ht="12.75" x14ac:dyDescent="0.2">
      <c r="M1305"/>
    </row>
    <row r="1306" spans="13:13" ht="12.75" x14ac:dyDescent="0.2">
      <c r="M1306"/>
    </row>
    <row r="1307" spans="13:13" ht="12.75" x14ac:dyDescent="0.2">
      <c r="M1307"/>
    </row>
    <row r="1308" spans="13:13" ht="12.75" x14ac:dyDescent="0.2">
      <c r="M1308"/>
    </row>
    <row r="1309" spans="13:13" ht="12.75" x14ac:dyDescent="0.2">
      <c r="M1309"/>
    </row>
    <row r="1310" spans="13:13" ht="12.75" x14ac:dyDescent="0.2">
      <c r="M1310"/>
    </row>
    <row r="1311" spans="13:13" ht="12.75" x14ac:dyDescent="0.2">
      <c r="M1311"/>
    </row>
    <row r="1312" spans="13:13" ht="12.75" x14ac:dyDescent="0.2">
      <c r="M1312"/>
    </row>
    <row r="1313" spans="13:13" ht="12.75" x14ac:dyDescent="0.2">
      <c r="M1313"/>
    </row>
    <row r="1314" spans="13:13" ht="12.75" x14ac:dyDescent="0.2">
      <c r="M1314"/>
    </row>
    <row r="1315" spans="13:13" ht="12.75" x14ac:dyDescent="0.2">
      <c r="M1315"/>
    </row>
    <row r="1316" spans="13:13" ht="12.75" x14ac:dyDescent="0.2">
      <c r="M1316"/>
    </row>
    <row r="1317" spans="13:13" ht="12.75" x14ac:dyDescent="0.2">
      <c r="M1317"/>
    </row>
    <row r="1318" spans="13:13" ht="12.75" x14ac:dyDescent="0.2">
      <c r="M1318"/>
    </row>
    <row r="1319" spans="13:13" ht="12.75" x14ac:dyDescent="0.2">
      <c r="M1319"/>
    </row>
    <row r="1320" spans="13:13" ht="12.75" x14ac:dyDescent="0.2">
      <c r="M1320"/>
    </row>
    <row r="1321" spans="13:13" ht="12.75" x14ac:dyDescent="0.2">
      <c r="M1321"/>
    </row>
    <row r="1322" spans="13:13" ht="12.75" x14ac:dyDescent="0.2">
      <c r="M1322"/>
    </row>
    <row r="1323" spans="13:13" ht="12.75" x14ac:dyDescent="0.2">
      <c r="M1323"/>
    </row>
    <row r="1324" spans="13:13" ht="12.75" x14ac:dyDescent="0.2">
      <c r="M1324"/>
    </row>
    <row r="1325" spans="13:13" ht="12.75" x14ac:dyDescent="0.2">
      <c r="M1325"/>
    </row>
    <row r="1326" spans="13:13" ht="12.75" x14ac:dyDescent="0.2">
      <c r="M1326"/>
    </row>
    <row r="1327" spans="13:13" ht="12.75" x14ac:dyDescent="0.2">
      <c r="M1327"/>
    </row>
    <row r="1328" spans="13:13" ht="12.75" x14ac:dyDescent="0.2">
      <c r="M1328"/>
    </row>
    <row r="1329" spans="13:13" ht="12.75" x14ac:dyDescent="0.2">
      <c r="M1329"/>
    </row>
    <row r="1330" spans="13:13" ht="12.75" x14ac:dyDescent="0.2">
      <c r="M1330"/>
    </row>
    <row r="1331" spans="13:13" ht="12.75" x14ac:dyDescent="0.2">
      <c r="M1331"/>
    </row>
    <row r="1332" spans="13:13" ht="12.75" x14ac:dyDescent="0.2">
      <c r="M1332"/>
    </row>
    <row r="1333" spans="13:13" ht="12.75" x14ac:dyDescent="0.2">
      <c r="M1333"/>
    </row>
    <row r="1334" spans="13:13" ht="12.75" x14ac:dyDescent="0.2">
      <c r="M1334"/>
    </row>
    <row r="1335" spans="13:13" ht="12.75" x14ac:dyDescent="0.2">
      <c r="M1335"/>
    </row>
    <row r="1336" spans="13:13" ht="12.75" x14ac:dyDescent="0.2">
      <c r="M1336"/>
    </row>
    <row r="1337" spans="13:13" ht="12.75" x14ac:dyDescent="0.2">
      <c r="M1337"/>
    </row>
    <row r="1338" spans="13:13" ht="12.75" x14ac:dyDescent="0.2">
      <c r="M1338"/>
    </row>
    <row r="1339" spans="13:13" ht="12.75" x14ac:dyDescent="0.2">
      <c r="M1339"/>
    </row>
    <row r="1340" spans="13:13" ht="12.75" x14ac:dyDescent="0.2">
      <c r="M1340"/>
    </row>
    <row r="1341" spans="13:13" ht="12.75" x14ac:dyDescent="0.2">
      <c r="M1341"/>
    </row>
    <row r="1342" spans="13:13" ht="12.75" x14ac:dyDescent="0.2">
      <c r="M1342"/>
    </row>
    <row r="1343" spans="13:13" ht="12.75" x14ac:dyDescent="0.2">
      <c r="M1343"/>
    </row>
    <row r="1344" spans="13:13" ht="12.75" x14ac:dyDescent="0.2">
      <c r="M1344"/>
    </row>
    <row r="1345" spans="13:13" ht="12.75" x14ac:dyDescent="0.2">
      <c r="M1345"/>
    </row>
    <row r="1346" spans="13:13" ht="12.75" x14ac:dyDescent="0.2">
      <c r="M1346"/>
    </row>
    <row r="1347" spans="13:13" ht="12.75" x14ac:dyDescent="0.2">
      <c r="M1347"/>
    </row>
    <row r="1348" spans="13:13" ht="12.75" x14ac:dyDescent="0.2">
      <c r="M1348"/>
    </row>
    <row r="1349" spans="13:13" ht="12.75" x14ac:dyDescent="0.2">
      <c r="M1349"/>
    </row>
    <row r="1350" spans="13:13" ht="12.75" x14ac:dyDescent="0.2">
      <c r="M1350"/>
    </row>
    <row r="1351" spans="13:13" ht="12.75" x14ac:dyDescent="0.2">
      <c r="M1351"/>
    </row>
    <row r="1352" spans="13:13" ht="12.75" x14ac:dyDescent="0.2">
      <c r="M1352"/>
    </row>
    <row r="1353" spans="13:13" ht="12.75" x14ac:dyDescent="0.2">
      <c r="M1353"/>
    </row>
    <row r="1354" spans="13:13" ht="12.75" x14ac:dyDescent="0.2">
      <c r="M1354"/>
    </row>
    <row r="1355" spans="13:13" ht="12.75" x14ac:dyDescent="0.2">
      <c r="M1355"/>
    </row>
    <row r="1356" spans="13:13" ht="12.75" x14ac:dyDescent="0.2">
      <c r="M1356"/>
    </row>
    <row r="1357" spans="13:13" ht="12.75" x14ac:dyDescent="0.2">
      <c r="M1357"/>
    </row>
    <row r="1358" spans="13:13" ht="12.75" x14ac:dyDescent="0.2">
      <c r="M1358"/>
    </row>
    <row r="1359" spans="13:13" ht="12.75" x14ac:dyDescent="0.2">
      <c r="M1359"/>
    </row>
    <row r="1360" spans="13:13" ht="12.75" x14ac:dyDescent="0.2">
      <c r="M1360"/>
    </row>
    <row r="1361" spans="13:13" ht="12.75" x14ac:dyDescent="0.2">
      <c r="M1361"/>
    </row>
    <row r="1362" spans="13:13" ht="12.75" x14ac:dyDescent="0.2">
      <c r="M1362"/>
    </row>
    <row r="1363" spans="13:13" ht="12.75" x14ac:dyDescent="0.2">
      <c r="M1363"/>
    </row>
    <row r="1364" spans="13:13" ht="12.75" x14ac:dyDescent="0.2">
      <c r="M1364"/>
    </row>
    <row r="1365" spans="13:13" ht="12.75" x14ac:dyDescent="0.2">
      <c r="M1365"/>
    </row>
    <row r="1366" spans="13:13" ht="12.75" x14ac:dyDescent="0.2">
      <c r="M1366"/>
    </row>
    <row r="1367" spans="13:13" ht="12.75" x14ac:dyDescent="0.2">
      <c r="M1367"/>
    </row>
    <row r="1368" spans="13:13" ht="12.75" x14ac:dyDescent="0.2">
      <c r="M1368"/>
    </row>
    <row r="1369" spans="13:13" ht="12.75" x14ac:dyDescent="0.2">
      <c r="M1369"/>
    </row>
    <row r="1370" spans="13:13" ht="12.75" x14ac:dyDescent="0.2">
      <c r="M1370"/>
    </row>
    <row r="1371" spans="13:13" ht="12.75" x14ac:dyDescent="0.2">
      <c r="M1371"/>
    </row>
    <row r="1372" spans="13:13" ht="12.75" x14ac:dyDescent="0.2">
      <c r="M1372"/>
    </row>
    <row r="1373" spans="13:13" ht="12.75" x14ac:dyDescent="0.2">
      <c r="M1373"/>
    </row>
    <row r="1374" spans="13:13" ht="12.75" x14ac:dyDescent="0.2">
      <c r="M1374"/>
    </row>
    <row r="1375" spans="13:13" ht="12.75" x14ac:dyDescent="0.2">
      <c r="M1375"/>
    </row>
    <row r="1376" spans="13:13" ht="12.75" x14ac:dyDescent="0.2">
      <c r="M1376"/>
    </row>
    <row r="1377" spans="13:13" ht="12.75" x14ac:dyDescent="0.2">
      <c r="M1377"/>
    </row>
    <row r="1378" spans="13:13" ht="12.75" x14ac:dyDescent="0.2">
      <c r="M1378"/>
    </row>
    <row r="1379" spans="13:13" ht="12.75" x14ac:dyDescent="0.2">
      <c r="M1379"/>
    </row>
    <row r="1380" spans="13:13" ht="12.75" x14ac:dyDescent="0.2">
      <c r="M1380"/>
    </row>
    <row r="1381" spans="13:13" ht="12.75" x14ac:dyDescent="0.2">
      <c r="M1381"/>
    </row>
    <row r="1382" spans="13:13" ht="12.75" x14ac:dyDescent="0.2">
      <c r="M1382"/>
    </row>
    <row r="1383" spans="13:13" ht="12.75" x14ac:dyDescent="0.2">
      <c r="M1383"/>
    </row>
    <row r="1384" spans="13:13" ht="12.75" x14ac:dyDescent="0.2">
      <c r="M1384"/>
    </row>
    <row r="1385" spans="13:13" ht="12.75" x14ac:dyDescent="0.2">
      <c r="M1385"/>
    </row>
    <row r="1386" spans="13:13" ht="12.75" x14ac:dyDescent="0.2">
      <c r="M1386"/>
    </row>
    <row r="1387" spans="13:13" ht="12.75" x14ac:dyDescent="0.2">
      <c r="M1387"/>
    </row>
    <row r="1388" spans="13:13" ht="12.75" x14ac:dyDescent="0.2">
      <c r="M1388"/>
    </row>
    <row r="1389" spans="13:13" ht="12.75" x14ac:dyDescent="0.2">
      <c r="M1389"/>
    </row>
    <row r="1390" spans="13:13" ht="12.75" x14ac:dyDescent="0.2">
      <c r="M1390"/>
    </row>
    <row r="1391" spans="13:13" ht="12.75" x14ac:dyDescent="0.2">
      <c r="M1391"/>
    </row>
    <row r="1392" spans="13:13" ht="12.75" x14ac:dyDescent="0.2">
      <c r="M1392"/>
    </row>
    <row r="1393" spans="13:13" ht="12.75" x14ac:dyDescent="0.2">
      <c r="M1393"/>
    </row>
    <row r="1394" spans="13:13" ht="12.75" x14ac:dyDescent="0.2">
      <c r="M1394"/>
    </row>
    <row r="1395" spans="13:13" ht="12.75" x14ac:dyDescent="0.2">
      <c r="M1395"/>
    </row>
    <row r="1396" spans="13:13" ht="12.75" x14ac:dyDescent="0.2">
      <c r="M1396"/>
    </row>
    <row r="1397" spans="13:13" ht="12.75" x14ac:dyDescent="0.2">
      <c r="M1397"/>
    </row>
    <row r="1398" spans="13:13" ht="12.75" x14ac:dyDescent="0.2">
      <c r="M1398"/>
    </row>
    <row r="1399" spans="13:13" ht="12.75" x14ac:dyDescent="0.2">
      <c r="M1399"/>
    </row>
    <row r="1400" spans="13:13" ht="12.75" x14ac:dyDescent="0.2">
      <c r="M1400"/>
    </row>
    <row r="1401" spans="13:13" ht="12.75" x14ac:dyDescent="0.2">
      <c r="M1401"/>
    </row>
    <row r="1402" spans="13:13" ht="12.75" x14ac:dyDescent="0.2">
      <c r="M1402"/>
    </row>
    <row r="1403" spans="13:13" ht="12.75" x14ac:dyDescent="0.2">
      <c r="M1403"/>
    </row>
    <row r="1404" spans="13:13" ht="12.75" x14ac:dyDescent="0.2">
      <c r="M1404"/>
    </row>
    <row r="1405" spans="13:13" ht="12.75" x14ac:dyDescent="0.2">
      <c r="M1405"/>
    </row>
    <row r="1406" spans="13:13" ht="12.75" x14ac:dyDescent="0.2">
      <c r="M1406"/>
    </row>
    <row r="1407" spans="13:13" ht="12.75" x14ac:dyDescent="0.2">
      <c r="M1407"/>
    </row>
    <row r="1408" spans="13:13" ht="12.75" x14ac:dyDescent="0.2">
      <c r="M1408"/>
    </row>
    <row r="1409" spans="13:13" ht="12.75" x14ac:dyDescent="0.2">
      <c r="M1409"/>
    </row>
    <row r="1410" spans="13:13" ht="12.75" x14ac:dyDescent="0.2">
      <c r="M1410"/>
    </row>
    <row r="1411" spans="13:13" ht="12.75" x14ac:dyDescent="0.2">
      <c r="M1411"/>
    </row>
    <row r="1412" spans="13:13" ht="12.75" x14ac:dyDescent="0.2">
      <c r="M1412"/>
    </row>
    <row r="1413" spans="13:13" ht="12.75" x14ac:dyDescent="0.2">
      <c r="M1413"/>
    </row>
    <row r="1414" spans="13:13" ht="12.75" x14ac:dyDescent="0.2">
      <c r="M1414"/>
    </row>
    <row r="1415" spans="13:13" ht="12.75" x14ac:dyDescent="0.2">
      <c r="M1415"/>
    </row>
    <row r="1416" spans="13:13" ht="12.75" x14ac:dyDescent="0.2">
      <c r="M1416"/>
    </row>
    <row r="1417" spans="13:13" ht="12.75" x14ac:dyDescent="0.2">
      <c r="M1417"/>
    </row>
    <row r="1418" spans="13:13" ht="12.75" x14ac:dyDescent="0.2">
      <c r="M1418"/>
    </row>
    <row r="1419" spans="13:13" ht="12.75" x14ac:dyDescent="0.2">
      <c r="M1419"/>
    </row>
    <row r="1420" spans="13:13" ht="12.75" x14ac:dyDescent="0.2">
      <c r="M1420"/>
    </row>
  </sheetData>
  <autoFilter ref="A5:K1068"/>
  <sortState ref="A7:O1067">
    <sortCondition descending="1" ref="F7:F1067"/>
  </sortState>
  <conditionalFormatting sqref="D7:F7 E1082:E1084 D21:E495 D8:E19 D497:E1047 E1086:E1087 F8:F1067 F1073:F1087">
    <cfRule type="containsErrors" dxfId="24" priority="39">
      <formula>ISERROR(D7)</formula>
    </cfRule>
  </conditionalFormatting>
  <conditionalFormatting sqref="E1073:E1081">
    <cfRule type="containsErrors" dxfId="23" priority="38">
      <formula>ISERROR(E1073)</formula>
    </cfRule>
  </conditionalFormatting>
  <conditionalFormatting sqref="E496">
    <cfRule type="containsErrors" dxfId="22" priority="37">
      <formula>ISERROR(E496)</formula>
    </cfRule>
  </conditionalFormatting>
  <conditionalFormatting sqref="D496">
    <cfRule type="containsErrors" dxfId="21" priority="34">
      <formula>ISERROR(D496)</formula>
    </cfRule>
  </conditionalFormatting>
  <conditionalFormatting sqref="D20:E20">
    <cfRule type="containsErrors" dxfId="20" priority="21">
      <formula>ISERROR(D20)</formula>
    </cfRule>
  </conditionalFormatting>
  <conditionalFormatting sqref="E1085">
    <cfRule type="containsErrors" dxfId="19" priority="13">
      <formula>ISERROR(E1085)</formula>
    </cfRule>
  </conditionalFormatting>
  <conditionalFormatting sqref="D1048:E1061">
    <cfRule type="containsErrors" dxfId="18" priority="15">
      <formula>ISERROR(D1048)</formula>
    </cfRule>
  </conditionalFormatting>
  <conditionalFormatting sqref="D1062:E1067">
    <cfRule type="containsErrors" dxfId="17" priority="5">
      <formula>ISERROR(D1062)</formula>
    </cfRule>
  </conditionalFormatting>
  <conditionalFormatting sqref="G1073:G1087">
    <cfRule type="containsErrors" dxfId="16" priority="1">
      <formula>ISERROR(G1073)</formula>
    </cfRule>
  </conditionalFormatting>
  <conditionalFormatting sqref="G7:G1061">
    <cfRule type="containsErrors" dxfId="15" priority="3">
      <formula>ISERROR(G7)</formula>
    </cfRule>
  </conditionalFormatting>
  <conditionalFormatting sqref="G1062:G1067">
    <cfRule type="containsErrors" dxfId="14" priority="2">
      <formula>ISERROR(G1062)</formula>
    </cfRule>
  </conditionalFormatting>
  <pageMargins left="0.74803149606299213" right="0.74803149606299213" top="0.98425196850393704" bottom="0.98425196850393704" header="0.51181102362204722" footer="0.51181102362204722"/>
  <pageSetup paperSize="9" scale="65" orientation="landscape" verticalDpi="599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094"/>
  <sheetViews>
    <sheetView showGridLines="0" zoomScaleNormal="100" workbookViewId="0"/>
  </sheetViews>
  <sheetFormatPr baseColWidth="10" defaultColWidth="9.140625" defaultRowHeight="12" x14ac:dyDescent="0.2"/>
  <cols>
    <col min="1" max="1" width="56.42578125" style="54" customWidth="1"/>
    <col min="2" max="2" width="13.5703125" style="54" customWidth="1"/>
    <col min="3" max="3" width="19" style="54" customWidth="1"/>
    <col min="4" max="4" width="20" style="54" customWidth="1"/>
    <col min="5" max="5" width="13.85546875" style="54" customWidth="1"/>
    <col min="6" max="8" width="11.42578125" style="54" customWidth="1"/>
    <col min="9" max="9" width="14" style="5" bestFit="1" customWidth="1"/>
    <col min="10" max="10" width="12.42578125" style="5" bestFit="1" customWidth="1"/>
    <col min="11" max="11" width="9.140625" style="5"/>
    <col min="12" max="12" width="10.5703125" style="5" customWidth="1"/>
    <col min="13" max="13" width="10.140625" style="5" bestFit="1" customWidth="1"/>
    <col min="14" max="16384" width="9.140625" style="5"/>
  </cols>
  <sheetData>
    <row r="1" spans="1:12" ht="20.25" x14ac:dyDescent="0.2">
      <c r="A1" s="53" t="s">
        <v>285</v>
      </c>
    </row>
    <row r="2" spans="1:12" ht="15.75" customHeight="1" x14ac:dyDescent="0.2">
      <c r="A2" s="6" t="s">
        <v>3333</v>
      </c>
      <c r="F2" s="38"/>
      <c r="G2" s="38"/>
      <c r="H2" s="38"/>
    </row>
    <row r="3" spans="1:12" ht="12" customHeight="1" x14ac:dyDescent="0.2"/>
    <row r="4" spans="1:12" x14ac:dyDescent="0.2">
      <c r="A4" s="55"/>
      <c r="B4" s="55"/>
      <c r="C4" s="55"/>
      <c r="D4" s="55"/>
      <c r="E4" s="55"/>
      <c r="F4" s="120"/>
      <c r="G4" s="120"/>
      <c r="H4" s="120"/>
    </row>
    <row r="5" spans="1:12" ht="22.5" customHeight="1" x14ac:dyDescent="0.2">
      <c r="A5" s="56" t="s">
        <v>376</v>
      </c>
      <c r="B5" s="56" t="s">
        <v>98</v>
      </c>
      <c r="C5" s="56" t="s">
        <v>2208</v>
      </c>
      <c r="D5" s="56" t="s">
        <v>211</v>
      </c>
      <c r="E5" s="100" t="s">
        <v>1594</v>
      </c>
      <c r="F5" s="56" t="s">
        <v>650</v>
      </c>
      <c r="G5" s="56"/>
      <c r="H5" s="56"/>
      <c r="I5" s="179" t="s">
        <v>1996</v>
      </c>
      <c r="J5" s="180"/>
      <c r="K5" s="181"/>
      <c r="L5" s="112"/>
    </row>
    <row r="6" spans="1:12" s="55" customFormat="1" ht="27.75" customHeight="1" x14ac:dyDescent="0.2">
      <c r="A6" s="77"/>
      <c r="B6" s="77"/>
      <c r="C6" s="77"/>
      <c r="D6" s="77"/>
      <c r="E6" s="101"/>
      <c r="F6" s="78" t="s">
        <v>3332</v>
      </c>
      <c r="G6" s="78" t="s">
        <v>3316</v>
      </c>
      <c r="H6" s="79" t="s">
        <v>95</v>
      </c>
      <c r="I6" s="78" t="s">
        <v>3332</v>
      </c>
      <c r="J6" s="78" t="s">
        <v>3316</v>
      </c>
      <c r="K6" s="79" t="s">
        <v>95</v>
      </c>
      <c r="L6" s="111" t="s">
        <v>97</v>
      </c>
    </row>
    <row r="7" spans="1:12" x14ac:dyDescent="0.2">
      <c r="A7" s="116" t="s">
        <v>2656</v>
      </c>
      <c r="B7" s="116" t="s">
        <v>590</v>
      </c>
      <c r="C7" s="116" t="s">
        <v>881</v>
      </c>
      <c r="D7" s="116" t="s">
        <v>213</v>
      </c>
      <c r="E7" s="116" t="s">
        <v>1010</v>
      </c>
      <c r="F7" s="117">
        <v>1831.6606601379999</v>
      </c>
      <c r="G7" s="117">
        <v>1888.8033686630001</v>
      </c>
      <c r="H7" s="74">
        <f t="shared" ref="H7:H70" si="0">IF(ISERROR(F7/G7-1),"",IF((F7/G7-1)&gt;10000%,"",F7/G7-1))</f>
        <v>-3.0253391895128323E-2</v>
      </c>
      <c r="I7" s="117">
        <v>14486.959304709999</v>
      </c>
      <c r="J7" s="117">
        <v>2788.85671213453</v>
      </c>
      <c r="K7" s="74">
        <f>IF(ISERROR(I7/J7-1),"",IF((I7/J7-1)&gt;10000%,"",I7/J7-1))</f>
        <v>4.1945871731868207</v>
      </c>
      <c r="L7" s="74">
        <f>IF(ISERROR(I7/F7),"",IF(I7/F7&gt;10000%,"",I7/F7))</f>
        <v>7.9091938916341258</v>
      </c>
    </row>
    <row r="8" spans="1:12" x14ac:dyDescent="0.2">
      <c r="A8" s="116" t="s">
        <v>2163</v>
      </c>
      <c r="B8" s="116" t="s">
        <v>597</v>
      </c>
      <c r="C8" s="116" t="s">
        <v>881</v>
      </c>
      <c r="D8" s="116" t="s">
        <v>213</v>
      </c>
      <c r="E8" s="116" t="s">
        <v>214</v>
      </c>
      <c r="F8" s="117">
        <v>649.16223537999997</v>
      </c>
      <c r="G8" s="117">
        <v>1023.738967158</v>
      </c>
      <c r="H8" s="74">
        <f t="shared" si="0"/>
        <v>-0.36589086065353349</v>
      </c>
      <c r="I8" s="117">
        <v>1636.6397613399999</v>
      </c>
      <c r="J8" s="117">
        <v>2366.81309573</v>
      </c>
      <c r="K8" s="74">
        <f t="shared" ref="K8:K71" si="1">IF(ISERROR(I8/J8-1),"",IF((I8/J8-1)&gt;10000%,"",I8/J8-1))</f>
        <v>-0.30850485647021131</v>
      </c>
      <c r="L8" s="74">
        <f t="shared" ref="L8:L71" si="2">IF(ISERROR(I8/F8),"",IF(I8/F8&gt;10000%,"",I8/F8))</f>
        <v>2.5211567650449669</v>
      </c>
    </row>
    <row r="9" spans="1:12" x14ac:dyDescent="0.2">
      <c r="A9" s="116" t="s">
        <v>2210</v>
      </c>
      <c r="B9" s="116" t="s">
        <v>100</v>
      </c>
      <c r="C9" s="116" t="s">
        <v>656</v>
      </c>
      <c r="D9" s="116" t="s">
        <v>213</v>
      </c>
      <c r="E9" s="116" t="s">
        <v>1010</v>
      </c>
      <c r="F9" s="117">
        <v>632.81801255300002</v>
      </c>
      <c r="G9" s="117">
        <v>879.80328387300005</v>
      </c>
      <c r="H9" s="74">
        <f t="shared" si="0"/>
        <v>-0.28072783524146572</v>
      </c>
      <c r="I9" s="117">
        <v>1574.08731427</v>
      </c>
      <c r="J9" s="117">
        <v>1378.84103721</v>
      </c>
      <c r="K9" s="74">
        <f t="shared" si="1"/>
        <v>0.14160173057734693</v>
      </c>
      <c r="L9" s="74">
        <f t="shared" si="2"/>
        <v>2.4874249516375238</v>
      </c>
    </row>
    <row r="10" spans="1:12" x14ac:dyDescent="0.2">
      <c r="A10" s="116" t="s">
        <v>2189</v>
      </c>
      <c r="B10" s="59" t="s">
        <v>611</v>
      </c>
      <c r="C10" s="59" t="s">
        <v>881</v>
      </c>
      <c r="D10" s="116" t="s">
        <v>213</v>
      </c>
      <c r="E10" s="116" t="s">
        <v>214</v>
      </c>
      <c r="F10" s="117">
        <v>686.51880885499997</v>
      </c>
      <c r="G10" s="117">
        <v>667.85231063100002</v>
      </c>
      <c r="H10" s="74">
        <f t="shared" si="0"/>
        <v>2.7950039143180394E-2</v>
      </c>
      <c r="I10" s="117">
        <v>1453.15057508</v>
      </c>
      <c r="J10" s="117">
        <v>2659.2146260631353</v>
      </c>
      <c r="K10" s="74">
        <f t="shared" si="1"/>
        <v>-0.45354144759976245</v>
      </c>
      <c r="L10" s="74">
        <f t="shared" si="2"/>
        <v>2.116694482855634</v>
      </c>
    </row>
    <row r="11" spans="1:12" x14ac:dyDescent="0.2">
      <c r="A11" s="116" t="s">
        <v>2885</v>
      </c>
      <c r="B11" s="116" t="s">
        <v>2925</v>
      </c>
      <c r="C11" s="59" t="s">
        <v>881</v>
      </c>
      <c r="D11" s="116" t="s">
        <v>818</v>
      </c>
      <c r="E11" s="116" t="s">
        <v>214</v>
      </c>
      <c r="F11" s="117">
        <v>66.359883609999997</v>
      </c>
      <c r="G11" s="117">
        <v>78.629298700000007</v>
      </c>
      <c r="H11" s="74">
        <f t="shared" si="0"/>
        <v>-0.1560412631532222</v>
      </c>
      <c r="I11" s="117">
        <v>1437.38037085</v>
      </c>
      <c r="J11" s="117">
        <v>1733.7351165499999</v>
      </c>
      <c r="K11" s="74">
        <f t="shared" si="1"/>
        <v>-0.17093426952654867</v>
      </c>
      <c r="L11" s="74">
        <f t="shared" si="2"/>
        <v>21.660381131732368</v>
      </c>
    </row>
    <row r="12" spans="1:12" x14ac:dyDescent="0.2">
      <c r="A12" s="116" t="s">
        <v>2221</v>
      </c>
      <c r="B12" s="59" t="s">
        <v>535</v>
      </c>
      <c r="C12" s="59" t="s">
        <v>656</v>
      </c>
      <c r="D12" s="116" t="s">
        <v>818</v>
      </c>
      <c r="E12" s="116" t="s">
        <v>1010</v>
      </c>
      <c r="F12" s="117">
        <v>59.525813071999998</v>
      </c>
      <c r="G12" s="117">
        <v>93.094674927</v>
      </c>
      <c r="H12" s="74">
        <f t="shared" si="0"/>
        <v>-0.36058842121015999</v>
      </c>
      <c r="I12" s="117">
        <v>1166.7517341099999</v>
      </c>
      <c r="J12" s="117">
        <v>197.33751928999999</v>
      </c>
      <c r="K12" s="74">
        <f t="shared" si="1"/>
        <v>4.9124678282561378</v>
      </c>
      <c r="L12" s="74">
        <f t="shared" si="2"/>
        <v>19.600769378802848</v>
      </c>
    </row>
    <row r="13" spans="1:12" x14ac:dyDescent="0.2">
      <c r="A13" s="116" t="s">
        <v>2209</v>
      </c>
      <c r="B13" s="116" t="s">
        <v>350</v>
      </c>
      <c r="C13" s="116" t="s">
        <v>1876</v>
      </c>
      <c r="D13" s="116" t="s">
        <v>213</v>
      </c>
      <c r="E13" s="116" t="s">
        <v>1010</v>
      </c>
      <c r="F13" s="117">
        <v>826.56849231700005</v>
      </c>
      <c r="G13" s="117">
        <v>546.87051243099995</v>
      </c>
      <c r="H13" s="74">
        <f t="shared" si="0"/>
        <v>0.51145193154163771</v>
      </c>
      <c r="I13" s="117">
        <v>1132.55729116</v>
      </c>
      <c r="J13" s="117">
        <v>380.72565974000003</v>
      </c>
      <c r="K13" s="74">
        <f t="shared" si="1"/>
        <v>1.9747332815272567</v>
      </c>
      <c r="L13" s="74">
        <f t="shared" si="2"/>
        <v>1.3701917042413094</v>
      </c>
    </row>
    <row r="14" spans="1:12" x14ac:dyDescent="0.2">
      <c r="A14" s="116" t="s">
        <v>2244</v>
      </c>
      <c r="B14" s="59" t="s">
        <v>288</v>
      </c>
      <c r="C14" s="59" t="s">
        <v>878</v>
      </c>
      <c r="D14" s="116" t="s">
        <v>212</v>
      </c>
      <c r="E14" s="116" t="s">
        <v>1010</v>
      </c>
      <c r="F14" s="117">
        <v>29.85752089</v>
      </c>
      <c r="G14" s="117">
        <v>14.86530149</v>
      </c>
      <c r="H14" s="74">
        <f t="shared" si="0"/>
        <v>1.0085378631631103</v>
      </c>
      <c r="I14" s="117">
        <v>1027.0296100599999</v>
      </c>
      <c r="J14" s="117">
        <v>564.78678816999991</v>
      </c>
      <c r="K14" s="74">
        <f t="shared" si="1"/>
        <v>0.81843773893461824</v>
      </c>
      <c r="L14" s="74">
        <f t="shared" si="2"/>
        <v>34.39768538867461</v>
      </c>
    </row>
    <row r="15" spans="1:12" x14ac:dyDescent="0.2">
      <c r="A15" s="116" t="s">
        <v>2213</v>
      </c>
      <c r="B15" s="59" t="s">
        <v>228</v>
      </c>
      <c r="C15" s="59" t="s">
        <v>878</v>
      </c>
      <c r="D15" s="116" t="s">
        <v>212</v>
      </c>
      <c r="E15" s="116" t="s">
        <v>1010</v>
      </c>
      <c r="F15" s="117">
        <v>91.694734239999988</v>
      </c>
      <c r="G15" s="117">
        <v>81.145515209999999</v>
      </c>
      <c r="H15" s="74">
        <f t="shared" si="0"/>
        <v>0.13000372235852109</v>
      </c>
      <c r="I15" s="117">
        <v>934.93692615999998</v>
      </c>
      <c r="J15" s="117">
        <v>764.01020760000006</v>
      </c>
      <c r="K15" s="74">
        <f t="shared" si="1"/>
        <v>0.22372308230924731</v>
      </c>
      <c r="L15" s="74">
        <f t="shared" si="2"/>
        <v>10.196189932923678</v>
      </c>
    </row>
    <row r="16" spans="1:12" x14ac:dyDescent="0.2">
      <c r="A16" s="116" t="s">
        <v>2881</v>
      </c>
      <c r="B16" s="116" t="s">
        <v>596</v>
      </c>
      <c r="C16" s="116" t="s">
        <v>881</v>
      </c>
      <c r="D16" s="116" t="s">
        <v>213</v>
      </c>
      <c r="E16" s="116" t="s">
        <v>214</v>
      </c>
      <c r="F16" s="117">
        <v>315.79672097500003</v>
      </c>
      <c r="G16" s="117">
        <v>635.25827835400003</v>
      </c>
      <c r="H16" s="74">
        <f t="shared" si="0"/>
        <v>-0.50288452471134715</v>
      </c>
      <c r="I16" s="117">
        <v>889.91783736000002</v>
      </c>
      <c r="J16" s="117">
        <v>1294.5673818299999</v>
      </c>
      <c r="K16" s="74">
        <f t="shared" si="1"/>
        <v>-0.3125751120795176</v>
      </c>
      <c r="L16" s="74">
        <f t="shared" si="2"/>
        <v>2.8180084790381663</v>
      </c>
    </row>
    <row r="17" spans="1:12" x14ac:dyDescent="0.2">
      <c r="A17" s="116" t="s">
        <v>2335</v>
      </c>
      <c r="B17" s="59" t="s">
        <v>1468</v>
      </c>
      <c r="C17" s="59" t="s">
        <v>878</v>
      </c>
      <c r="D17" s="116" t="s">
        <v>212</v>
      </c>
      <c r="E17" s="116" t="s">
        <v>1010</v>
      </c>
      <c r="F17" s="117">
        <v>1.6016083799999998</v>
      </c>
      <c r="G17" s="117">
        <v>5.3684265700000005</v>
      </c>
      <c r="H17" s="74">
        <f t="shared" si="0"/>
        <v>-0.70166149073358763</v>
      </c>
      <c r="I17" s="117">
        <v>819.38249603999998</v>
      </c>
      <c r="J17" s="117">
        <v>17.664472399999998</v>
      </c>
      <c r="K17" s="74">
        <f t="shared" si="1"/>
        <v>45.385902589425775</v>
      </c>
      <c r="L17" s="74" t="str">
        <f t="shared" si="2"/>
        <v/>
      </c>
    </row>
    <row r="18" spans="1:12" x14ac:dyDescent="0.2">
      <c r="A18" s="116" t="s">
        <v>2230</v>
      </c>
      <c r="B18" s="59" t="s">
        <v>237</v>
      </c>
      <c r="C18" s="59" t="s">
        <v>878</v>
      </c>
      <c r="D18" s="116" t="s">
        <v>212</v>
      </c>
      <c r="E18" s="116" t="s">
        <v>1010</v>
      </c>
      <c r="F18" s="117">
        <v>21.133432350000003</v>
      </c>
      <c r="G18" s="117">
        <v>12.986057109999999</v>
      </c>
      <c r="H18" s="74">
        <f t="shared" si="0"/>
        <v>0.62739407127095292</v>
      </c>
      <c r="I18" s="117">
        <v>804.66137448999996</v>
      </c>
      <c r="J18" s="117">
        <v>567.31305374999999</v>
      </c>
      <c r="K18" s="74">
        <f t="shared" si="1"/>
        <v>0.41837274705932148</v>
      </c>
      <c r="L18" s="74">
        <f t="shared" si="2"/>
        <v>38.075280965422536</v>
      </c>
    </row>
    <row r="19" spans="1:12" x14ac:dyDescent="0.2">
      <c r="A19" s="116" t="s">
        <v>2884</v>
      </c>
      <c r="B19" s="116" t="s">
        <v>2867</v>
      </c>
      <c r="C19" s="59" t="s">
        <v>881</v>
      </c>
      <c r="D19" s="116" t="s">
        <v>818</v>
      </c>
      <c r="E19" s="116" t="s">
        <v>214</v>
      </c>
      <c r="F19" s="117">
        <v>77.162658579999999</v>
      </c>
      <c r="G19" s="117">
        <v>105.62387299</v>
      </c>
      <c r="H19" s="74">
        <f t="shared" si="0"/>
        <v>-0.26945815945126894</v>
      </c>
      <c r="I19" s="117">
        <v>747.33540373000005</v>
      </c>
      <c r="J19" s="117">
        <v>265.17874004506848</v>
      </c>
      <c r="K19" s="74">
        <f t="shared" si="1"/>
        <v>1.8182327271144985</v>
      </c>
      <c r="L19" s="74">
        <f t="shared" si="2"/>
        <v>9.6851951122858786</v>
      </c>
    </row>
    <row r="20" spans="1:12" x14ac:dyDescent="0.2">
      <c r="A20" s="116" t="s">
        <v>2882</v>
      </c>
      <c r="B20" s="116" t="s">
        <v>2865</v>
      </c>
      <c r="C20" s="116" t="s">
        <v>881</v>
      </c>
      <c r="D20" s="116" t="s">
        <v>213</v>
      </c>
      <c r="E20" s="116" t="s">
        <v>214</v>
      </c>
      <c r="F20" s="117">
        <v>141.76785813999999</v>
      </c>
      <c r="G20" s="117">
        <v>202.48377042500002</v>
      </c>
      <c r="H20" s="74">
        <f t="shared" si="0"/>
        <v>-0.29985569785450628</v>
      </c>
      <c r="I20" s="117">
        <v>714.12942559360499</v>
      </c>
      <c r="J20" s="117">
        <v>815.229986259675</v>
      </c>
      <c r="K20" s="74">
        <f t="shared" si="1"/>
        <v>-0.12401477174548692</v>
      </c>
      <c r="L20" s="74">
        <f t="shared" si="2"/>
        <v>5.0373154744877429</v>
      </c>
    </row>
    <row r="21" spans="1:12" x14ac:dyDescent="0.2">
      <c r="A21" s="116" t="s">
        <v>2502</v>
      </c>
      <c r="B21" s="116" t="s">
        <v>2921</v>
      </c>
      <c r="C21" s="59" t="s">
        <v>881</v>
      </c>
      <c r="D21" s="116" t="s">
        <v>818</v>
      </c>
      <c r="E21" s="116" t="s">
        <v>214</v>
      </c>
      <c r="F21" s="117">
        <v>22.675113660000001</v>
      </c>
      <c r="G21" s="117">
        <v>61.861088009999996</v>
      </c>
      <c r="H21" s="74">
        <f t="shared" si="0"/>
        <v>-0.63345110166289809</v>
      </c>
      <c r="I21" s="117">
        <v>594.03543653999998</v>
      </c>
      <c r="J21" s="117">
        <v>566.81001216999994</v>
      </c>
      <c r="K21" s="74">
        <f t="shared" si="1"/>
        <v>4.8032716052013757E-2</v>
      </c>
      <c r="L21" s="74">
        <f t="shared" si="2"/>
        <v>26.197682862684267</v>
      </c>
    </row>
    <row r="22" spans="1:12" x14ac:dyDescent="0.2">
      <c r="A22" s="116" t="s">
        <v>2228</v>
      </c>
      <c r="B22" s="59" t="s">
        <v>242</v>
      </c>
      <c r="C22" s="59" t="s">
        <v>878</v>
      </c>
      <c r="D22" s="116" t="s">
        <v>212</v>
      </c>
      <c r="E22" s="116" t="s">
        <v>1010</v>
      </c>
      <c r="F22" s="117">
        <v>5.5493875800000003</v>
      </c>
      <c r="G22" s="117">
        <v>23.26346294</v>
      </c>
      <c r="H22" s="74">
        <f t="shared" si="0"/>
        <v>-0.7614547931100063</v>
      </c>
      <c r="I22" s="117">
        <v>515.90574144999994</v>
      </c>
      <c r="J22" s="117">
        <v>440.12497404999999</v>
      </c>
      <c r="K22" s="74">
        <f t="shared" si="1"/>
        <v>0.17218011216830176</v>
      </c>
      <c r="L22" s="74">
        <f t="shared" si="2"/>
        <v>92.966247899015897</v>
      </c>
    </row>
    <row r="23" spans="1:12" x14ac:dyDescent="0.2">
      <c r="A23" s="116" t="s">
        <v>1663</v>
      </c>
      <c r="B23" s="59" t="s">
        <v>156</v>
      </c>
      <c r="C23" s="59" t="s">
        <v>656</v>
      </c>
      <c r="D23" s="116" t="s">
        <v>212</v>
      </c>
      <c r="E23" s="116" t="s">
        <v>1010</v>
      </c>
      <c r="F23" s="117">
        <v>108.52480835600001</v>
      </c>
      <c r="G23" s="117">
        <v>119.198170621</v>
      </c>
      <c r="H23" s="74">
        <f t="shared" si="0"/>
        <v>-8.9543003968884705E-2</v>
      </c>
      <c r="I23" s="117">
        <v>468.12705701271051</v>
      </c>
      <c r="J23" s="117">
        <v>587.82366103759</v>
      </c>
      <c r="K23" s="74">
        <f t="shared" si="1"/>
        <v>-0.2036267199819729</v>
      </c>
      <c r="L23" s="74">
        <f t="shared" si="2"/>
        <v>4.3135488014600964</v>
      </c>
    </row>
    <row r="24" spans="1:12" x14ac:dyDescent="0.2">
      <c r="A24" s="116" t="s">
        <v>2211</v>
      </c>
      <c r="B24" s="59" t="s">
        <v>935</v>
      </c>
      <c r="C24" s="59" t="s">
        <v>881</v>
      </c>
      <c r="D24" s="116" t="s">
        <v>213</v>
      </c>
      <c r="E24" s="116" t="s">
        <v>1010</v>
      </c>
      <c r="F24" s="117">
        <v>214.282313066</v>
      </c>
      <c r="G24" s="117">
        <v>292.52319430199998</v>
      </c>
      <c r="H24" s="74">
        <f t="shared" si="0"/>
        <v>-0.26746898283636389</v>
      </c>
      <c r="I24" s="117">
        <v>466.95358983</v>
      </c>
      <c r="J24" s="117">
        <v>470.77200596</v>
      </c>
      <c r="K24" s="74">
        <f t="shared" si="1"/>
        <v>-8.1109668409732327E-3</v>
      </c>
      <c r="L24" s="74">
        <f t="shared" si="2"/>
        <v>2.1791513408116705</v>
      </c>
    </row>
    <row r="25" spans="1:12" x14ac:dyDescent="0.2">
      <c r="A25" s="116" t="s">
        <v>2138</v>
      </c>
      <c r="B25" s="59" t="s">
        <v>256</v>
      </c>
      <c r="C25" s="59" t="s">
        <v>656</v>
      </c>
      <c r="D25" s="116" t="s">
        <v>212</v>
      </c>
      <c r="E25" s="116" t="s">
        <v>1010</v>
      </c>
      <c r="F25" s="117">
        <v>63.073933512000004</v>
      </c>
      <c r="G25" s="117">
        <v>104.939270084</v>
      </c>
      <c r="H25" s="74">
        <f t="shared" si="0"/>
        <v>-0.39894823490279996</v>
      </c>
      <c r="I25" s="117">
        <v>463.94232326999997</v>
      </c>
      <c r="J25" s="117">
        <v>300.04218501999998</v>
      </c>
      <c r="K25" s="74">
        <f t="shared" si="1"/>
        <v>0.54625698129439648</v>
      </c>
      <c r="L25" s="74">
        <f t="shared" si="2"/>
        <v>7.3555317932047721</v>
      </c>
    </row>
    <row r="26" spans="1:12" x14ac:dyDescent="0.2">
      <c r="A26" s="116" t="s">
        <v>2766</v>
      </c>
      <c r="B26" s="116" t="s">
        <v>398</v>
      </c>
      <c r="C26" s="116" t="s">
        <v>656</v>
      </c>
      <c r="D26" s="116" t="s">
        <v>213</v>
      </c>
      <c r="E26" s="116" t="s">
        <v>1010</v>
      </c>
      <c r="F26" s="117">
        <v>210.21950422099999</v>
      </c>
      <c r="G26" s="117">
        <v>251.42239990000002</v>
      </c>
      <c r="H26" s="74">
        <f t="shared" si="0"/>
        <v>-0.16387917582279043</v>
      </c>
      <c r="I26" s="117">
        <v>461.88127177999996</v>
      </c>
      <c r="J26" s="117">
        <v>670.08091224999998</v>
      </c>
      <c r="K26" s="74">
        <f t="shared" si="1"/>
        <v>-0.31070820950697808</v>
      </c>
      <c r="L26" s="74">
        <f t="shared" si="2"/>
        <v>2.1971380509699636</v>
      </c>
    </row>
    <row r="27" spans="1:12" x14ac:dyDescent="0.2">
      <c r="A27" s="116" t="s">
        <v>2240</v>
      </c>
      <c r="B27" s="59" t="s">
        <v>289</v>
      </c>
      <c r="C27" s="59" t="s">
        <v>878</v>
      </c>
      <c r="D27" s="116" t="s">
        <v>212</v>
      </c>
      <c r="E27" s="116" t="s">
        <v>1010</v>
      </c>
      <c r="F27" s="117">
        <v>31.709446460000002</v>
      </c>
      <c r="G27" s="117">
        <v>28.665822379999998</v>
      </c>
      <c r="H27" s="74">
        <f t="shared" si="0"/>
        <v>0.10617606010576286</v>
      </c>
      <c r="I27" s="117">
        <v>428.37172436000003</v>
      </c>
      <c r="J27" s="117">
        <v>292.19020585999999</v>
      </c>
      <c r="K27" s="74">
        <f t="shared" si="1"/>
        <v>0.46607146909383412</v>
      </c>
      <c r="L27" s="74">
        <f t="shared" si="2"/>
        <v>13.509277902418484</v>
      </c>
    </row>
    <row r="28" spans="1:12" x14ac:dyDescent="0.2">
      <c r="A28" s="116" t="s">
        <v>2216</v>
      </c>
      <c r="B28" s="116" t="s">
        <v>304</v>
      </c>
      <c r="C28" s="116" t="s">
        <v>656</v>
      </c>
      <c r="D28" s="116" t="s">
        <v>213</v>
      </c>
      <c r="E28" s="116" t="s">
        <v>1010</v>
      </c>
      <c r="F28" s="117">
        <v>128.633598393</v>
      </c>
      <c r="G28" s="117">
        <v>119.24790445900001</v>
      </c>
      <c r="H28" s="74">
        <f t="shared" si="0"/>
        <v>7.8707411896089097E-2</v>
      </c>
      <c r="I28" s="117">
        <v>416.12786081937452</v>
      </c>
      <c r="J28" s="117">
        <v>366.01147998000005</v>
      </c>
      <c r="K28" s="74">
        <f t="shared" si="1"/>
        <v>0.13692570747265354</v>
      </c>
      <c r="L28" s="74">
        <f t="shared" si="2"/>
        <v>3.234985773685854</v>
      </c>
    </row>
    <row r="29" spans="1:12" x14ac:dyDescent="0.2">
      <c r="A29" s="116" t="s">
        <v>2327</v>
      </c>
      <c r="B29" s="59" t="s">
        <v>294</v>
      </c>
      <c r="C29" s="59" t="s">
        <v>878</v>
      </c>
      <c r="D29" s="116" t="s">
        <v>212</v>
      </c>
      <c r="E29" s="116" t="s">
        <v>1010</v>
      </c>
      <c r="F29" s="117">
        <v>5.3055999999999999E-2</v>
      </c>
      <c r="G29" s="117">
        <v>0.20834145999999998</v>
      </c>
      <c r="H29" s="74">
        <f t="shared" si="0"/>
        <v>-0.74534113373305533</v>
      </c>
      <c r="I29" s="117">
        <v>411.93135301000001</v>
      </c>
      <c r="J29" s="117">
        <v>635.83496336999997</v>
      </c>
      <c r="K29" s="74">
        <f t="shared" si="1"/>
        <v>-0.35214107946075268</v>
      </c>
      <c r="L29" s="74" t="str">
        <f t="shared" si="2"/>
        <v/>
      </c>
    </row>
    <row r="30" spans="1:12" x14ac:dyDescent="0.2">
      <c r="A30" s="116" t="s">
        <v>2891</v>
      </c>
      <c r="B30" s="59" t="s">
        <v>380</v>
      </c>
      <c r="C30" s="59" t="s">
        <v>881</v>
      </c>
      <c r="D30" s="116" t="s">
        <v>818</v>
      </c>
      <c r="E30" s="116" t="s">
        <v>214</v>
      </c>
      <c r="F30" s="117">
        <v>12.075046478000001</v>
      </c>
      <c r="G30" s="117">
        <v>11.035188742000001</v>
      </c>
      <c r="H30" s="74">
        <f t="shared" si="0"/>
        <v>9.4231078444747762E-2</v>
      </c>
      <c r="I30" s="117">
        <v>391.24160586721899</v>
      </c>
      <c r="J30" s="117">
        <v>6.2538478799999995</v>
      </c>
      <c r="K30" s="74">
        <f t="shared" si="1"/>
        <v>61.560141112229779</v>
      </c>
      <c r="L30" s="74">
        <f t="shared" si="2"/>
        <v>32.400836434049126</v>
      </c>
    </row>
    <row r="31" spans="1:12" x14ac:dyDescent="0.2">
      <c r="A31" s="116" t="s">
        <v>1664</v>
      </c>
      <c r="B31" s="59" t="s">
        <v>153</v>
      </c>
      <c r="C31" s="59" t="s">
        <v>656</v>
      </c>
      <c r="D31" s="116" t="s">
        <v>212</v>
      </c>
      <c r="E31" s="116" t="s">
        <v>1010</v>
      </c>
      <c r="F31" s="117">
        <v>56.708044711999996</v>
      </c>
      <c r="G31" s="117">
        <v>37.989509416000004</v>
      </c>
      <c r="H31" s="74">
        <f t="shared" si="0"/>
        <v>0.4927290608316286</v>
      </c>
      <c r="I31" s="117">
        <v>369.72520377470897</v>
      </c>
      <c r="J31" s="117">
        <v>215.4746824040225</v>
      </c>
      <c r="K31" s="74">
        <f t="shared" si="1"/>
        <v>0.71586378339085521</v>
      </c>
      <c r="L31" s="74">
        <f t="shared" si="2"/>
        <v>6.5198016551692426</v>
      </c>
    </row>
    <row r="32" spans="1:12" x14ac:dyDescent="0.2">
      <c r="A32" s="116" t="s">
        <v>2231</v>
      </c>
      <c r="B32" s="59" t="s">
        <v>241</v>
      </c>
      <c r="C32" s="59" t="s">
        <v>878</v>
      </c>
      <c r="D32" s="116" t="s">
        <v>212</v>
      </c>
      <c r="E32" s="116" t="s">
        <v>1010</v>
      </c>
      <c r="F32" s="117">
        <v>13.378629160000001</v>
      </c>
      <c r="G32" s="117">
        <v>37.456725130000002</v>
      </c>
      <c r="H32" s="74">
        <f t="shared" si="0"/>
        <v>-0.64282437630179445</v>
      </c>
      <c r="I32" s="117">
        <v>345.84025627999995</v>
      </c>
      <c r="J32" s="117">
        <v>714.59187026999996</v>
      </c>
      <c r="K32" s="74">
        <f t="shared" si="1"/>
        <v>-0.51603107918184354</v>
      </c>
      <c r="L32" s="74">
        <f t="shared" si="2"/>
        <v>25.850201253354715</v>
      </c>
    </row>
    <row r="33" spans="1:12" x14ac:dyDescent="0.2">
      <c r="A33" s="116" t="s">
        <v>2766</v>
      </c>
      <c r="B33" s="116" t="s">
        <v>102</v>
      </c>
      <c r="C33" s="116" t="s">
        <v>656</v>
      </c>
      <c r="D33" s="116" t="s">
        <v>213</v>
      </c>
      <c r="E33" s="116" t="s">
        <v>214</v>
      </c>
      <c r="F33" s="117">
        <v>149.03912045199999</v>
      </c>
      <c r="G33" s="117">
        <v>284.529842153</v>
      </c>
      <c r="H33" s="74">
        <f t="shared" si="0"/>
        <v>-0.47619160322783538</v>
      </c>
      <c r="I33" s="117">
        <v>344.69057592000001</v>
      </c>
      <c r="J33" s="117">
        <v>521.10375703</v>
      </c>
      <c r="K33" s="74">
        <f t="shared" si="1"/>
        <v>-0.33853753447385693</v>
      </c>
      <c r="L33" s="74">
        <f t="shared" si="2"/>
        <v>2.3127523490116957</v>
      </c>
    </row>
    <row r="34" spans="1:12" x14ac:dyDescent="0.2">
      <c r="A34" s="116" t="s">
        <v>2662</v>
      </c>
      <c r="B34" s="59" t="s">
        <v>889</v>
      </c>
      <c r="C34" s="59" t="s">
        <v>881</v>
      </c>
      <c r="D34" s="116" t="s">
        <v>213</v>
      </c>
      <c r="E34" s="116" t="s">
        <v>1010</v>
      </c>
      <c r="F34" s="117">
        <v>91.410393396999993</v>
      </c>
      <c r="G34" s="117">
        <v>208.43332524100001</v>
      </c>
      <c r="H34" s="74">
        <f t="shared" si="0"/>
        <v>-0.56144060316982825</v>
      </c>
      <c r="I34" s="117">
        <v>337.79097622647049</v>
      </c>
      <c r="J34" s="117">
        <v>852.00675024444502</v>
      </c>
      <c r="K34" s="74">
        <f t="shared" si="1"/>
        <v>-0.60353485916683569</v>
      </c>
      <c r="L34" s="74">
        <f t="shared" si="2"/>
        <v>3.6953235149030275</v>
      </c>
    </row>
    <row r="35" spans="1:12" x14ac:dyDescent="0.2">
      <c r="A35" s="116" t="s">
        <v>3009</v>
      </c>
      <c r="B35" s="59" t="s">
        <v>3010</v>
      </c>
      <c r="C35" s="59" t="s">
        <v>878</v>
      </c>
      <c r="D35" s="116" t="s">
        <v>212</v>
      </c>
      <c r="E35" s="116" t="s">
        <v>1010</v>
      </c>
      <c r="F35" s="117">
        <v>2.18768633</v>
      </c>
      <c r="G35" s="117">
        <v>2.35409655</v>
      </c>
      <c r="H35" s="74">
        <f t="shared" si="0"/>
        <v>-7.068963250466509E-2</v>
      </c>
      <c r="I35" s="117">
        <v>330.09711220999998</v>
      </c>
      <c r="J35" s="117">
        <v>40.159869399999998</v>
      </c>
      <c r="K35" s="74">
        <f t="shared" si="1"/>
        <v>7.2195763368194612</v>
      </c>
      <c r="L35" s="74" t="str">
        <f t="shared" si="2"/>
        <v/>
      </c>
    </row>
    <row r="36" spans="1:12" x14ac:dyDescent="0.2">
      <c r="A36" s="116" t="s">
        <v>2883</v>
      </c>
      <c r="B36" s="116" t="s">
        <v>2866</v>
      </c>
      <c r="C36" s="59" t="s">
        <v>881</v>
      </c>
      <c r="D36" s="116" t="s">
        <v>818</v>
      </c>
      <c r="E36" s="116" t="s">
        <v>214</v>
      </c>
      <c r="F36" s="117">
        <v>176.77059032</v>
      </c>
      <c r="G36" s="117">
        <v>234.69861775000001</v>
      </c>
      <c r="H36" s="74">
        <f t="shared" si="0"/>
        <v>-0.24681878395936996</v>
      </c>
      <c r="I36" s="117">
        <v>326.33661195521051</v>
      </c>
      <c r="J36" s="117">
        <v>324.73314963792848</v>
      </c>
      <c r="K36" s="74">
        <f t="shared" si="1"/>
        <v>4.9377845134377374E-3</v>
      </c>
      <c r="L36" s="74">
        <f t="shared" si="2"/>
        <v>1.8461024051820936</v>
      </c>
    </row>
    <row r="37" spans="1:12" x14ac:dyDescent="0.2">
      <c r="A37" s="116" t="s">
        <v>2239</v>
      </c>
      <c r="B37" s="59" t="s">
        <v>235</v>
      </c>
      <c r="C37" s="59" t="s">
        <v>878</v>
      </c>
      <c r="D37" s="116" t="s">
        <v>212</v>
      </c>
      <c r="E37" s="116" t="s">
        <v>1010</v>
      </c>
      <c r="F37" s="117">
        <v>12.89756934</v>
      </c>
      <c r="G37" s="117">
        <v>17.029271379999997</v>
      </c>
      <c r="H37" s="74">
        <f t="shared" si="0"/>
        <v>-0.24262353613393395</v>
      </c>
      <c r="I37" s="117">
        <v>308.68022457999996</v>
      </c>
      <c r="J37" s="117">
        <v>222.50502177999999</v>
      </c>
      <c r="K37" s="74">
        <f t="shared" si="1"/>
        <v>0.3872955410651584</v>
      </c>
      <c r="L37" s="74">
        <f t="shared" si="2"/>
        <v>23.933209153035648</v>
      </c>
    </row>
    <row r="38" spans="1:12" x14ac:dyDescent="0.2">
      <c r="A38" s="116" t="s">
        <v>2290</v>
      </c>
      <c r="B38" s="59" t="s">
        <v>227</v>
      </c>
      <c r="C38" s="59" t="s">
        <v>878</v>
      </c>
      <c r="D38" s="116" t="s">
        <v>212</v>
      </c>
      <c r="E38" s="116" t="s">
        <v>1010</v>
      </c>
      <c r="F38" s="117">
        <v>6.6561200899999999</v>
      </c>
      <c r="G38" s="117">
        <v>5.0567568499999993</v>
      </c>
      <c r="H38" s="74">
        <f t="shared" si="0"/>
        <v>0.31628240934701068</v>
      </c>
      <c r="I38" s="117">
        <v>308.31976917999998</v>
      </c>
      <c r="J38" s="117">
        <v>170.57803265999999</v>
      </c>
      <c r="K38" s="74">
        <f t="shared" si="1"/>
        <v>0.807499854301579</v>
      </c>
      <c r="L38" s="74">
        <f t="shared" si="2"/>
        <v>46.321244961191795</v>
      </c>
    </row>
    <row r="39" spans="1:12" x14ac:dyDescent="0.2">
      <c r="A39" s="116" t="s">
        <v>2505</v>
      </c>
      <c r="B39" s="59" t="s">
        <v>598</v>
      </c>
      <c r="C39" s="59" t="s">
        <v>881</v>
      </c>
      <c r="D39" s="116" t="s">
        <v>213</v>
      </c>
      <c r="E39" s="116" t="s">
        <v>214</v>
      </c>
      <c r="F39" s="117">
        <v>238.07225475999999</v>
      </c>
      <c r="G39" s="117">
        <v>289.33671669199998</v>
      </c>
      <c r="H39" s="74">
        <f t="shared" si="0"/>
        <v>-0.1771792481718496</v>
      </c>
      <c r="I39" s="117">
        <v>307.43411814000001</v>
      </c>
      <c r="J39" s="117">
        <v>535.99225982999997</v>
      </c>
      <c r="K39" s="74">
        <f t="shared" si="1"/>
        <v>-0.42642060122750924</v>
      </c>
      <c r="L39" s="74">
        <f t="shared" si="2"/>
        <v>1.2913479500159459</v>
      </c>
    </row>
    <row r="40" spans="1:12" x14ac:dyDescent="0.2">
      <c r="A40" s="116" t="s">
        <v>1783</v>
      </c>
      <c r="B40" s="59" t="s">
        <v>356</v>
      </c>
      <c r="C40" s="59" t="s">
        <v>881</v>
      </c>
      <c r="D40" s="116" t="s">
        <v>818</v>
      </c>
      <c r="E40" s="116" t="s">
        <v>214</v>
      </c>
      <c r="F40" s="117">
        <v>18.027808467</v>
      </c>
      <c r="G40" s="117">
        <v>18.156529324999997</v>
      </c>
      <c r="H40" s="74">
        <f t="shared" si="0"/>
        <v>-7.089507895253977E-3</v>
      </c>
      <c r="I40" s="117">
        <v>303.39434840646351</v>
      </c>
      <c r="J40" s="117">
        <v>74.591521049999997</v>
      </c>
      <c r="K40" s="74">
        <f t="shared" si="1"/>
        <v>3.0674106672673025</v>
      </c>
      <c r="L40" s="74">
        <f t="shared" si="2"/>
        <v>16.829241832795621</v>
      </c>
    </row>
    <row r="41" spans="1:12" x14ac:dyDescent="0.2">
      <c r="A41" s="116" t="s">
        <v>2255</v>
      </c>
      <c r="B41" s="59" t="s">
        <v>292</v>
      </c>
      <c r="C41" s="59" t="s">
        <v>878</v>
      </c>
      <c r="D41" s="116" t="s">
        <v>212</v>
      </c>
      <c r="E41" s="116" t="s">
        <v>1010</v>
      </c>
      <c r="F41" s="117">
        <v>2.2623626299999997</v>
      </c>
      <c r="G41" s="117">
        <v>4.6081735199999994</v>
      </c>
      <c r="H41" s="74">
        <f t="shared" si="0"/>
        <v>-0.50905437475800608</v>
      </c>
      <c r="I41" s="117">
        <v>297.03626674516204</v>
      </c>
      <c r="J41" s="117">
        <v>198.863566549361</v>
      </c>
      <c r="K41" s="74">
        <f t="shared" si="1"/>
        <v>0.49366860858061234</v>
      </c>
      <c r="L41" s="74" t="str">
        <f t="shared" si="2"/>
        <v/>
      </c>
    </row>
    <row r="42" spans="1:12" x14ac:dyDescent="0.2">
      <c r="A42" s="116" t="s">
        <v>2233</v>
      </c>
      <c r="B42" s="59" t="s">
        <v>128</v>
      </c>
      <c r="C42" s="59" t="s">
        <v>878</v>
      </c>
      <c r="D42" s="116" t="s">
        <v>212</v>
      </c>
      <c r="E42" s="116" t="s">
        <v>1010</v>
      </c>
      <c r="F42" s="117">
        <v>34.392544880000003</v>
      </c>
      <c r="G42" s="117">
        <v>31.706688920000001</v>
      </c>
      <c r="H42" s="74">
        <f t="shared" si="0"/>
        <v>8.4709443069781232E-2</v>
      </c>
      <c r="I42" s="117">
        <v>284.810249</v>
      </c>
      <c r="J42" s="117">
        <v>322.20624330999999</v>
      </c>
      <c r="K42" s="74">
        <f t="shared" si="1"/>
        <v>-0.1160622895628397</v>
      </c>
      <c r="L42" s="74">
        <f t="shared" si="2"/>
        <v>8.2811623854454357</v>
      </c>
    </row>
    <row r="43" spans="1:12" x14ac:dyDescent="0.2">
      <c r="A43" s="116" t="s">
        <v>2287</v>
      </c>
      <c r="B43" s="59" t="s">
        <v>1220</v>
      </c>
      <c r="C43" s="59" t="s">
        <v>878</v>
      </c>
      <c r="D43" s="116" t="s">
        <v>212</v>
      </c>
      <c r="E43" s="116" t="s">
        <v>1010</v>
      </c>
      <c r="F43" s="117">
        <v>21.87222663</v>
      </c>
      <c r="G43" s="117">
        <v>30.642780719999998</v>
      </c>
      <c r="H43" s="74">
        <f t="shared" si="0"/>
        <v>-0.28621926221844529</v>
      </c>
      <c r="I43" s="117">
        <v>282.857726508236</v>
      </c>
      <c r="J43" s="117">
        <v>96.820936124435505</v>
      </c>
      <c r="K43" s="74">
        <f t="shared" si="1"/>
        <v>1.9214520932198345</v>
      </c>
      <c r="L43" s="74">
        <f t="shared" si="2"/>
        <v>12.932278514354255</v>
      </c>
    </row>
    <row r="44" spans="1:12" x14ac:dyDescent="0.2">
      <c r="A44" s="116" t="s">
        <v>2172</v>
      </c>
      <c r="B44" s="59" t="s">
        <v>401</v>
      </c>
      <c r="C44" s="59" t="s">
        <v>881</v>
      </c>
      <c r="D44" s="116" t="s">
        <v>213</v>
      </c>
      <c r="E44" s="116" t="s">
        <v>214</v>
      </c>
      <c r="F44" s="117">
        <v>47.584825434000003</v>
      </c>
      <c r="G44" s="117">
        <v>70.11031414499999</v>
      </c>
      <c r="H44" s="74">
        <f t="shared" si="0"/>
        <v>-0.32128637541708149</v>
      </c>
      <c r="I44" s="117">
        <v>279.12592417000002</v>
      </c>
      <c r="J44" s="117">
        <v>159.92181086000002</v>
      </c>
      <c r="K44" s="74">
        <f t="shared" si="1"/>
        <v>0.74538996694049797</v>
      </c>
      <c r="L44" s="74">
        <f t="shared" si="2"/>
        <v>5.865860001044803</v>
      </c>
    </row>
    <row r="45" spans="1:12" x14ac:dyDescent="0.2">
      <c r="A45" s="116" t="s">
        <v>2195</v>
      </c>
      <c r="B45" s="59" t="s">
        <v>16</v>
      </c>
      <c r="C45" s="59" t="s">
        <v>881</v>
      </c>
      <c r="D45" s="116" t="s">
        <v>213</v>
      </c>
      <c r="E45" s="116" t="s">
        <v>214</v>
      </c>
      <c r="F45" s="117">
        <v>87.468862920000007</v>
      </c>
      <c r="G45" s="117">
        <v>77.624085620000002</v>
      </c>
      <c r="H45" s="74">
        <f t="shared" si="0"/>
        <v>0.12682632228602353</v>
      </c>
      <c r="I45" s="117">
        <v>276.18945597000004</v>
      </c>
      <c r="J45" s="117">
        <v>86.825138659999993</v>
      </c>
      <c r="K45" s="74">
        <f t="shared" si="1"/>
        <v>2.1809849109661079</v>
      </c>
      <c r="L45" s="74">
        <f t="shared" si="2"/>
        <v>3.1575745556748118</v>
      </c>
    </row>
    <row r="46" spans="1:12" x14ac:dyDescent="0.2">
      <c r="A46" s="116" t="s">
        <v>2355</v>
      </c>
      <c r="B46" s="59" t="s">
        <v>15</v>
      </c>
      <c r="C46" s="59" t="s">
        <v>878</v>
      </c>
      <c r="D46" s="116" t="s">
        <v>212</v>
      </c>
      <c r="E46" s="116" t="s">
        <v>1010</v>
      </c>
      <c r="F46" s="117">
        <v>36.724565240000004</v>
      </c>
      <c r="G46" s="117">
        <v>8.6681987100000004</v>
      </c>
      <c r="H46" s="74">
        <f t="shared" si="0"/>
        <v>3.2367008958427537</v>
      </c>
      <c r="I46" s="117">
        <v>258.94906200000003</v>
      </c>
      <c r="J46" s="117">
        <v>86.451536599999997</v>
      </c>
      <c r="K46" s="74">
        <f t="shared" si="1"/>
        <v>1.9953089578745562</v>
      </c>
      <c r="L46" s="74">
        <f t="shared" si="2"/>
        <v>7.0511130712571504</v>
      </c>
    </row>
    <row r="47" spans="1:12" x14ac:dyDescent="0.2">
      <c r="A47" s="116" t="s">
        <v>1757</v>
      </c>
      <c r="B47" s="59" t="s">
        <v>989</v>
      </c>
      <c r="C47" s="59" t="s">
        <v>881</v>
      </c>
      <c r="D47" s="116" t="s">
        <v>213</v>
      </c>
      <c r="E47" s="116" t="s">
        <v>214</v>
      </c>
      <c r="F47" s="117">
        <v>12.05495316</v>
      </c>
      <c r="G47" s="117">
        <v>5.9787416200000001</v>
      </c>
      <c r="H47" s="74">
        <f t="shared" si="0"/>
        <v>1.0163027483365306</v>
      </c>
      <c r="I47" s="117">
        <v>244.66862236165198</v>
      </c>
      <c r="J47" s="117">
        <v>174.16229156496999</v>
      </c>
      <c r="K47" s="74">
        <f t="shared" si="1"/>
        <v>0.40483120750842971</v>
      </c>
      <c r="L47" s="74">
        <f t="shared" si="2"/>
        <v>20.296107260996774</v>
      </c>
    </row>
    <row r="48" spans="1:12" x14ac:dyDescent="0.2">
      <c r="A48" s="116" t="s">
        <v>1767</v>
      </c>
      <c r="B48" s="59" t="s">
        <v>18</v>
      </c>
      <c r="C48" s="59" t="s">
        <v>881</v>
      </c>
      <c r="D48" s="116" t="s">
        <v>213</v>
      </c>
      <c r="E48" s="116" t="s">
        <v>214</v>
      </c>
      <c r="F48" s="117">
        <v>33.065166236000003</v>
      </c>
      <c r="G48" s="117">
        <v>20.118611289</v>
      </c>
      <c r="H48" s="74">
        <f t="shared" si="0"/>
        <v>0.6435113617448649</v>
      </c>
      <c r="I48" s="117">
        <v>243.33436619999998</v>
      </c>
      <c r="J48" s="117">
        <v>136.35857400999998</v>
      </c>
      <c r="K48" s="74">
        <f t="shared" si="1"/>
        <v>0.78451826712528416</v>
      </c>
      <c r="L48" s="74">
        <f t="shared" si="2"/>
        <v>7.3592361357937905</v>
      </c>
    </row>
    <row r="49" spans="1:12" x14ac:dyDescent="0.2">
      <c r="A49" s="116" t="s">
        <v>1819</v>
      </c>
      <c r="B49" s="59" t="s">
        <v>361</v>
      </c>
      <c r="C49" s="59" t="s">
        <v>881</v>
      </c>
      <c r="D49" s="116" t="s">
        <v>213</v>
      </c>
      <c r="E49" s="116" t="s">
        <v>214</v>
      </c>
      <c r="F49" s="117">
        <v>6.1675469930000002</v>
      </c>
      <c r="G49" s="117">
        <v>5.2604168660000008</v>
      </c>
      <c r="H49" s="74">
        <f t="shared" si="0"/>
        <v>0.17244453245960667</v>
      </c>
      <c r="I49" s="117">
        <v>239.46820221000002</v>
      </c>
      <c r="J49" s="117">
        <v>0.93588013999999997</v>
      </c>
      <c r="K49" s="74" t="str">
        <f t="shared" si="1"/>
        <v/>
      </c>
      <c r="L49" s="74">
        <f t="shared" si="2"/>
        <v>38.8271386471461</v>
      </c>
    </row>
    <row r="50" spans="1:12" x14ac:dyDescent="0.2">
      <c r="A50" s="116" t="s">
        <v>2225</v>
      </c>
      <c r="B50" s="116" t="s">
        <v>47</v>
      </c>
      <c r="C50" s="116" t="s">
        <v>1876</v>
      </c>
      <c r="D50" s="116" t="s">
        <v>213</v>
      </c>
      <c r="E50" s="116" t="s">
        <v>214</v>
      </c>
      <c r="F50" s="117">
        <v>50.780575200000001</v>
      </c>
      <c r="G50" s="117">
        <v>49.976026829999995</v>
      </c>
      <c r="H50" s="74">
        <f t="shared" si="0"/>
        <v>1.6098686130787909E-2</v>
      </c>
      <c r="I50" s="117">
        <v>237.42065026</v>
      </c>
      <c r="J50" s="117">
        <v>260.92735544999999</v>
      </c>
      <c r="K50" s="74">
        <f t="shared" si="1"/>
        <v>-9.0089079197770983E-2</v>
      </c>
      <c r="L50" s="74">
        <f t="shared" si="2"/>
        <v>4.6754226261698584</v>
      </c>
    </row>
    <row r="51" spans="1:12" x14ac:dyDescent="0.2">
      <c r="A51" s="116" t="s">
        <v>2767</v>
      </c>
      <c r="B51" s="59" t="s">
        <v>101</v>
      </c>
      <c r="C51" s="59" t="s">
        <v>656</v>
      </c>
      <c r="D51" s="116" t="s">
        <v>212</v>
      </c>
      <c r="E51" s="116" t="s">
        <v>1010</v>
      </c>
      <c r="F51" s="117">
        <v>6.5668393639999998</v>
      </c>
      <c r="G51" s="117">
        <v>16.127202147999999</v>
      </c>
      <c r="H51" s="74">
        <f t="shared" si="0"/>
        <v>-0.59280975684834569</v>
      </c>
      <c r="I51" s="117">
        <v>236.88261793999999</v>
      </c>
      <c r="J51" s="117">
        <v>44.252837409999998</v>
      </c>
      <c r="K51" s="74">
        <f t="shared" si="1"/>
        <v>4.3529362590989624</v>
      </c>
      <c r="L51" s="74">
        <f t="shared" si="2"/>
        <v>36.072546442754742</v>
      </c>
    </row>
    <row r="52" spans="1:12" x14ac:dyDescent="0.2">
      <c r="A52" s="116" t="s">
        <v>2214</v>
      </c>
      <c r="B52" s="116" t="s">
        <v>344</v>
      </c>
      <c r="C52" s="116" t="s">
        <v>656</v>
      </c>
      <c r="D52" s="116" t="s">
        <v>212</v>
      </c>
      <c r="E52" s="116" t="s">
        <v>1010</v>
      </c>
      <c r="F52" s="117">
        <v>262.42481727000001</v>
      </c>
      <c r="G52" s="117">
        <v>316.71819446000001</v>
      </c>
      <c r="H52" s="74">
        <f t="shared" si="0"/>
        <v>-0.1714248759297502</v>
      </c>
      <c r="I52" s="117">
        <v>234.15011111000001</v>
      </c>
      <c r="J52" s="117">
        <v>442.0297913</v>
      </c>
      <c r="K52" s="74">
        <f t="shared" si="1"/>
        <v>-0.47028432083419169</v>
      </c>
      <c r="L52" s="74">
        <f t="shared" si="2"/>
        <v>0.89225597466679718</v>
      </c>
    </row>
    <row r="53" spans="1:12" x14ac:dyDescent="0.2">
      <c r="A53" s="116" t="s">
        <v>2661</v>
      </c>
      <c r="B53" s="116" t="s">
        <v>2671</v>
      </c>
      <c r="C53" s="59" t="s">
        <v>881</v>
      </c>
      <c r="D53" s="116" t="s">
        <v>818</v>
      </c>
      <c r="E53" s="116" t="s">
        <v>1010</v>
      </c>
      <c r="F53" s="117">
        <v>86.302285769999997</v>
      </c>
      <c r="G53" s="117">
        <v>87.627990980000007</v>
      </c>
      <c r="H53" s="74">
        <f t="shared" si="0"/>
        <v>-1.5128786991163379E-2</v>
      </c>
      <c r="I53" s="117">
        <v>221.2585137759045</v>
      </c>
      <c r="J53" s="117">
        <v>478.12779324092946</v>
      </c>
      <c r="K53" s="74">
        <f t="shared" si="1"/>
        <v>-0.53723979884931738</v>
      </c>
      <c r="L53" s="74">
        <f t="shared" si="2"/>
        <v>2.5637619189550755</v>
      </c>
    </row>
    <row r="54" spans="1:12" x14ac:dyDescent="0.2">
      <c r="A54" s="116" t="s">
        <v>2773</v>
      </c>
      <c r="B54" s="59" t="s">
        <v>1581</v>
      </c>
      <c r="C54" s="59" t="s">
        <v>656</v>
      </c>
      <c r="D54" s="116" t="s">
        <v>212</v>
      </c>
      <c r="E54" s="116" t="s">
        <v>1010</v>
      </c>
      <c r="F54" s="117">
        <v>76.807621810000001</v>
      </c>
      <c r="G54" s="117">
        <v>50.876186443999998</v>
      </c>
      <c r="H54" s="74">
        <f t="shared" si="0"/>
        <v>0.50969691674007511</v>
      </c>
      <c r="I54" s="117">
        <v>221.11041569999998</v>
      </c>
      <c r="J54" s="117">
        <v>100.17996565999999</v>
      </c>
      <c r="K54" s="74">
        <f t="shared" si="1"/>
        <v>1.207132077190213</v>
      </c>
      <c r="L54" s="74">
        <f t="shared" si="2"/>
        <v>2.8787561766586607</v>
      </c>
    </row>
    <row r="55" spans="1:12" x14ac:dyDescent="0.2">
      <c r="A55" s="116" t="s">
        <v>1779</v>
      </c>
      <c r="B55" s="59" t="s">
        <v>1565</v>
      </c>
      <c r="C55" s="59" t="s">
        <v>881</v>
      </c>
      <c r="D55" s="116" t="s">
        <v>818</v>
      </c>
      <c r="E55" s="116" t="s">
        <v>214</v>
      </c>
      <c r="F55" s="117">
        <v>4.8904495999999993</v>
      </c>
      <c r="G55" s="117">
        <v>18.728593489999998</v>
      </c>
      <c r="H55" s="74">
        <f t="shared" si="0"/>
        <v>-0.73887790331872916</v>
      </c>
      <c r="I55" s="117">
        <v>205.80444130000001</v>
      </c>
      <c r="J55" s="117">
        <v>4.59826099842895</v>
      </c>
      <c r="K55" s="74">
        <f t="shared" si="1"/>
        <v>43.757016048091991</v>
      </c>
      <c r="L55" s="74">
        <f t="shared" si="2"/>
        <v>42.082928592086922</v>
      </c>
    </row>
    <row r="56" spans="1:12" x14ac:dyDescent="0.2">
      <c r="A56" s="116" t="s">
        <v>1672</v>
      </c>
      <c r="B56" s="59" t="s">
        <v>139</v>
      </c>
      <c r="C56" s="59" t="s">
        <v>656</v>
      </c>
      <c r="D56" s="116" t="s">
        <v>212</v>
      </c>
      <c r="E56" s="116" t="s">
        <v>1010</v>
      </c>
      <c r="F56" s="117">
        <v>57.389777409000004</v>
      </c>
      <c r="G56" s="117">
        <v>45.290134364000004</v>
      </c>
      <c r="H56" s="74">
        <f t="shared" si="0"/>
        <v>0.26715847093219725</v>
      </c>
      <c r="I56" s="117">
        <v>200.41915677</v>
      </c>
      <c r="J56" s="117">
        <v>169.68438362000001</v>
      </c>
      <c r="K56" s="74">
        <f t="shared" si="1"/>
        <v>0.18112906146289243</v>
      </c>
      <c r="L56" s="74">
        <f t="shared" si="2"/>
        <v>3.492244887825088</v>
      </c>
    </row>
    <row r="57" spans="1:12" x14ac:dyDescent="0.2">
      <c r="A57" s="116" t="s">
        <v>1679</v>
      </c>
      <c r="B57" s="116" t="s">
        <v>337</v>
      </c>
      <c r="C57" s="116" t="s">
        <v>656</v>
      </c>
      <c r="D57" s="116" t="s">
        <v>212</v>
      </c>
      <c r="E57" s="116" t="s">
        <v>1010</v>
      </c>
      <c r="F57" s="117">
        <v>119.61200108400001</v>
      </c>
      <c r="G57" s="117">
        <v>165.15312445500001</v>
      </c>
      <c r="H57" s="74">
        <f t="shared" si="0"/>
        <v>-0.27575090402488134</v>
      </c>
      <c r="I57" s="117">
        <v>199.791340751446</v>
      </c>
      <c r="J57" s="117">
        <v>626.13419848000001</v>
      </c>
      <c r="K57" s="74">
        <f t="shared" si="1"/>
        <v>-0.68091290774971502</v>
      </c>
      <c r="L57" s="74">
        <f t="shared" si="2"/>
        <v>1.6703285534963868</v>
      </c>
    </row>
    <row r="58" spans="1:12" x14ac:dyDescent="0.2">
      <c r="A58" s="116" t="s">
        <v>2504</v>
      </c>
      <c r="B58" s="59" t="s">
        <v>910</v>
      </c>
      <c r="C58" s="59" t="s">
        <v>881</v>
      </c>
      <c r="D58" s="116" t="s">
        <v>212</v>
      </c>
      <c r="E58" s="116" t="s">
        <v>1010</v>
      </c>
      <c r="F58" s="117">
        <v>8.5771772090000002</v>
      </c>
      <c r="G58" s="117">
        <v>41.150563123000005</v>
      </c>
      <c r="H58" s="74">
        <f t="shared" si="0"/>
        <v>-0.79156598213826102</v>
      </c>
      <c r="I58" s="117">
        <v>187.11212886000001</v>
      </c>
      <c r="J58" s="117">
        <v>217.36558261000002</v>
      </c>
      <c r="K58" s="74">
        <f t="shared" si="1"/>
        <v>-0.13918235530544465</v>
      </c>
      <c r="L58" s="74">
        <f t="shared" si="2"/>
        <v>21.815117526505567</v>
      </c>
    </row>
    <row r="59" spans="1:12" x14ac:dyDescent="0.2">
      <c r="A59" s="116" t="s">
        <v>1673</v>
      </c>
      <c r="B59" s="59" t="s">
        <v>133</v>
      </c>
      <c r="C59" s="59" t="s">
        <v>656</v>
      </c>
      <c r="D59" s="116" t="s">
        <v>212</v>
      </c>
      <c r="E59" s="116" t="s">
        <v>1010</v>
      </c>
      <c r="F59" s="117">
        <v>15.483063937000001</v>
      </c>
      <c r="G59" s="117">
        <v>29.956600926</v>
      </c>
      <c r="H59" s="74">
        <f t="shared" si="0"/>
        <v>-0.48315017530704207</v>
      </c>
      <c r="I59" s="117">
        <v>185.13018269</v>
      </c>
      <c r="J59" s="117">
        <v>88.436650639999996</v>
      </c>
      <c r="K59" s="74">
        <f t="shared" si="1"/>
        <v>1.0933649267610934</v>
      </c>
      <c r="L59" s="74">
        <f t="shared" si="2"/>
        <v>11.956947503626393</v>
      </c>
    </row>
    <row r="60" spans="1:12" x14ac:dyDescent="0.2">
      <c r="A60" s="116" t="s">
        <v>1659</v>
      </c>
      <c r="B60" s="116" t="s">
        <v>895</v>
      </c>
      <c r="C60" s="116" t="s">
        <v>656</v>
      </c>
      <c r="D60" s="116" t="s">
        <v>212</v>
      </c>
      <c r="E60" s="116" t="s">
        <v>1010</v>
      </c>
      <c r="F60" s="117">
        <v>47.250755101999999</v>
      </c>
      <c r="G60" s="117">
        <v>57.110535626000001</v>
      </c>
      <c r="H60" s="74">
        <f t="shared" si="0"/>
        <v>-0.1726438110923838</v>
      </c>
      <c r="I60" s="117">
        <v>182.87904951554</v>
      </c>
      <c r="J60" s="117">
        <v>150.0842808089165</v>
      </c>
      <c r="K60" s="74">
        <f t="shared" si="1"/>
        <v>0.21850901726595184</v>
      </c>
      <c r="L60" s="74">
        <f t="shared" si="2"/>
        <v>3.8703942216533851</v>
      </c>
    </row>
    <row r="61" spans="1:12" x14ac:dyDescent="0.2">
      <c r="A61" s="116" t="s">
        <v>2165</v>
      </c>
      <c r="B61" s="59" t="s">
        <v>595</v>
      </c>
      <c r="C61" s="59" t="s">
        <v>881</v>
      </c>
      <c r="D61" s="116" t="s">
        <v>213</v>
      </c>
      <c r="E61" s="116" t="s">
        <v>214</v>
      </c>
      <c r="F61" s="117">
        <v>84.823238870000012</v>
      </c>
      <c r="G61" s="117">
        <v>102.65683838699999</v>
      </c>
      <c r="H61" s="74">
        <f t="shared" si="0"/>
        <v>-0.17372052166432539</v>
      </c>
      <c r="I61" s="117">
        <v>182.51695425999998</v>
      </c>
      <c r="J61" s="117">
        <v>347.31113593999999</v>
      </c>
      <c r="K61" s="74">
        <f t="shared" si="1"/>
        <v>-0.47448574095956764</v>
      </c>
      <c r="L61" s="74">
        <f t="shared" si="2"/>
        <v>2.1517329058811963</v>
      </c>
    </row>
    <row r="62" spans="1:12" x14ac:dyDescent="0.2">
      <c r="A62" s="116" t="s">
        <v>2356</v>
      </c>
      <c r="B62" s="59" t="s">
        <v>297</v>
      </c>
      <c r="C62" s="59" t="s">
        <v>656</v>
      </c>
      <c r="D62" s="116" t="s">
        <v>213</v>
      </c>
      <c r="E62" s="116" t="s">
        <v>1010</v>
      </c>
      <c r="F62" s="117">
        <v>10.854404133999999</v>
      </c>
      <c r="G62" s="117">
        <v>11.289066420999999</v>
      </c>
      <c r="H62" s="74">
        <f t="shared" si="0"/>
        <v>-3.8502943537601864E-2</v>
      </c>
      <c r="I62" s="117">
        <v>178.57048843999999</v>
      </c>
      <c r="J62" s="117">
        <v>298.38665080999999</v>
      </c>
      <c r="K62" s="74">
        <f t="shared" si="1"/>
        <v>-0.40154665781712151</v>
      </c>
      <c r="L62" s="74">
        <f t="shared" si="2"/>
        <v>16.451431717071536</v>
      </c>
    </row>
    <row r="63" spans="1:12" x14ac:dyDescent="0.2">
      <c r="A63" s="116" t="s">
        <v>1637</v>
      </c>
      <c r="B63" s="59" t="s">
        <v>1464</v>
      </c>
      <c r="C63" s="59" t="s">
        <v>149</v>
      </c>
      <c r="D63" s="116" t="s">
        <v>213</v>
      </c>
      <c r="E63" s="116" t="s">
        <v>214</v>
      </c>
      <c r="F63" s="117">
        <v>36.30304443</v>
      </c>
      <c r="G63" s="117">
        <v>42.236443639999997</v>
      </c>
      <c r="H63" s="74">
        <f t="shared" si="0"/>
        <v>-0.14048055893561961</v>
      </c>
      <c r="I63" s="117">
        <v>175.49056766351751</v>
      </c>
      <c r="J63" s="117">
        <v>547.18850408996502</v>
      </c>
      <c r="K63" s="74">
        <f t="shared" si="1"/>
        <v>-0.67928681550907632</v>
      </c>
      <c r="L63" s="74">
        <f t="shared" si="2"/>
        <v>4.8340454752190469</v>
      </c>
    </row>
    <row r="64" spans="1:12" x14ac:dyDescent="0.2">
      <c r="A64" s="116" t="s">
        <v>2330</v>
      </c>
      <c r="B64" s="59" t="s">
        <v>239</v>
      </c>
      <c r="C64" s="59" t="s">
        <v>878</v>
      </c>
      <c r="D64" s="116" t="s">
        <v>212</v>
      </c>
      <c r="E64" s="116" t="s">
        <v>1010</v>
      </c>
      <c r="F64" s="117">
        <v>8.7665615799999994</v>
      </c>
      <c r="G64" s="117">
        <v>10.299496638000001</v>
      </c>
      <c r="H64" s="74">
        <f t="shared" si="0"/>
        <v>-0.14883592003362922</v>
      </c>
      <c r="I64" s="117">
        <v>174.48530176</v>
      </c>
      <c r="J64" s="117">
        <v>217.13826316999999</v>
      </c>
      <c r="K64" s="74">
        <f t="shared" si="1"/>
        <v>-0.19643226756680143</v>
      </c>
      <c r="L64" s="74">
        <f t="shared" si="2"/>
        <v>19.903504945207949</v>
      </c>
    </row>
    <row r="65" spans="1:12" x14ac:dyDescent="0.2">
      <c r="A65" s="116" t="s">
        <v>1776</v>
      </c>
      <c r="B65" s="59" t="s">
        <v>938</v>
      </c>
      <c r="C65" s="59" t="s">
        <v>881</v>
      </c>
      <c r="D65" s="116" t="s">
        <v>818</v>
      </c>
      <c r="E65" s="116" t="s">
        <v>214</v>
      </c>
      <c r="F65" s="117">
        <v>8.5316526580000005</v>
      </c>
      <c r="G65" s="117">
        <v>6.7424303849999996</v>
      </c>
      <c r="H65" s="74">
        <f t="shared" si="0"/>
        <v>0.26536755603447015</v>
      </c>
      <c r="I65" s="117">
        <v>174.08725886000002</v>
      </c>
      <c r="J65" s="117">
        <v>49.604445520000006</v>
      </c>
      <c r="K65" s="74">
        <f t="shared" si="1"/>
        <v>2.509509219084201</v>
      </c>
      <c r="L65" s="74">
        <f t="shared" si="2"/>
        <v>20.404869471187514</v>
      </c>
    </row>
    <row r="66" spans="1:12" x14ac:dyDescent="0.2">
      <c r="A66" s="116" t="s">
        <v>2260</v>
      </c>
      <c r="B66" s="59" t="s">
        <v>2142</v>
      </c>
      <c r="C66" s="59" t="s">
        <v>1912</v>
      </c>
      <c r="D66" s="116" t="s">
        <v>213</v>
      </c>
      <c r="E66" s="116" t="s">
        <v>214</v>
      </c>
      <c r="F66" s="117">
        <v>37.590865409999999</v>
      </c>
      <c r="G66" s="117">
        <v>28.000863164999998</v>
      </c>
      <c r="H66" s="74">
        <f t="shared" si="0"/>
        <v>0.34248952214398654</v>
      </c>
      <c r="I66" s="117">
        <v>173.24758299054699</v>
      </c>
      <c r="J66" s="117">
        <v>113.911186189814</v>
      </c>
      <c r="K66" s="74">
        <f t="shared" si="1"/>
        <v>0.52090052597519931</v>
      </c>
      <c r="L66" s="74">
        <f t="shared" si="2"/>
        <v>4.6087681435623269</v>
      </c>
    </row>
    <row r="67" spans="1:12" x14ac:dyDescent="0.2">
      <c r="A67" s="116" t="s">
        <v>2751</v>
      </c>
      <c r="B67" s="59" t="s">
        <v>1915</v>
      </c>
      <c r="C67" s="59" t="s">
        <v>1912</v>
      </c>
      <c r="D67" s="116" t="s">
        <v>212</v>
      </c>
      <c r="E67" s="116" t="s">
        <v>1010</v>
      </c>
      <c r="F67" s="117">
        <v>31.342821019999999</v>
      </c>
      <c r="G67" s="117">
        <v>27.39073634</v>
      </c>
      <c r="H67" s="74">
        <f t="shared" si="0"/>
        <v>0.14428544858900283</v>
      </c>
      <c r="I67" s="117">
        <v>170.75369634</v>
      </c>
      <c r="J67" s="117">
        <v>55.959473689999996</v>
      </c>
      <c r="K67" s="74">
        <f t="shared" si="1"/>
        <v>2.0513813851418305</v>
      </c>
      <c r="L67" s="74">
        <f t="shared" si="2"/>
        <v>5.4479364263682992</v>
      </c>
    </row>
    <row r="68" spans="1:12" x14ac:dyDescent="0.2">
      <c r="A68" s="116" t="s">
        <v>1749</v>
      </c>
      <c r="B68" s="116" t="s">
        <v>2922</v>
      </c>
      <c r="C68" s="59" t="s">
        <v>881</v>
      </c>
      <c r="D68" s="116" t="s">
        <v>818</v>
      </c>
      <c r="E68" s="116" t="s">
        <v>214</v>
      </c>
      <c r="F68" s="117">
        <v>64.150025569999997</v>
      </c>
      <c r="G68" s="117">
        <v>69.873267010000006</v>
      </c>
      <c r="H68" s="74">
        <f t="shared" si="0"/>
        <v>-8.1908885685578747E-2</v>
      </c>
      <c r="I68" s="117">
        <v>169.69439277000001</v>
      </c>
      <c r="J68" s="117">
        <v>384.06560476999999</v>
      </c>
      <c r="K68" s="74">
        <f t="shared" si="1"/>
        <v>-0.55816300480324832</v>
      </c>
      <c r="L68" s="74">
        <f t="shared" si="2"/>
        <v>2.6452739692960971</v>
      </c>
    </row>
    <row r="69" spans="1:12" x14ac:dyDescent="0.2">
      <c r="A69" s="116" t="s">
        <v>2886</v>
      </c>
      <c r="B69" s="59" t="s">
        <v>940</v>
      </c>
      <c r="C69" s="59" t="s">
        <v>881</v>
      </c>
      <c r="D69" s="116" t="s">
        <v>818</v>
      </c>
      <c r="E69" s="116" t="s">
        <v>214</v>
      </c>
      <c r="F69" s="117">
        <v>44.544809443999995</v>
      </c>
      <c r="G69" s="117">
        <v>76.530981899000011</v>
      </c>
      <c r="H69" s="74">
        <f t="shared" si="0"/>
        <v>-0.41795063464902393</v>
      </c>
      <c r="I69" s="117">
        <v>169.25459248951501</v>
      </c>
      <c r="J69" s="117">
        <v>226.792810071791</v>
      </c>
      <c r="K69" s="74">
        <f t="shared" si="1"/>
        <v>-0.25370388754415241</v>
      </c>
      <c r="L69" s="74">
        <f t="shared" si="2"/>
        <v>3.799647918626643</v>
      </c>
    </row>
    <row r="70" spans="1:12" x14ac:dyDescent="0.2">
      <c r="A70" s="116" t="s">
        <v>2215</v>
      </c>
      <c r="B70" s="116" t="s">
        <v>364</v>
      </c>
      <c r="C70" s="116" t="s">
        <v>1876</v>
      </c>
      <c r="D70" s="116" t="s">
        <v>213</v>
      </c>
      <c r="E70" s="116" t="s">
        <v>214</v>
      </c>
      <c r="F70" s="117">
        <v>242.78284800600002</v>
      </c>
      <c r="G70" s="117">
        <v>322.24375836900003</v>
      </c>
      <c r="H70" s="74">
        <f t="shared" si="0"/>
        <v>-0.24658634434125992</v>
      </c>
      <c r="I70" s="117">
        <v>166.47414855000002</v>
      </c>
      <c r="J70" s="117">
        <v>140.91640898</v>
      </c>
      <c r="K70" s="74">
        <f t="shared" si="1"/>
        <v>0.18136808732918674</v>
      </c>
      <c r="L70" s="74">
        <f t="shared" si="2"/>
        <v>0.68569155489059042</v>
      </c>
    </row>
    <row r="71" spans="1:12" x14ac:dyDescent="0.2">
      <c r="A71" s="116" t="s">
        <v>2334</v>
      </c>
      <c r="B71" s="59" t="s">
        <v>229</v>
      </c>
      <c r="C71" s="59" t="s">
        <v>878</v>
      </c>
      <c r="D71" s="116" t="s">
        <v>212</v>
      </c>
      <c r="E71" s="116" t="s">
        <v>1010</v>
      </c>
      <c r="F71" s="117">
        <v>10.542867644999999</v>
      </c>
      <c r="G71" s="117">
        <v>8.433243E-2</v>
      </c>
      <c r="H71" s="74" t="str">
        <f t="shared" ref="H71:H134" si="3">IF(ISERROR(F71/G71-1),"",IF((F71/G71-1)&gt;10000%,"",F71/G71-1))</f>
        <v/>
      </c>
      <c r="I71" s="117">
        <v>161.67181033</v>
      </c>
      <c r="J71" s="117">
        <v>264.15345008999998</v>
      </c>
      <c r="K71" s="74">
        <f t="shared" si="1"/>
        <v>-0.38796252604341663</v>
      </c>
      <c r="L71" s="74">
        <f t="shared" si="2"/>
        <v>15.334709281556195</v>
      </c>
    </row>
    <row r="72" spans="1:12" x14ac:dyDescent="0.2">
      <c r="A72" s="116" t="s">
        <v>1926</v>
      </c>
      <c r="B72" s="59" t="s">
        <v>266</v>
      </c>
      <c r="C72" s="59" t="s">
        <v>278</v>
      </c>
      <c r="D72" s="116" t="s">
        <v>213</v>
      </c>
      <c r="E72" s="116" t="s">
        <v>214</v>
      </c>
      <c r="F72" s="117">
        <v>31.563398497999998</v>
      </c>
      <c r="G72" s="117">
        <v>16.393701920000002</v>
      </c>
      <c r="H72" s="74">
        <f t="shared" si="3"/>
        <v>0.92533685509392227</v>
      </c>
      <c r="I72" s="117">
        <v>158.03093973</v>
      </c>
      <c r="J72" s="117">
        <v>57.353727590000005</v>
      </c>
      <c r="K72" s="74">
        <f t="shared" ref="K72:K135" si="4">IF(ISERROR(I72/J72-1),"",IF((I72/J72-1)&gt;10000%,"",I72/J72-1))</f>
        <v>1.7553734756300954</v>
      </c>
      <c r="L72" s="74">
        <f t="shared" ref="L72:L135" si="5">IF(ISERROR(I72/F72),"",IF(I72/F72&gt;10000%,"",I72/F72))</f>
        <v>5.0067783334552383</v>
      </c>
    </row>
    <row r="73" spans="1:12" x14ac:dyDescent="0.2">
      <c r="A73" s="116" t="s">
        <v>2524</v>
      </c>
      <c r="B73" s="116" t="s">
        <v>247</v>
      </c>
      <c r="C73" s="116" t="s">
        <v>882</v>
      </c>
      <c r="D73" s="116" t="s">
        <v>212</v>
      </c>
      <c r="E73" s="116" t="s">
        <v>214</v>
      </c>
      <c r="F73" s="117">
        <v>22.939546381</v>
      </c>
      <c r="G73" s="117">
        <v>94.082319047999988</v>
      </c>
      <c r="H73" s="74">
        <f t="shared" si="3"/>
        <v>-0.7561757978213054</v>
      </c>
      <c r="I73" s="117">
        <v>157.74066852000001</v>
      </c>
      <c r="J73" s="117">
        <v>234.23529607</v>
      </c>
      <c r="K73" s="74">
        <f t="shared" si="4"/>
        <v>-0.32657173719514909</v>
      </c>
      <c r="L73" s="74">
        <f t="shared" si="5"/>
        <v>6.8763638957852686</v>
      </c>
    </row>
    <row r="74" spans="1:12" x14ac:dyDescent="0.2">
      <c r="A74" s="116" t="s">
        <v>2243</v>
      </c>
      <c r="B74" s="59" t="s">
        <v>118</v>
      </c>
      <c r="C74" s="59" t="s">
        <v>656</v>
      </c>
      <c r="D74" s="116" t="s">
        <v>212</v>
      </c>
      <c r="E74" s="116" t="s">
        <v>214</v>
      </c>
      <c r="F74" s="117">
        <v>34.014574693000007</v>
      </c>
      <c r="G74" s="117">
        <v>61.301265516000001</v>
      </c>
      <c r="H74" s="74">
        <f t="shared" si="3"/>
        <v>-0.44512442921554374</v>
      </c>
      <c r="I74" s="117">
        <v>153.76282219999999</v>
      </c>
      <c r="J74" s="117">
        <v>121.55990670999999</v>
      </c>
      <c r="K74" s="74">
        <f t="shared" si="4"/>
        <v>0.26491395363460613</v>
      </c>
      <c r="L74" s="74">
        <f t="shared" si="5"/>
        <v>4.5204981566811551</v>
      </c>
    </row>
    <row r="75" spans="1:12" x14ac:dyDescent="0.2">
      <c r="A75" s="116" t="s">
        <v>1676</v>
      </c>
      <c r="B75" s="116" t="s">
        <v>125</v>
      </c>
      <c r="C75" s="116" t="s">
        <v>656</v>
      </c>
      <c r="D75" s="116" t="s">
        <v>212</v>
      </c>
      <c r="E75" s="116" t="s">
        <v>1010</v>
      </c>
      <c r="F75" s="117">
        <v>46.266242957999999</v>
      </c>
      <c r="G75" s="117">
        <v>71.413305260000001</v>
      </c>
      <c r="H75" s="74">
        <f t="shared" si="3"/>
        <v>-0.35213413257438686</v>
      </c>
      <c r="I75" s="117">
        <v>151.9224912</v>
      </c>
      <c r="J75" s="117">
        <v>231.02668062999999</v>
      </c>
      <c r="K75" s="74">
        <f t="shared" si="4"/>
        <v>-0.34240283076520084</v>
      </c>
      <c r="L75" s="74">
        <f t="shared" si="5"/>
        <v>3.2836574030425081</v>
      </c>
    </row>
    <row r="76" spans="1:12" x14ac:dyDescent="0.2">
      <c r="A76" s="116" t="s">
        <v>2212</v>
      </c>
      <c r="B76" s="116" t="s">
        <v>351</v>
      </c>
      <c r="C76" s="116" t="s">
        <v>1876</v>
      </c>
      <c r="D76" s="116" t="s">
        <v>213</v>
      </c>
      <c r="E76" s="116" t="s">
        <v>214</v>
      </c>
      <c r="F76" s="117">
        <v>189.001822584</v>
      </c>
      <c r="G76" s="117">
        <v>221.85574399500001</v>
      </c>
      <c r="H76" s="74">
        <f t="shared" si="3"/>
        <v>-0.14808686410093785</v>
      </c>
      <c r="I76" s="117">
        <v>147.95583994999998</v>
      </c>
      <c r="J76" s="117">
        <v>494.05717324</v>
      </c>
      <c r="K76" s="74">
        <f t="shared" si="4"/>
        <v>-0.70052891049083721</v>
      </c>
      <c r="L76" s="74">
        <f t="shared" si="5"/>
        <v>0.7828275829681085</v>
      </c>
    </row>
    <row r="77" spans="1:12" x14ac:dyDescent="0.2">
      <c r="A77" s="116" t="s">
        <v>2252</v>
      </c>
      <c r="B77" s="59" t="s">
        <v>233</v>
      </c>
      <c r="C77" s="59" t="s">
        <v>878</v>
      </c>
      <c r="D77" s="116" t="s">
        <v>212</v>
      </c>
      <c r="E77" s="116" t="s">
        <v>1010</v>
      </c>
      <c r="F77" s="117">
        <v>9.2495134300000004</v>
      </c>
      <c r="G77" s="117">
        <v>2.2954365000000001</v>
      </c>
      <c r="H77" s="74">
        <f t="shared" si="3"/>
        <v>3.0295226768416379</v>
      </c>
      <c r="I77" s="117">
        <v>147.58688986999999</v>
      </c>
      <c r="J77" s="117">
        <v>193.30470076</v>
      </c>
      <c r="K77" s="74">
        <f t="shared" si="4"/>
        <v>-0.23650646213079707</v>
      </c>
      <c r="L77" s="74">
        <f t="shared" si="5"/>
        <v>15.95617877490881</v>
      </c>
    </row>
    <row r="78" spans="1:12" x14ac:dyDescent="0.2">
      <c r="A78" s="116" t="s">
        <v>2249</v>
      </c>
      <c r="B78" s="59" t="s">
        <v>243</v>
      </c>
      <c r="C78" s="59" t="s">
        <v>878</v>
      </c>
      <c r="D78" s="116" t="s">
        <v>212</v>
      </c>
      <c r="E78" s="116" t="s">
        <v>1010</v>
      </c>
      <c r="F78" s="117">
        <v>12.501451789999999</v>
      </c>
      <c r="G78" s="117">
        <v>8.6305932599999995</v>
      </c>
      <c r="H78" s="74">
        <f t="shared" si="3"/>
        <v>0.44850433954988622</v>
      </c>
      <c r="I78" s="117">
        <v>144.79177257000001</v>
      </c>
      <c r="J78" s="117">
        <v>46.020442469999999</v>
      </c>
      <c r="K78" s="74">
        <f t="shared" si="4"/>
        <v>2.1462490319250511</v>
      </c>
      <c r="L78" s="74">
        <f t="shared" si="5"/>
        <v>11.581996635448371</v>
      </c>
    </row>
    <row r="79" spans="1:12" x14ac:dyDescent="0.2">
      <c r="A79" s="116" t="s">
        <v>1677</v>
      </c>
      <c r="B79" s="116" t="s">
        <v>336</v>
      </c>
      <c r="C79" s="116" t="s">
        <v>656</v>
      </c>
      <c r="D79" s="116" t="s">
        <v>212</v>
      </c>
      <c r="E79" s="116" t="s">
        <v>1010</v>
      </c>
      <c r="F79" s="117">
        <v>37.853381405</v>
      </c>
      <c r="G79" s="117">
        <v>38.783495196000004</v>
      </c>
      <c r="H79" s="74">
        <f t="shared" si="3"/>
        <v>-2.3982206510771986E-2</v>
      </c>
      <c r="I79" s="117">
        <v>142.62016114686199</v>
      </c>
      <c r="J79" s="117">
        <v>157.439769954696</v>
      </c>
      <c r="K79" s="74">
        <f t="shared" si="4"/>
        <v>-9.4128750391965332E-2</v>
      </c>
      <c r="L79" s="74">
        <f t="shared" si="5"/>
        <v>3.7676993666944503</v>
      </c>
    </row>
    <row r="80" spans="1:12" x14ac:dyDescent="0.2">
      <c r="A80" s="116" t="s">
        <v>2238</v>
      </c>
      <c r="B80" s="116" t="s">
        <v>46</v>
      </c>
      <c r="C80" s="116" t="s">
        <v>1876</v>
      </c>
      <c r="D80" s="116" t="s">
        <v>213</v>
      </c>
      <c r="E80" s="116" t="s">
        <v>214</v>
      </c>
      <c r="F80" s="117">
        <v>31.24517604</v>
      </c>
      <c r="G80" s="117">
        <v>7.84494209</v>
      </c>
      <c r="H80" s="74">
        <f t="shared" si="3"/>
        <v>2.9828434272100535</v>
      </c>
      <c r="I80" s="117">
        <v>139.91571418000001</v>
      </c>
      <c r="J80" s="117">
        <v>0</v>
      </c>
      <c r="K80" s="74" t="str">
        <f t="shared" si="4"/>
        <v/>
      </c>
      <c r="L80" s="74">
        <f t="shared" si="5"/>
        <v>4.4779941070224805</v>
      </c>
    </row>
    <row r="81" spans="1:12" x14ac:dyDescent="0.2">
      <c r="A81" s="116" t="s">
        <v>2537</v>
      </c>
      <c r="B81" s="59" t="s">
        <v>517</v>
      </c>
      <c r="C81" s="59" t="s">
        <v>882</v>
      </c>
      <c r="D81" s="116" t="s">
        <v>212</v>
      </c>
      <c r="E81" s="116" t="s">
        <v>1010</v>
      </c>
      <c r="F81" s="117">
        <v>53.046990563000001</v>
      </c>
      <c r="G81" s="117">
        <v>39.154108659000002</v>
      </c>
      <c r="H81" s="74">
        <f t="shared" si="3"/>
        <v>0.35482564614088252</v>
      </c>
      <c r="I81" s="117">
        <v>135.23989987000002</v>
      </c>
      <c r="J81" s="117">
        <v>26.87535742</v>
      </c>
      <c r="K81" s="74">
        <f t="shared" si="4"/>
        <v>4.0321153968861347</v>
      </c>
      <c r="L81" s="74">
        <f t="shared" si="5"/>
        <v>2.5494358574288123</v>
      </c>
    </row>
    <row r="82" spans="1:12" x14ac:dyDescent="0.2">
      <c r="A82" s="116" t="s">
        <v>1893</v>
      </c>
      <c r="B82" s="59" t="s">
        <v>37</v>
      </c>
      <c r="C82" s="59" t="s">
        <v>1876</v>
      </c>
      <c r="D82" s="116" t="s">
        <v>213</v>
      </c>
      <c r="E82" s="116" t="s">
        <v>214</v>
      </c>
      <c r="F82" s="117">
        <v>23.506512043000001</v>
      </c>
      <c r="G82" s="117">
        <v>13.620531244999999</v>
      </c>
      <c r="H82" s="74">
        <f t="shared" si="3"/>
        <v>0.72581462647641404</v>
      </c>
      <c r="I82" s="117">
        <v>131.28613697</v>
      </c>
      <c r="J82" s="117">
        <v>38.144431350000005</v>
      </c>
      <c r="K82" s="74">
        <f t="shared" si="4"/>
        <v>2.4418165987418758</v>
      </c>
      <c r="L82" s="74">
        <f t="shared" si="5"/>
        <v>5.585096450287514</v>
      </c>
    </row>
    <row r="83" spans="1:12" x14ac:dyDescent="0.2">
      <c r="A83" s="116" t="s">
        <v>1795</v>
      </c>
      <c r="B83" s="59" t="s">
        <v>182</v>
      </c>
      <c r="C83" s="59" t="s">
        <v>881</v>
      </c>
      <c r="D83" s="116" t="s">
        <v>213</v>
      </c>
      <c r="E83" s="116" t="s">
        <v>1010</v>
      </c>
      <c r="F83" s="117">
        <v>29.010958760000001</v>
      </c>
      <c r="G83" s="117">
        <v>20.183837892</v>
      </c>
      <c r="H83" s="74">
        <f t="shared" si="3"/>
        <v>0.43733609609987467</v>
      </c>
      <c r="I83" s="117">
        <v>131.20065547999999</v>
      </c>
      <c r="J83" s="117">
        <v>236.41942686000002</v>
      </c>
      <c r="K83" s="74">
        <f t="shared" si="4"/>
        <v>-0.44505129200870275</v>
      </c>
      <c r="L83" s="74">
        <f t="shared" si="5"/>
        <v>4.5224515523733073</v>
      </c>
    </row>
    <row r="84" spans="1:12" x14ac:dyDescent="0.2">
      <c r="A84" s="116" t="s">
        <v>2056</v>
      </c>
      <c r="B84" s="59" t="s">
        <v>471</v>
      </c>
      <c r="C84" s="59" t="s">
        <v>877</v>
      </c>
      <c r="D84" s="116" t="s">
        <v>212</v>
      </c>
      <c r="E84" s="116" t="s">
        <v>1010</v>
      </c>
      <c r="F84" s="117">
        <v>2.9165633529999999</v>
      </c>
      <c r="G84" s="117">
        <v>4.9670032699999993</v>
      </c>
      <c r="H84" s="74">
        <f t="shared" si="3"/>
        <v>-0.41281227443202384</v>
      </c>
      <c r="I84" s="117">
        <v>130.26944615484851</v>
      </c>
      <c r="J84" s="117">
        <v>40.080962907199599</v>
      </c>
      <c r="K84" s="74">
        <f t="shared" si="4"/>
        <v>2.250157598670083</v>
      </c>
      <c r="L84" s="74">
        <f t="shared" si="5"/>
        <v>44.665392240100779</v>
      </c>
    </row>
    <row r="85" spans="1:12" x14ac:dyDescent="0.2">
      <c r="A85" s="116" t="s">
        <v>2227</v>
      </c>
      <c r="B85" s="59" t="s">
        <v>505</v>
      </c>
      <c r="C85" s="59" t="s">
        <v>881</v>
      </c>
      <c r="D85" s="116" t="s">
        <v>213</v>
      </c>
      <c r="E85" s="116" t="s">
        <v>214</v>
      </c>
      <c r="F85" s="117">
        <v>62.542139707999993</v>
      </c>
      <c r="G85" s="117">
        <v>70.171800714</v>
      </c>
      <c r="H85" s="74">
        <f t="shared" si="3"/>
        <v>-0.10872830579189929</v>
      </c>
      <c r="I85" s="117">
        <v>127.8017908362</v>
      </c>
      <c r="J85" s="117">
        <v>135.8646982627385</v>
      </c>
      <c r="K85" s="74">
        <f t="shared" si="4"/>
        <v>-5.9345124448340947E-2</v>
      </c>
      <c r="L85" s="74">
        <f t="shared" si="5"/>
        <v>2.0434508866004211</v>
      </c>
    </row>
    <row r="86" spans="1:12" x14ac:dyDescent="0.2">
      <c r="A86" s="116" t="s">
        <v>1745</v>
      </c>
      <c r="B86" s="59" t="s">
        <v>808</v>
      </c>
      <c r="C86" s="59" t="s">
        <v>881</v>
      </c>
      <c r="D86" s="116" t="s">
        <v>818</v>
      </c>
      <c r="E86" s="116" t="s">
        <v>1010</v>
      </c>
      <c r="F86" s="117">
        <v>67.681455165000003</v>
      </c>
      <c r="G86" s="117">
        <v>131.67488747600001</v>
      </c>
      <c r="H86" s="74">
        <f t="shared" si="3"/>
        <v>-0.48599572429985105</v>
      </c>
      <c r="I86" s="117">
        <v>126.08270601999999</v>
      </c>
      <c r="J86" s="117">
        <v>259.57318796999999</v>
      </c>
      <c r="K86" s="74">
        <f t="shared" si="4"/>
        <v>-0.51426914695607184</v>
      </c>
      <c r="L86" s="74">
        <f t="shared" si="5"/>
        <v>1.8628840900749564</v>
      </c>
    </row>
    <row r="87" spans="1:12" x14ac:dyDescent="0.2">
      <c r="A87" s="116" t="s">
        <v>2535</v>
      </c>
      <c r="B87" s="116" t="s">
        <v>520</v>
      </c>
      <c r="C87" s="116" t="s">
        <v>882</v>
      </c>
      <c r="D87" s="116" t="s">
        <v>213</v>
      </c>
      <c r="E87" s="116" t="s">
        <v>1010</v>
      </c>
      <c r="F87" s="117">
        <v>55.208154131999997</v>
      </c>
      <c r="G87" s="117">
        <v>62.016893330999999</v>
      </c>
      <c r="H87" s="74">
        <f t="shared" si="3"/>
        <v>-0.10978845977756446</v>
      </c>
      <c r="I87" s="117">
        <v>125.53915737</v>
      </c>
      <c r="J87" s="117">
        <v>67.417613360000004</v>
      </c>
      <c r="K87" s="74">
        <f t="shared" si="4"/>
        <v>0.86211215605689895</v>
      </c>
      <c r="L87" s="74">
        <f t="shared" si="5"/>
        <v>2.2739241936950476</v>
      </c>
    </row>
    <row r="88" spans="1:12" x14ac:dyDescent="0.2">
      <c r="A88" s="116" t="s">
        <v>2236</v>
      </c>
      <c r="B88" s="59" t="s">
        <v>103</v>
      </c>
      <c r="C88" s="59" t="s">
        <v>656</v>
      </c>
      <c r="D88" s="116" t="s">
        <v>212</v>
      </c>
      <c r="E88" s="116" t="s">
        <v>1010</v>
      </c>
      <c r="F88" s="117">
        <v>23.902502379000001</v>
      </c>
      <c r="G88" s="117">
        <v>52.485660330000002</v>
      </c>
      <c r="H88" s="74">
        <f t="shared" si="3"/>
        <v>-0.54458985123337211</v>
      </c>
      <c r="I88" s="117">
        <v>118.7773321</v>
      </c>
      <c r="J88" s="117">
        <v>244.98281087000001</v>
      </c>
      <c r="K88" s="74">
        <f t="shared" si="4"/>
        <v>-0.51516054665962208</v>
      </c>
      <c r="L88" s="74">
        <f t="shared" si="5"/>
        <v>4.9692425594884195</v>
      </c>
    </row>
    <row r="89" spans="1:12" x14ac:dyDescent="0.2">
      <c r="A89" s="116" t="s">
        <v>2235</v>
      </c>
      <c r="B89" s="59" t="s">
        <v>236</v>
      </c>
      <c r="C89" s="59" t="s">
        <v>878</v>
      </c>
      <c r="D89" s="116" t="s">
        <v>212</v>
      </c>
      <c r="E89" s="116" t="s">
        <v>1010</v>
      </c>
      <c r="F89" s="117">
        <v>7.2907845700000005</v>
      </c>
      <c r="G89" s="117">
        <v>14.949772970000001</v>
      </c>
      <c r="H89" s="74">
        <f t="shared" si="3"/>
        <v>-0.51231469637495097</v>
      </c>
      <c r="I89" s="117">
        <v>117.82854424999999</v>
      </c>
      <c r="J89" s="117">
        <v>370.06476408999998</v>
      </c>
      <c r="K89" s="74">
        <f t="shared" si="4"/>
        <v>-0.68160020708876778</v>
      </c>
      <c r="L89" s="74">
        <f t="shared" si="5"/>
        <v>16.161298296323132</v>
      </c>
    </row>
    <row r="90" spans="1:12" x14ac:dyDescent="0.2">
      <c r="A90" s="116" t="s">
        <v>2742</v>
      </c>
      <c r="B90" s="59" t="s">
        <v>306</v>
      </c>
      <c r="C90" s="59" t="s">
        <v>656</v>
      </c>
      <c r="D90" s="116" t="s">
        <v>213</v>
      </c>
      <c r="E90" s="116" t="s">
        <v>1010</v>
      </c>
      <c r="F90" s="117">
        <v>10.124091206000001</v>
      </c>
      <c r="G90" s="117">
        <v>13.335782411</v>
      </c>
      <c r="H90" s="74">
        <f t="shared" si="3"/>
        <v>-0.24083260404360229</v>
      </c>
      <c r="I90" s="117">
        <v>115.1609660516565</v>
      </c>
      <c r="J90" s="117">
        <v>20.287133591008701</v>
      </c>
      <c r="K90" s="74">
        <f t="shared" si="4"/>
        <v>4.676551866484286</v>
      </c>
      <c r="L90" s="74">
        <f t="shared" si="5"/>
        <v>11.37494355872721</v>
      </c>
    </row>
    <row r="91" spans="1:12" x14ac:dyDescent="0.2">
      <c r="A91" s="116" t="s">
        <v>2650</v>
      </c>
      <c r="B91" s="59" t="s">
        <v>549</v>
      </c>
      <c r="C91" s="59" t="s">
        <v>880</v>
      </c>
      <c r="D91" s="116" t="s">
        <v>212</v>
      </c>
      <c r="E91" s="116" t="s">
        <v>1010</v>
      </c>
      <c r="F91" s="117">
        <v>98.780435264000005</v>
      </c>
      <c r="G91" s="117">
        <v>97.003348406000001</v>
      </c>
      <c r="H91" s="74">
        <f t="shared" si="3"/>
        <v>1.8319850677340987E-2</v>
      </c>
      <c r="I91" s="117">
        <v>112.50711312999999</v>
      </c>
      <c r="J91" s="117">
        <v>56.864456099999998</v>
      </c>
      <c r="K91" s="74">
        <f t="shared" si="4"/>
        <v>0.97851383528840263</v>
      </c>
      <c r="L91" s="74">
        <f t="shared" si="5"/>
        <v>1.138961504161367</v>
      </c>
    </row>
    <row r="92" spans="1:12" x14ac:dyDescent="0.2">
      <c r="A92" s="116" t="s">
        <v>2297</v>
      </c>
      <c r="B92" s="59" t="s">
        <v>240</v>
      </c>
      <c r="C92" s="59" t="s">
        <v>878</v>
      </c>
      <c r="D92" s="116" t="s">
        <v>212</v>
      </c>
      <c r="E92" s="116" t="s">
        <v>1010</v>
      </c>
      <c r="F92" s="117">
        <v>6.6302239099999998</v>
      </c>
      <c r="G92" s="117">
        <v>1.23838409</v>
      </c>
      <c r="H92" s="74">
        <f t="shared" si="3"/>
        <v>4.3539317595722657</v>
      </c>
      <c r="I92" s="117">
        <v>111.92437231999999</v>
      </c>
      <c r="J92" s="117">
        <v>30.854185579999999</v>
      </c>
      <c r="K92" s="74">
        <f t="shared" si="4"/>
        <v>2.6275263863244058</v>
      </c>
      <c r="L92" s="74">
        <f t="shared" si="5"/>
        <v>16.880934013584465</v>
      </c>
    </row>
    <row r="93" spans="1:12" x14ac:dyDescent="0.2">
      <c r="A93" s="116" t="s">
        <v>1746</v>
      </c>
      <c r="B93" s="59" t="s">
        <v>359</v>
      </c>
      <c r="C93" s="59" t="s">
        <v>881</v>
      </c>
      <c r="D93" s="116" t="s">
        <v>818</v>
      </c>
      <c r="E93" s="116" t="s">
        <v>214</v>
      </c>
      <c r="F93" s="117">
        <v>45.318434410999998</v>
      </c>
      <c r="G93" s="117">
        <v>73.649107810000004</v>
      </c>
      <c r="H93" s="74">
        <f t="shared" si="3"/>
        <v>-0.38467096535761824</v>
      </c>
      <c r="I93" s="117">
        <v>111.02993789</v>
      </c>
      <c r="J93" s="117">
        <v>153.10529319999998</v>
      </c>
      <c r="K93" s="74">
        <f t="shared" si="4"/>
        <v>-0.27481319835910145</v>
      </c>
      <c r="L93" s="74">
        <f t="shared" si="5"/>
        <v>2.4499950038664631</v>
      </c>
    </row>
    <row r="94" spans="1:12" x14ac:dyDescent="0.2">
      <c r="A94" s="116" t="s">
        <v>2917</v>
      </c>
      <c r="B94" s="59" t="s">
        <v>536</v>
      </c>
      <c r="C94" s="59" t="s">
        <v>656</v>
      </c>
      <c r="D94" s="116" t="s">
        <v>213</v>
      </c>
      <c r="E94" s="116" t="s">
        <v>1010</v>
      </c>
      <c r="F94" s="117">
        <v>20.197796347000001</v>
      </c>
      <c r="G94" s="117">
        <v>5.0207526200000006</v>
      </c>
      <c r="H94" s="74">
        <f t="shared" si="3"/>
        <v>3.0228622829459377</v>
      </c>
      <c r="I94" s="117">
        <v>109.72273562000001</v>
      </c>
      <c r="J94" s="117">
        <v>60.063187193683497</v>
      </c>
      <c r="K94" s="74">
        <f t="shared" si="4"/>
        <v>0.82678843309099204</v>
      </c>
      <c r="L94" s="74">
        <f t="shared" si="5"/>
        <v>5.4324112262027651</v>
      </c>
    </row>
    <row r="95" spans="1:12" x14ac:dyDescent="0.2">
      <c r="A95" s="116" t="s">
        <v>1671</v>
      </c>
      <c r="B95" s="59" t="s">
        <v>131</v>
      </c>
      <c r="C95" s="59" t="s">
        <v>656</v>
      </c>
      <c r="D95" s="116" t="s">
        <v>212</v>
      </c>
      <c r="E95" s="116" t="s">
        <v>1010</v>
      </c>
      <c r="F95" s="117">
        <v>32.422644368</v>
      </c>
      <c r="G95" s="117">
        <v>27.881827015999999</v>
      </c>
      <c r="H95" s="74">
        <f t="shared" si="3"/>
        <v>0.16285939043357001</v>
      </c>
      <c r="I95" s="117">
        <v>109.48339803</v>
      </c>
      <c r="J95" s="117">
        <v>207.40881727000001</v>
      </c>
      <c r="K95" s="74">
        <f t="shared" si="4"/>
        <v>-0.47213720481575749</v>
      </c>
      <c r="L95" s="74">
        <f t="shared" si="5"/>
        <v>3.3767572067026164</v>
      </c>
    </row>
    <row r="96" spans="1:12" x14ac:dyDescent="0.2">
      <c r="A96" s="116" t="s">
        <v>1874</v>
      </c>
      <c r="B96" s="59" t="s">
        <v>1875</v>
      </c>
      <c r="C96" s="59" t="s">
        <v>881</v>
      </c>
      <c r="D96" s="116" t="s">
        <v>818</v>
      </c>
      <c r="E96" s="116" t="s">
        <v>214</v>
      </c>
      <c r="F96" s="117">
        <v>18.790613480000001</v>
      </c>
      <c r="G96" s="117">
        <v>29.165778289999999</v>
      </c>
      <c r="H96" s="74">
        <f t="shared" si="3"/>
        <v>-0.35573077141429499</v>
      </c>
      <c r="I96" s="117">
        <v>105.86194490000001</v>
      </c>
      <c r="J96" s="117">
        <v>128.06374044</v>
      </c>
      <c r="K96" s="74">
        <f t="shared" si="4"/>
        <v>-0.17336519661005767</v>
      </c>
      <c r="L96" s="74">
        <f t="shared" si="5"/>
        <v>5.633767360106436</v>
      </c>
    </row>
    <row r="97" spans="1:12" x14ac:dyDescent="0.2">
      <c r="A97" s="116" t="s">
        <v>2167</v>
      </c>
      <c r="B97" s="59" t="s">
        <v>916</v>
      </c>
      <c r="C97" s="59" t="s">
        <v>881</v>
      </c>
      <c r="D97" s="116" t="s">
        <v>818</v>
      </c>
      <c r="E97" s="116" t="s">
        <v>214</v>
      </c>
      <c r="F97" s="117">
        <v>38.915188196999999</v>
      </c>
      <c r="G97" s="117">
        <v>28.751299664000001</v>
      </c>
      <c r="H97" s="74">
        <f t="shared" si="3"/>
        <v>0.35351057697493848</v>
      </c>
      <c r="I97" s="117">
        <v>105.40363782999999</v>
      </c>
      <c r="J97" s="117">
        <v>92.987194360000004</v>
      </c>
      <c r="K97" s="74">
        <f t="shared" si="4"/>
        <v>0.13352853105697249</v>
      </c>
      <c r="L97" s="74">
        <f t="shared" si="5"/>
        <v>2.7085475546569664</v>
      </c>
    </row>
    <row r="98" spans="1:12" x14ac:dyDescent="0.2">
      <c r="A98" s="116" t="s">
        <v>1694</v>
      </c>
      <c r="B98" s="59" t="s">
        <v>129</v>
      </c>
      <c r="C98" s="59" t="s">
        <v>656</v>
      </c>
      <c r="D98" s="116" t="s">
        <v>212</v>
      </c>
      <c r="E98" s="116" t="s">
        <v>1010</v>
      </c>
      <c r="F98" s="117">
        <v>19.38807752</v>
      </c>
      <c r="G98" s="117">
        <v>7.4075254910000004</v>
      </c>
      <c r="H98" s="74">
        <f t="shared" si="3"/>
        <v>1.6173487412977705</v>
      </c>
      <c r="I98" s="117">
        <v>105.22833258948801</v>
      </c>
      <c r="J98" s="117">
        <v>395.78078976992549</v>
      </c>
      <c r="K98" s="74">
        <f t="shared" si="4"/>
        <v>-0.73412470915867556</v>
      </c>
      <c r="L98" s="74">
        <f t="shared" si="5"/>
        <v>5.4274763694821457</v>
      </c>
    </row>
    <row r="99" spans="1:12" x14ac:dyDescent="0.2">
      <c r="A99" s="116" t="s">
        <v>1769</v>
      </c>
      <c r="B99" s="59" t="s">
        <v>1723</v>
      </c>
      <c r="C99" s="59" t="s">
        <v>881</v>
      </c>
      <c r="D99" s="116" t="s">
        <v>818</v>
      </c>
      <c r="E99" s="116" t="s">
        <v>1010</v>
      </c>
      <c r="F99" s="117">
        <v>29.104362500000001</v>
      </c>
      <c r="G99" s="117">
        <v>12.55800745</v>
      </c>
      <c r="H99" s="74">
        <f t="shared" si="3"/>
        <v>1.3175939826345622</v>
      </c>
      <c r="I99" s="117">
        <v>101.647290181299</v>
      </c>
      <c r="J99" s="117">
        <v>1.8654893700000001</v>
      </c>
      <c r="K99" s="74">
        <f t="shared" si="4"/>
        <v>53.488270914831851</v>
      </c>
      <c r="L99" s="74">
        <f t="shared" si="5"/>
        <v>3.4925104503250672</v>
      </c>
    </row>
    <row r="100" spans="1:12" x14ac:dyDescent="0.2">
      <c r="A100" s="116" t="s">
        <v>2264</v>
      </c>
      <c r="B100" s="59" t="s">
        <v>290</v>
      </c>
      <c r="C100" s="59" t="s">
        <v>878</v>
      </c>
      <c r="D100" s="116" t="s">
        <v>212</v>
      </c>
      <c r="E100" s="116" t="s">
        <v>1010</v>
      </c>
      <c r="F100" s="117">
        <v>17.158247132</v>
      </c>
      <c r="G100" s="117">
        <v>15.53987618</v>
      </c>
      <c r="H100" s="74">
        <f t="shared" si="3"/>
        <v>0.10414310469750476</v>
      </c>
      <c r="I100" s="117">
        <v>101.4400734</v>
      </c>
      <c r="J100" s="117">
        <v>375.59677785000002</v>
      </c>
      <c r="K100" s="74">
        <f t="shared" si="4"/>
        <v>-0.72992294028541549</v>
      </c>
      <c r="L100" s="74">
        <f t="shared" si="5"/>
        <v>5.9120300937276422</v>
      </c>
    </row>
    <row r="101" spans="1:12" x14ac:dyDescent="0.2">
      <c r="A101" s="116" t="s">
        <v>2182</v>
      </c>
      <c r="B101" s="59" t="s">
        <v>411</v>
      </c>
      <c r="C101" s="59" t="s">
        <v>881</v>
      </c>
      <c r="D101" s="116" t="s">
        <v>213</v>
      </c>
      <c r="E101" s="116" t="s">
        <v>214</v>
      </c>
      <c r="F101" s="117">
        <v>56.106361782</v>
      </c>
      <c r="G101" s="117">
        <v>93.685693996999987</v>
      </c>
      <c r="H101" s="74">
        <f t="shared" si="3"/>
        <v>-0.40112135174238406</v>
      </c>
      <c r="I101" s="117">
        <v>100.32688026999999</v>
      </c>
      <c r="J101" s="117">
        <v>66.638322799999997</v>
      </c>
      <c r="K101" s="74">
        <f t="shared" si="4"/>
        <v>0.50554329782741769</v>
      </c>
      <c r="L101" s="74">
        <f t="shared" si="5"/>
        <v>1.7881551589428988</v>
      </c>
    </row>
    <row r="102" spans="1:12" x14ac:dyDescent="0.2">
      <c r="A102" s="116" t="s">
        <v>1790</v>
      </c>
      <c r="B102" s="59" t="s">
        <v>2672</v>
      </c>
      <c r="C102" s="59" t="s">
        <v>881</v>
      </c>
      <c r="D102" s="116" t="s">
        <v>818</v>
      </c>
      <c r="E102" s="116" t="s">
        <v>1010</v>
      </c>
      <c r="F102" s="117">
        <v>9.1452216400000008</v>
      </c>
      <c r="G102" s="117">
        <v>7.5775925099999997</v>
      </c>
      <c r="H102" s="74">
        <f t="shared" si="3"/>
        <v>0.20687693722395761</v>
      </c>
      <c r="I102" s="117">
        <v>98.362613790000012</v>
      </c>
      <c r="J102" s="117">
        <v>65.105494870000001</v>
      </c>
      <c r="K102" s="74">
        <f t="shared" si="4"/>
        <v>0.51081892529050688</v>
      </c>
      <c r="L102" s="74">
        <f t="shared" si="5"/>
        <v>10.755629296044049</v>
      </c>
    </row>
    <row r="103" spans="1:12" x14ac:dyDescent="0.2">
      <c r="A103" s="116" t="s">
        <v>2916</v>
      </c>
      <c r="B103" s="59" t="s">
        <v>305</v>
      </c>
      <c r="C103" s="59" t="s">
        <v>656</v>
      </c>
      <c r="D103" s="116" t="s">
        <v>213</v>
      </c>
      <c r="E103" s="116" t="s">
        <v>1010</v>
      </c>
      <c r="F103" s="117">
        <v>21.604915433999999</v>
      </c>
      <c r="G103" s="117">
        <v>18.142824475000001</v>
      </c>
      <c r="H103" s="74">
        <f t="shared" si="3"/>
        <v>0.190824254722334</v>
      </c>
      <c r="I103" s="117">
        <v>95.974307938299006</v>
      </c>
      <c r="J103" s="117">
        <v>712.25741033807503</v>
      </c>
      <c r="K103" s="74">
        <f t="shared" si="4"/>
        <v>-0.86525333882767952</v>
      </c>
      <c r="L103" s="74">
        <f t="shared" si="5"/>
        <v>4.4422440916969625</v>
      </c>
    </row>
    <row r="104" spans="1:12" x14ac:dyDescent="0.2">
      <c r="A104" s="116" t="s">
        <v>2479</v>
      </c>
      <c r="B104" s="59" t="s">
        <v>2480</v>
      </c>
      <c r="C104" s="59" t="s">
        <v>881</v>
      </c>
      <c r="D104" s="116" t="s">
        <v>818</v>
      </c>
      <c r="E104" s="116" t="s">
        <v>1010</v>
      </c>
      <c r="F104" s="117">
        <v>52.10451406</v>
      </c>
      <c r="G104" s="117">
        <v>18.390001659999999</v>
      </c>
      <c r="H104" s="74">
        <f t="shared" si="3"/>
        <v>1.833306653437246</v>
      </c>
      <c r="I104" s="117">
        <v>95.758124825620499</v>
      </c>
      <c r="J104" s="117">
        <v>66.640616538686004</v>
      </c>
      <c r="K104" s="74">
        <f t="shared" si="4"/>
        <v>0.43693335685199264</v>
      </c>
      <c r="L104" s="74">
        <f t="shared" si="5"/>
        <v>1.8378086151106214</v>
      </c>
    </row>
    <row r="105" spans="1:12" x14ac:dyDescent="0.2">
      <c r="A105" s="116" t="s">
        <v>2299</v>
      </c>
      <c r="B105" s="59" t="s">
        <v>238</v>
      </c>
      <c r="C105" s="59" t="s">
        <v>878</v>
      </c>
      <c r="D105" s="116" t="s">
        <v>212</v>
      </c>
      <c r="E105" s="116" t="s">
        <v>1010</v>
      </c>
      <c r="F105" s="117">
        <v>0.12306539</v>
      </c>
      <c r="G105" s="117">
        <v>3.10798942</v>
      </c>
      <c r="H105" s="74">
        <f t="shared" si="3"/>
        <v>-0.96040353638012066</v>
      </c>
      <c r="I105" s="117">
        <v>95.266447079999992</v>
      </c>
      <c r="J105" s="117">
        <v>126.49172557999999</v>
      </c>
      <c r="K105" s="74">
        <f t="shared" si="4"/>
        <v>-0.24685629322252778</v>
      </c>
      <c r="L105" s="74" t="str">
        <f t="shared" si="5"/>
        <v/>
      </c>
    </row>
    <row r="106" spans="1:12" x14ac:dyDescent="0.2">
      <c r="A106" s="116" t="s">
        <v>2915</v>
      </c>
      <c r="B106" s="59" t="s">
        <v>1588</v>
      </c>
      <c r="C106" s="59" t="s">
        <v>656</v>
      </c>
      <c r="D106" s="116" t="s">
        <v>213</v>
      </c>
      <c r="E106" s="116" t="s">
        <v>1010</v>
      </c>
      <c r="F106" s="117">
        <v>14.054186442000001</v>
      </c>
      <c r="G106" s="117">
        <v>25.121659584</v>
      </c>
      <c r="H106" s="74">
        <f t="shared" si="3"/>
        <v>-0.4405550160805809</v>
      </c>
      <c r="I106" s="117">
        <v>94.869647930000014</v>
      </c>
      <c r="J106" s="117">
        <v>106.4565047</v>
      </c>
      <c r="K106" s="74">
        <f t="shared" si="4"/>
        <v>-0.10884122865626999</v>
      </c>
      <c r="L106" s="74">
        <f t="shared" si="5"/>
        <v>6.7502767464709583</v>
      </c>
    </row>
    <row r="107" spans="1:12" x14ac:dyDescent="0.2">
      <c r="A107" s="116" t="s">
        <v>1763</v>
      </c>
      <c r="B107" s="59" t="s">
        <v>372</v>
      </c>
      <c r="C107" s="59" t="s">
        <v>881</v>
      </c>
      <c r="D107" s="116" t="s">
        <v>213</v>
      </c>
      <c r="E107" s="116" t="s">
        <v>214</v>
      </c>
      <c r="F107" s="117">
        <v>20.189883653999999</v>
      </c>
      <c r="G107" s="117">
        <v>12.482511800000001</v>
      </c>
      <c r="H107" s="74">
        <f t="shared" si="3"/>
        <v>0.61745360048447928</v>
      </c>
      <c r="I107" s="117">
        <v>94.62839529</v>
      </c>
      <c r="J107" s="117">
        <v>43.537575359999998</v>
      </c>
      <c r="K107" s="74">
        <f t="shared" si="4"/>
        <v>1.1734879470789163</v>
      </c>
      <c r="L107" s="74">
        <f t="shared" si="5"/>
        <v>4.6869212775900433</v>
      </c>
    </row>
    <row r="108" spans="1:12" x14ac:dyDescent="0.2">
      <c r="A108" s="116" t="s">
        <v>2904</v>
      </c>
      <c r="B108" s="59" t="s">
        <v>381</v>
      </c>
      <c r="C108" s="59" t="s">
        <v>881</v>
      </c>
      <c r="D108" s="116" t="s">
        <v>213</v>
      </c>
      <c r="E108" s="116" t="s">
        <v>214</v>
      </c>
      <c r="F108" s="117">
        <v>6.3682150399999999</v>
      </c>
      <c r="G108" s="117">
        <v>30.872465368</v>
      </c>
      <c r="H108" s="74">
        <f t="shared" si="3"/>
        <v>-0.79372508919871376</v>
      </c>
      <c r="I108" s="117">
        <v>94.234120834519999</v>
      </c>
      <c r="J108" s="117">
        <v>190.91634576288399</v>
      </c>
      <c r="K108" s="74">
        <f t="shared" si="4"/>
        <v>-0.50641145755242067</v>
      </c>
      <c r="L108" s="74">
        <f t="shared" si="5"/>
        <v>14.797572042184052</v>
      </c>
    </row>
    <row r="109" spans="1:12" x14ac:dyDescent="0.2">
      <c r="A109" s="116" t="s">
        <v>2083</v>
      </c>
      <c r="B109" s="59" t="s">
        <v>394</v>
      </c>
      <c r="C109" s="59" t="s">
        <v>877</v>
      </c>
      <c r="D109" s="116" t="s">
        <v>212</v>
      </c>
      <c r="E109" s="116" t="s">
        <v>1010</v>
      </c>
      <c r="F109" s="117">
        <v>0.28153372999999998</v>
      </c>
      <c r="G109" s="117">
        <v>0.96529195999999995</v>
      </c>
      <c r="H109" s="74">
        <f t="shared" si="3"/>
        <v>-0.70834344253732318</v>
      </c>
      <c r="I109" s="117">
        <v>93.537306980000011</v>
      </c>
      <c r="J109" s="117">
        <v>27.666705749999998</v>
      </c>
      <c r="K109" s="74">
        <f t="shared" si="4"/>
        <v>2.3808617413730224</v>
      </c>
      <c r="L109" s="74" t="str">
        <f t="shared" si="5"/>
        <v/>
      </c>
    </row>
    <row r="110" spans="1:12" x14ac:dyDescent="0.2">
      <c r="A110" s="116" t="s">
        <v>2010</v>
      </c>
      <c r="B110" s="59" t="s">
        <v>2011</v>
      </c>
      <c r="C110" s="59" t="s">
        <v>881</v>
      </c>
      <c r="D110" s="116" t="s">
        <v>818</v>
      </c>
      <c r="E110" s="116" t="s">
        <v>214</v>
      </c>
      <c r="F110" s="117">
        <v>2.8361991600000001</v>
      </c>
      <c r="G110" s="117">
        <v>1.5074800400000001</v>
      </c>
      <c r="H110" s="74">
        <f t="shared" si="3"/>
        <v>0.88141738845178996</v>
      </c>
      <c r="I110" s="117">
        <v>93.348769829999995</v>
      </c>
      <c r="J110" s="117">
        <v>3.8126807299999999</v>
      </c>
      <c r="K110" s="74">
        <f t="shared" si="4"/>
        <v>23.483762591367046</v>
      </c>
      <c r="L110" s="74">
        <f t="shared" si="5"/>
        <v>32.913333854171228</v>
      </c>
    </row>
    <row r="111" spans="1:12" x14ac:dyDescent="0.2">
      <c r="A111" s="116" t="s">
        <v>1641</v>
      </c>
      <c r="B111" s="59" t="s">
        <v>1108</v>
      </c>
      <c r="C111" s="59" t="s">
        <v>149</v>
      </c>
      <c r="D111" s="116" t="s">
        <v>213</v>
      </c>
      <c r="E111" s="116" t="s">
        <v>214</v>
      </c>
      <c r="F111" s="117">
        <v>25.732006999999999</v>
      </c>
      <c r="G111" s="117">
        <v>24.229236140000001</v>
      </c>
      <c r="H111" s="74">
        <f t="shared" si="3"/>
        <v>6.2023039080422171E-2</v>
      </c>
      <c r="I111" s="117">
        <v>90.254277309350996</v>
      </c>
      <c r="J111" s="117">
        <v>85.171559887193993</v>
      </c>
      <c r="K111" s="74">
        <f t="shared" si="4"/>
        <v>5.9676227943797677E-2</v>
      </c>
      <c r="L111" s="74">
        <f t="shared" si="5"/>
        <v>3.5074713491781266</v>
      </c>
    </row>
    <row r="112" spans="1:12" x14ac:dyDescent="0.2">
      <c r="A112" s="116" t="s">
        <v>2193</v>
      </c>
      <c r="B112" s="59" t="s">
        <v>905</v>
      </c>
      <c r="C112" s="59" t="s">
        <v>881</v>
      </c>
      <c r="D112" s="116" t="s">
        <v>213</v>
      </c>
      <c r="E112" s="116" t="s">
        <v>214</v>
      </c>
      <c r="F112" s="117">
        <v>37.579946948</v>
      </c>
      <c r="G112" s="117">
        <v>67.836926121999994</v>
      </c>
      <c r="H112" s="74">
        <f t="shared" si="3"/>
        <v>-0.44602520933193412</v>
      </c>
      <c r="I112" s="117">
        <v>88.292226920000004</v>
      </c>
      <c r="J112" s="117">
        <v>227.24110666999999</v>
      </c>
      <c r="K112" s="74">
        <f t="shared" si="4"/>
        <v>-0.61146014374847169</v>
      </c>
      <c r="L112" s="74">
        <f t="shared" si="5"/>
        <v>2.3494505471806928</v>
      </c>
    </row>
    <row r="113" spans="1:12" x14ac:dyDescent="0.2">
      <c r="A113" s="116" t="s">
        <v>2192</v>
      </c>
      <c r="B113" s="59" t="s">
        <v>907</v>
      </c>
      <c r="C113" s="59" t="s">
        <v>881</v>
      </c>
      <c r="D113" s="116" t="s">
        <v>213</v>
      </c>
      <c r="E113" s="116" t="s">
        <v>214</v>
      </c>
      <c r="F113" s="117">
        <v>29.996872024000002</v>
      </c>
      <c r="G113" s="117">
        <v>28.687853875999998</v>
      </c>
      <c r="H113" s="74">
        <f t="shared" si="3"/>
        <v>4.5629699372357502E-2</v>
      </c>
      <c r="I113" s="117">
        <v>87.155379569999994</v>
      </c>
      <c r="J113" s="117">
        <v>222.22797249999999</v>
      </c>
      <c r="K113" s="74">
        <f t="shared" si="4"/>
        <v>-0.60781094031715566</v>
      </c>
      <c r="L113" s="74">
        <f t="shared" si="5"/>
        <v>2.9054822616260929</v>
      </c>
    </row>
    <row r="114" spans="1:12" x14ac:dyDescent="0.2">
      <c r="A114" s="116" t="s">
        <v>1669</v>
      </c>
      <c r="B114" s="59" t="s">
        <v>134</v>
      </c>
      <c r="C114" s="59" t="s">
        <v>656</v>
      </c>
      <c r="D114" s="116" t="s">
        <v>212</v>
      </c>
      <c r="E114" s="116" t="s">
        <v>1010</v>
      </c>
      <c r="F114" s="117">
        <v>2.0032837859999999</v>
      </c>
      <c r="G114" s="117">
        <v>3.0533180780000002</v>
      </c>
      <c r="H114" s="74">
        <f t="shared" si="3"/>
        <v>-0.343899412107041</v>
      </c>
      <c r="I114" s="117">
        <v>84.244614530000007</v>
      </c>
      <c r="J114" s="117">
        <v>126.60564462000001</v>
      </c>
      <c r="K114" s="74">
        <f t="shared" si="4"/>
        <v>-0.33459037483790188</v>
      </c>
      <c r="L114" s="74">
        <f t="shared" si="5"/>
        <v>42.053260311267756</v>
      </c>
    </row>
    <row r="115" spans="1:12" x14ac:dyDescent="0.2">
      <c r="A115" s="116" t="s">
        <v>2194</v>
      </c>
      <c r="B115" s="59" t="s">
        <v>908</v>
      </c>
      <c r="C115" s="59" t="s">
        <v>881</v>
      </c>
      <c r="D115" s="116" t="s">
        <v>213</v>
      </c>
      <c r="E115" s="116" t="s">
        <v>214</v>
      </c>
      <c r="F115" s="117">
        <v>28.671200944999999</v>
      </c>
      <c r="G115" s="117">
        <v>16.163075999</v>
      </c>
      <c r="H115" s="74">
        <f t="shared" si="3"/>
        <v>0.77387032930946242</v>
      </c>
      <c r="I115" s="117">
        <v>83.170299819999997</v>
      </c>
      <c r="J115" s="117">
        <v>41.655043159999998</v>
      </c>
      <c r="K115" s="74">
        <f t="shared" si="4"/>
        <v>0.99664418784868203</v>
      </c>
      <c r="L115" s="74">
        <f t="shared" si="5"/>
        <v>2.9008306969612359</v>
      </c>
    </row>
    <row r="116" spans="1:12" x14ac:dyDescent="0.2">
      <c r="A116" s="116" t="s">
        <v>2979</v>
      </c>
      <c r="B116" s="59" t="s">
        <v>1008</v>
      </c>
      <c r="C116" s="59" t="s">
        <v>656</v>
      </c>
      <c r="D116" s="116" t="s">
        <v>213</v>
      </c>
      <c r="E116" s="116" t="s">
        <v>1010</v>
      </c>
      <c r="F116" s="117">
        <v>26.834334684999998</v>
      </c>
      <c r="G116" s="117">
        <v>7.6707454110000004</v>
      </c>
      <c r="H116" s="74">
        <f t="shared" si="3"/>
        <v>2.4982694962759462</v>
      </c>
      <c r="I116" s="117">
        <v>81.72688067</v>
      </c>
      <c r="J116" s="117">
        <v>33.81085961017795</v>
      </c>
      <c r="K116" s="74">
        <f t="shared" si="4"/>
        <v>1.417178433564525</v>
      </c>
      <c r="L116" s="74">
        <f t="shared" si="5"/>
        <v>3.0456086066364869</v>
      </c>
    </row>
    <row r="117" spans="1:12" x14ac:dyDescent="0.2">
      <c r="A117" s="116" t="s">
        <v>1613</v>
      </c>
      <c r="B117" s="59" t="s">
        <v>1218</v>
      </c>
      <c r="C117" s="59" t="s">
        <v>149</v>
      </c>
      <c r="D117" s="116" t="s">
        <v>818</v>
      </c>
      <c r="E117" s="116" t="s">
        <v>214</v>
      </c>
      <c r="F117" s="117">
        <v>12.479075480000001</v>
      </c>
      <c r="G117" s="117">
        <v>12.620030699999999</v>
      </c>
      <c r="H117" s="74">
        <f t="shared" si="3"/>
        <v>-1.1169166173264466E-2</v>
      </c>
      <c r="I117" s="117">
        <v>79.342894749999999</v>
      </c>
      <c r="J117" s="117">
        <v>41.192708689999996</v>
      </c>
      <c r="K117" s="74">
        <f t="shared" si="4"/>
        <v>0.92613929195827316</v>
      </c>
      <c r="L117" s="74">
        <f t="shared" si="5"/>
        <v>6.3580747529864281</v>
      </c>
    </row>
    <row r="118" spans="1:12" x14ac:dyDescent="0.2">
      <c r="A118" s="116" t="s">
        <v>2178</v>
      </c>
      <c r="B118" s="59" t="s">
        <v>407</v>
      </c>
      <c r="C118" s="59" t="s">
        <v>881</v>
      </c>
      <c r="D118" s="116" t="s">
        <v>213</v>
      </c>
      <c r="E118" s="116" t="s">
        <v>214</v>
      </c>
      <c r="F118" s="117">
        <v>36.299577788000001</v>
      </c>
      <c r="G118" s="117">
        <v>31.711743412000001</v>
      </c>
      <c r="H118" s="74">
        <f t="shared" si="3"/>
        <v>0.14467304166770978</v>
      </c>
      <c r="I118" s="117">
        <v>75.945527180000013</v>
      </c>
      <c r="J118" s="117">
        <v>112.29352231</v>
      </c>
      <c r="K118" s="74">
        <f t="shared" si="4"/>
        <v>-0.32368737200759368</v>
      </c>
      <c r="L118" s="74">
        <f t="shared" si="5"/>
        <v>2.0921876178159367</v>
      </c>
    </row>
    <row r="119" spans="1:12" x14ac:dyDescent="0.2">
      <c r="A119" s="116" t="s">
        <v>2542</v>
      </c>
      <c r="B119" s="116" t="s">
        <v>899</v>
      </c>
      <c r="C119" s="116" t="s">
        <v>882</v>
      </c>
      <c r="D119" s="116" t="s">
        <v>212</v>
      </c>
      <c r="E119" s="116" t="s">
        <v>214</v>
      </c>
      <c r="F119" s="117">
        <v>73.207726575000009</v>
      </c>
      <c r="G119" s="117">
        <v>31.444282993000002</v>
      </c>
      <c r="H119" s="74">
        <f t="shared" si="3"/>
        <v>1.3281728698122075</v>
      </c>
      <c r="I119" s="117">
        <v>75.232405970000002</v>
      </c>
      <c r="J119" s="117">
        <v>58.778518729999995</v>
      </c>
      <c r="K119" s="74">
        <f t="shared" si="4"/>
        <v>0.27993028057718128</v>
      </c>
      <c r="L119" s="74">
        <f t="shared" si="5"/>
        <v>1.0276566352996326</v>
      </c>
    </row>
    <row r="120" spans="1:12" x14ac:dyDescent="0.2">
      <c r="A120" s="116" t="s">
        <v>2726</v>
      </c>
      <c r="B120" s="59" t="s">
        <v>509</v>
      </c>
      <c r="C120" s="59" t="s">
        <v>656</v>
      </c>
      <c r="D120" s="116" t="s">
        <v>212</v>
      </c>
      <c r="E120" s="116" t="s">
        <v>1010</v>
      </c>
      <c r="F120" s="117">
        <v>15.489777514</v>
      </c>
      <c r="G120" s="117">
        <v>23.725175002</v>
      </c>
      <c r="H120" s="74">
        <f t="shared" si="3"/>
        <v>-0.34711640640398933</v>
      </c>
      <c r="I120" s="117">
        <v>74.384577219999997</v>
      </c>
      <c r="J120" s="117">
        <v>34.090041579999998</v>
      </c>
      <c r="K120" s="74">
        <f t="shared" si="4"/>
        <v>1.1820031238577329</v>
      </c>
      <c r="L120" s="74">
        <f t="shared" si="5"/>
        <v>4.8021720875441618</v>
      </c>
    </row>
    <row r="121" spans="1:12" x14ac:dyDescent="0.2">
      <c r="A121" s="116" t="s">
        <v>1768</v>
      </c>
      <c r="B121" s="59" t="s">
        <v>1577</v>
      </c>
      <c r="C121" s="59" t="s">
        <v>881</v>
      </c>
      <c r="D121" s="116" t="s">
        <v>818</v>
      </c>
      <c r="E121" s="116" t="s">
        <v>214</v>
      </c>
      <c r="F121" s="117">
        <v>11.856679785000001</v>
      </c>
      <c r="G121" s="117">
        <v>20.286838710999998</v>
      </c>
      <c r="H121" s="74">
        <f t="shared" si="3"/>
        <v>-0.4155481810691859</v>
      </c>
      <c r="I121" s="117">
        <v>73.529211349999997</v>
      </c>
      <c r="J121" s="117">
        <v>35.137068549999995</v>
      </c>
      <c r="K121" s="74">
        <f t="shared" si="4"/>
        <v>1.0926393232084242</v>
      </c>
      <c r="L121" s="74">
        <f t="shared" si="5"/>
        <v>6.2015009836921218</v>
      </c>
    </row>
    <row r="122" spans="1:12" x14ac:dyDescent="0.2">
      <c r="A122" s="116" t="s">
        <v>2659</v>
      </c>
      <c r="B122" s="59" t="s">
        <v>379</v>
      </c>
      <c r="C122" s="59" t="s">
        <v>881</v>
      </c>
      <c r="D122" s="116" t="s">
        <v>818</v>
      </c>
      <c r="E122" s="116" t="s">
        <v>1010</v>
      </c>
      <c r="F122" s="117">
        <v>26.358086712000002</v>
      </c>
      <c r="G122" s="117">
        <v>28.983294069999999</v>
      </c>
      <c r="H122" s="74">
        <f t="shared" si="3"/>
        <v>-9.0576569787396699E-2</v>
      </c>
      <c r="I122" s="117">
        <v>73.311557849341497</v>
      </c>
      <c r="J122" s="117">
        <v>16.475954038152498</v>
      </c>
      <c r="K122" s="74">
        <f t="shared" si="4"/>
        <v>3.4496092717652518</v>
      </c>
      <c r="L122" s="74">
        <f t="shared" si="5"/>
        <v>2.7813687180854849</v>
      </c>
    </row>
    <row r="123" spans="1:12" x14ac:dyDescent="0.2">
      <c r="A123" s="116" t="s">
        <v>1630</v>
      </c>
      <c r="B123" s="59" t="s">
        <v>821</v>
      </c>
      <c r="C123" s="59" t="s">
        <v>149</v>
      </c>
      <c r="D123" s="116" t="s">
        <v>818</v>
      </c>
      <c r="E123" s="116" t="s">
        <v>1010</v>
      </c>
      <c r="F123" s="117">
        <v>11.53249334</v>
      </c>
      <c r="G123" s="117">
        <v>3.1692450550000002</v>
      </c>
      <c r="H123" s="74">
        <f t="shared" si="3"/>
        <v>2.6388771268430675</v>
      </c>
      <c r="I123" s="117">
        <v>73.145522646350997</v>
      </c>
      <c r="J123" s="117">
        <v>63.075079479999999</v>
      </c>
      <c r="K123" s="74">
        <f t="shared" si="4"/>
        <v>0.15965803371748688</v>
      </c>
      <c r="L123" s="74">
        <f t="shared" si="5"/>
        <v>6.3425592792365748</v>
      </c>
    </row>
    <row r="124" spans="1:12" x14ac:dyDescent="0.2">
      <c r="A124" s="116" t="s">
        <v>2887</v>
      </c>
      <c r="B124" s="59" t="s">
        <v>936</v>
      </c>
      <c r="C124" s="59" t="s">
        <v>881</v>
      </c>
      <c r="D124" s="116" t="s">
        <v>213</v>
      </c>
      <c r="E124" s="116" t="s">
        <v>214</v>
      </c>
      <c r="F124" s="117">
        <v>12.837633589999999</v>
      </c>
      <c r="G124" s="117">
        <v>12.957316899</v>
      </c>
      <c r="H124" s="74">
        <f t="shared" si="3"/>
        <v>-9.2367355011003793E-3</v>
      </c>
      <c r="I124" s="117">
        <v>72.926772730641503</v>
      </c>
      <c r="J124" s="117">
        <v>6.1562240499999996</v>
      </c>
      <c r="K124" s="74">
        <f t="shared" si="4"/>
        <v>10.846023169127756</v>
      </c>
      <c r="L124" s="74">
        <f t="shared" si="5"/>
        <v>5.6807021496117889</v>
      </c>
    </row>
    <row r="125" spans="1:12" x14ac:dyDescent="0.2">
      <c r="A125" s="116" t="s">
        <v>1772</v>
      </c>
      <c r="B125" s="59" t="s">
        <v>817</v>
      </c>
      <c r="C125" s="59" t="s">
        <v>881</v>
      </c>
      <c r="D125" s="116" t="s">
        <v>818</v>
      </c>
      <c r="E125" s="116" t="s">
        <v>1010</v>
      </c>
      <c r="F125" s="117">
        <v>67.784749398000002</v>
      </c>
      <c r="G125" s="117">
        <v>109.13357657500001</v>
      </c>
      <c r="H125" s="74">
        <f t="shared" si="3"/>
        <v>-0.37888272770556364</v>
      </c>
      <c r="I125" s="117">
        <v>72.586077040000006</v>
      </c>
      <c r="J125" s="117">
        <v>14.029698140000001</v>
      </c>
      <c r="K125" s="74">
        <f t="shared" si="4"/>
        <v>4.1737447460148989</v>
      </c>
      <c r="L125" s="74">
        <f t="shared" si="5"/>
        <v>1.0708319745169947</v>
      </c>
    </row>
    <row r="126" spans="1:12" x14ac:dyDescent="0.2">
      <c r="A126" s="116" t="s">
        <v>2310</v>
      </c>
      <c r="B126" s="59" t="s">
        <v>231</v>
      </c>
      <c r="C126" s="59" t="s">
        <v>878</v>
      </c>
      <c r="D126" s="116" t="s">
        <v>212</v>
      </c>
      <c r="E126" s="116" t="s">
        <v>1010</v>
      </c>
      <c r="F126" s="117">
        <v>1.3927462500000001</v>
      </c>
      <c r="G126" s="117">
        <v>1.81441699</v>
      </c>
      <c r="H126" s="74">
        <f t="shared" si="3"/>
        <v>-0.23240012760242057</v>
      </c>
      <c r="I126" s="117">
        <v>71.662540969999995</v>
      </c>
      <c r="J126" s="117">
        <v>26.29816168</v>
      </c>
      <c r="K126" s="74">
        <f t="shared" si="4"/>
        <v>1.7250019161795644</v>
      </c>
      <c r="L126" s="74">
        <f t="shared" si="5"/>
        <v>51.454125954386875</v>
      </c>
    </row>
    <row r="127" spans="1:12" x14ac:dyDescent="0.2">
      <c r="A127" s="116" t="s">
        <v>2217</v>
      </c>
      <c r="B127" s="116" t="s">
        <v>914</v>
      </c>
      <c r="C127" s="116" t="s">
        <v>881</v>
      </c>
      <c r="D127" s="116" t="s">
        <v>213</v>
      </c>
      <c r="E127" s="116" t="s">
        <v>214</v>
      </c>
      <c r="F127" s="117">
        <v>21.297578830999999</v>
      </c>
      <c r="G127" s="117">
        <v>19.218987703000003</v>
      </c>
      <c r="H127" s="74">
        <f t="shared" si="3"/>
        <v>0.10815299744822338</v>
      </c>
      <c r="I127" s="117">
        <v>71.526289009999999</v>
      </c>
      <c r="J127" s="117">
        <v>32.379118040000002</v>
      </c>
      <c r="K127" s="74">
        <f t="shared" si="4"/>
        <v>1.2090252403304804</v>
      </c>
      <c r="L127" s="74">
        <f t="shared" si="5"/>
        <v>3.3584234892413627</v>
      </c>
    </row>
    <row r="128" spans="1:12" x14ac:dyDescent="0.2">
      <c r="A128" s="116" t="s">
        <v>2210</v>
      </c>
      <c r="B128" s="116" t="s">
        <v>1605</v>
      </c>
      <c r="C128" s="116" t="s">
        <v>656</v>
      </c>
      <c r="D128" s="116" t="s">
        <v>213</v>
      </c>
      <c r="E128" s="116" t="s">
        <v>214</v>
      </c>
      <c r="F128" s="117">
        <v>72.859477217999995</v>
      </c>
      <c r="G128" s="117">
        <v>68.508759674999993</v>
      </c>
      <c r="H128" s="74">
        <f t="shared" si="3"/>
        <v>6.350600366492487E-2</v>
      </c>
      <c r="I128" s="117">
        <v>71.008404010000007</v>
      </c>
      <c r="J128" s="117">
        <v>97.353107709999989</v>
      </c>
      <c r="K128" s="74">
        <f t="shared" si="4"/>
        <v>-0.27060978657688894</v>
      </c>
      <c r="L128" s="74">
        <f t="shared" si="5"/>
        <v>0.97459392684823332</v>
      </c>
    </row>
    <row r="129" spans="1:12" x14ac:dyDescent="0.2">
      <c r="A129" s="116" t="s">
        <v>2280</v>
      </c>
      <c r="B129" s="59" t="s">
        <v>397</v>
      </c>
      <c r="C129" s="59" t="s">
        <v>883</v>
      </c>
      <c r="D129" s="116" t="s">
        <v>213</v>
      </c>
      <c r="E129" s="116" t="s">
        <v>1010</v>
      </c>
      <c r="F129" s="117">
        <v>14.643925289999999</v>
      </c>
      <c r="G129" s="117">
        <v>0.95694419999999991</v>
      </c>
      <c r="H129" s="74">
        <f t="shared" si="3"/>
        <v>14.302799567623692</v>
      </c>
      <c r="I129" s="117">
        <v>70.908469569999994</v>
      </c>
      <c r="J129" s="117">
        <v>3.1727186199999999</v>
      </c>
      <c r="K129" s="74">
        <f t="shared" si="4"/>
        <v>21.349435314878317</v>
      </c>
      <c r="L129" s="74">
        <f t="shared" si="5"/>
        <v>4.8421764086997747</v>
      </c>
    </row>
    <row r="130" spans="1:12" x14ac:dyDescent="0.2">
      <c r="A130" s="116" t="s">
        <v>2247</v>
      </c>
      <c r="B130" s="59" t="s">
        <v>913</v>
      </c>
      <c r="C130" s="59" t="s">
        <v>881</v>
      </c>
      <c r="D130" s="116" t="s">
        <v>213</v>
      </c>
      <c r="E130" s="116" t="s">
        <v>214</v>
      </c>
      <c r="F130" s="117">
        <v>12.522017056999999</v>
      </c>
      <c r="G130" s="117">
        <v>12.369535875</v>
      </c>
      <c r="H130" s="74">
        <f t="shared" si="3"/>
        <v>1.2327154675882301E-2</v>
      </c>
      <c r="I130" s="117">
        <v>69.924798553290501</v>
      </c>
      <c r="J130" s="117">
        <v>20.808231809999999</v>
      </c>
      <c r="K130" s="74">
        <f t="shared" si="4"/>
        <v>2.3604392334617357</v>
      </c>
      <c r="L130" s="74">
        <f t="shared" si="5"/>
        <v>5.584148163590104</v>
      </c>
    </row>
    <row r="131" spans="1:12" x14ac:dyDescent="0.2">
      <c r="A131" s="116" t="s">
        <v>2205</v>
      </c>
      <c r="B131" s="59" t="s">
        <v>2206</v>
      </c>
      <c r="C131" s="116" t="s">
        <v>656</v>
      </c>
      <c r="D131" s="116" t="s">
        <v>818</v>
      </c>
      <c r="E131" s="116" t="s">
        <v>1010</v>
      </c>
      <c r="F131" s="117">
        <v>9.8455862599999993</v>
      </c>
      <c r="G131" s="117">
        <v>6.0516121199999997</v>
      </c>
      <c r="H131" s="74">
        <f t="shared" si="3"/>
        <v>0.62693610640729558</v>
      </c>
      <c r="I131" s="117">
        <v>69.38303993000001</v>
      </c>
      <c r="J131" s="117">
        <v>105.8468249</v>
      </c>
      <c r="K131" s="74">
        <f t="shared" si="4"/>
        <v>-0.34449578439834705</v>
      </c>
      <c r="L131" s="74">
        <f t="shared" si="5"/>
        <v>7.047121227497124</v>
      </c>
    </row>
    <row r="132" spans="1:12" x14ac:dyDescent="0.2">
      <c r="A132" s="116" t="s">
        <v>1792</v>
      </c>
      <c r="B132" s="59" t="s">
        <v>1575</v>
      </c>
      <c r="C132" s="59" t="s">
        <v>881</v>
      </c>
      <c r="D132" s="116" t="s">
        <v>818</v>
      </c>
      <c r="E132" s="116" t="s">
        <v>214</v>
      </c>
      <c r="F132" s="117">
        <v>2.0089115500000001</v>
      </c>
      <c r="G132" s="117">
        <v>1.9868249</v>
      </c>
      <c r="H132" s="74">
        <f t="shared" si="3"/>
        <v>1.1116555867605626E-2</v>
      </c>
      <c r="I132" s="117">
        <v>69.379071150000001</v>
      </c>
      <c r="J132" s="117">
        <v>6.1306669999999999</v>
      </c>
      <c r="K132" s="74">
        <f t="shared" si="4"/>
        <v>10.316724778886213</v>
      </c>
      <c r="L132" s="74">
        <f t="shared" si="5"/>
        <v>34.535652478079484</v>
      </c>
    </row>
    <row r="133" spans="1:12" x14ac:dyDescent="0.2">
      <c r="A133" s="116" t="s">
        <v>1820</v>
      </c>
      <c r="B133" s="59" t="s">
        <v>1602</v>
      </c>
      <c r="C133" s="59" t="s">
        <v>881</v>
      </c>
      <c r="D133" s="116" t="s">
        <v>818</v>
      </c>
      <c r="E133" s="116" t="s">
        <v>214</v>
      </c>
      <c r="F133" s="117">
        <v>5.1654447999999995</v>
      </c>
      <c r="G133" s="117">
        <v>10.025021560000001</v>
      </c>
      <c r="H133" s="74">
        <f t="shared" si="3"/>
        <v>-0.48474476896785856</v>
      </c>
      <c r="I133" s="117">
        <v>68.552486680000001</v>
      </c>
      <c r="J133" s="117">
        <v>5.7340341100000005</v>
      </c>
      <c r="K133" s="74">
        <f t="shared" si="4"/>
        <v>10.955367785560661</v>
      </c>
      <c r="L133" s="74">
        <f t="shared" si="5"/>
        <v>13.271361777014828</v>
      </c>
    </row>
    <row r="134" spans="1:12" x14ac:dyDescent="0.2">
      <c r="A134" s="116" t="s">
        <v>2473</v>
      </c>
      <c r="B134" s="116" t="s">
        <v>2467</v>
      </c>
      <c r="C134" s="59" t="s">
        <v>1912</v>
      </c>
      <c r="D134" s="116" t="s">
        <v>213</v>
      </c>
      <c r="E134" s="116" t="s">
        <v>1010</v>
      </c>
      <c r="F134" s="117">
        <v>10.667338519999999</v>
      </c>
      <c r="G134" s="117">
        <v>20.9698049</v>
      </c>
      <c r="H134" s="74">
        <f t="shared" si="3"/>
        <v>-0.49130005878118588</v>
      </c>
      <c r="I134" s="117">
        <v>65.237754045564003</v>
      </c>
      <c r="J134" s="117">
        <v>101.8463608858645</v>
      </c>
      <c r="K134" s="74">
        <f t="shared" si="4"/>
        <v>-0.35944933645028732</v>
      </c>
      <c r="L134" s="74">
        <f t="shared" si="5"/>
        <v>6.1156542396447735</v>
      </c>
    </row>
    <row r="135" spans="1:12" x14ac:dyDescent="0.2">
      <c r="A135" s="116" t="s">
        <v>2220</v>
      </c>
      <c r="B135" s="59" t="s">
        <v>591</v>
      </c>
      <c r="C135" s="59" t="s">
        <v>881</v>
      </c>
      <c r="D135" s="116" t="s">
        <v>213</v>
      </c>
      <c r="E135" s="116" t="s">
        <v>214</v>
      </c>
      <c r="F135" s="117">
        <v>66.263368920999994</v>
      </c>
      <c r="G135" s="117">
        <v>66.104499918000002</v>
      </c>
      <c r="H135" s="74">
        <f t="shared" ref="H135:H198" si="6">IF(ISERROR(F135/G135-1),"",IF((F135/G135-1)&gt;10000%,"",F135/G135-1))</f>
        <v>2.403300882648951E-3</v>
      </c>
      <c r="I135" s="117">
        <v>65.198612060000002</v>
      </c>
      <c r="J135" s="117">
        <v>40.404749939999995</v>
      </c>
      <c r="K135" s="74">
        <f t="shared" si="4"/>
        <v>0.61363731137597055</v>
      </c>
      <c r="L135" s="74">
        <f t="shared" si="5"/>
        <v>0.98393144087996176</v>
      </c>
    </row>
    <row r="136" spans="1:12" x14ac:dyDescent="0.2">
      <c r="A136" s="116" t="s">
        <v>2222</v>
      </c>
      <c r="B136" s="116" t="s">
        <v>911</v>
      </c>
      <c r="C136" s="116" t="s">
        <v>881</v>
      </c>
      <c r="D136" s="116" t="s">
        <v>213</v>
      </c>
      <c r="E136" s="116" t="s">
        <v>214</v>
      </c>
      <c r="F136" s="117">
        <v>12.215076972999999</v>
      </c>
      <c r="G136" s="117">
        <v>19.828809760999999</v>
      </c>
      <c r="H136" s="74">
        <f t="shared" si="6"/>
        <v>-0.38397326313427838</v>
      </c>
      <c r="I136" s="117">
        <v>63.809636229999995</v>
      </c>
      <c r="J136" s="117">
        <v>66.134460149999995</v>
      </c>
      <c r="K136" s="74">
        <f t="shared" ref="K136:K199" si="7">IF(ISERROR(I136/J136-1),"",IF((I136/J136-1)&gt;10000%,"",I136/J136-1))</f>
        <v>-3.5152988543749375E-2</v>
      </c>
      <c r="L136" s="74">
        <f t="shared" ref="L136:L199" si="8">IF(ISERROR(I136/F136),"",IF(I136/F136&gt;10000%,"",I136/F136))</f>
        <v>5.2238423360772712</v>
      </c>
    </row>
    <row r="137" spans="1:12" x14ac:dyDescent="0.2">
      <c r="A137" s="116" t="s">
        <v>2190</v>
      </c>
      <c r="B137" s="59" t="s">
        <v>418</v>
      </c>
      <c r="C137" s="59" t="s">
        <v>881</v>
      </c>
      <c r="D137" s="116" t="s">
        <v>213</v>
      </c>
      <c r="E137" s="116" t="s">
        <v>214</v>
      </c>
      <c r="F137" s="117">
        <v>24.790898859000002</v>
      </c>
      <c r="G137" s="117">
        <v>14.672172323000002</v>
      </c>
      <c r="H137" s="74">
        <f t="shared" si="6"/>
        <v>0.68965428658017802</v>
      </c>
      <c r="I137" s="117">
        <v>63.734749890000003</v>
      </c>
      <c r="J137" s="117">
        <v>21.214866699999998</v>
      </c>
      <c r="K137" s="74">
        <f t="shared" si="7"/>
        <v>2.0042493686750342</v>
      </c>
      <c r="L137" s="74">
        <f t="shared" si="8"/>
        <v>2.5708930625103963</v>
      </c>
    </row>
    <row r="138" spans="1:12" x14ac:dyDescent="0.2">
      <c r="A138" s="116" t="s">
        <v>1691</v>
      </c>
      <c r="B138" s="59" t="s">
        <v>537</v>
      </c>
      <c r="C138" s="59" t="s">
        <v>656</v>
      </c>
      <c r="D138" s="116" t="s">
        <v>212</v>
      </c>
      <c r="E138" s="116" t="s">
        <v>1010</v>
      </c>
      <c r="F138" s="117">
        <v>33.086158531999999</v>
      </c>
      <c r="G138" s="117">
        <v>21.900649914000002</v>
      </c>
      <c r="H138" s="74">
        <f t="shared" si="6"/>
        <v>0.51073866126911849</v>
      </c>
      <c r="I138" s="117">
        <v>63.56941999</v>
      </c>
      <c r="J138" s="117">
        <v>96.666650019999992</v>
      </c>
      <c r="K138" s="74">
        <f t="shared" si="7"/>
        <v>-0.34238519720247151</v>
      </c>
      <c r="L138" s="74">
        <f t="shared" si="8"/>
        <v>1.92132972851827</v>
      </c>
    </row>
    <row r="139" spans="1:12" x14ac:dyDescent="0.2">
      <c r="A139" s="116" t="s">
        <v>1903</v>
      </c>
      <c r="B139" s="59" t="s">
        <v>1904</v>
      </c>
      <c r="C139" s="59" t="s">
        <v>149</v>
      </c>
      <c r="D139" s="116" t="s">
        <v>818</v>
      </c>
      <c r="E139" s="116" t="s">
        <v>214</v>
      </c>
      <c r="F139" s="117">
        <v>9.2043966199999989</v>
      </c>
      <c r="G139" s="117">
        <v>10.612874359999999</v>
      </c>
      <c r="H139" s="74">
        <f t="shared" si="6"/>
        <v>-0.13271406899044835</v>
      </c>
      <c r="I139" s="117">
        <v>63.180584200000006</v>
      </c>
      <c r="J139" s="117">
        <v>38.372364009999998</v>
      </c>
      <c r="K139" s="74">
        <f t="shared" si="7"/>
        <v>0.64651268771282577</v>
      </c>
      <c r="L139" s="74">
        <f t="shared" si="8"/>
        <v>6.8641744601396821</v>
      </c>
    </row>
    <row r="140" spans="1:12" x14ac:dyDescent="0.2">
      <c r="A140" s="116" t="s">
        <v>2468</v>
      </c>
      <c r="B140" s="116" t="s">
        <v>2462</v>
      </c>
      <c r="C140" s="59" t="s">
        <v>1876</v>
      </c>
      <c r="D140" s="116" t="s">
        <v>213</v>
      </c>
      <c r="E140" s="116" t="s">
        <v>1010</v>
      </c>
      <c r="F140" s="117">
        <v>6.7941822900000002</v>
      </c>
      <c r="G140" s="117">
        <v>10.487234519999999</v>
      </c>
      <c r="H140" s="74">
        <f t="shared" si="6"/>
        <v>-0.35214738670686263</v>
      </c>
      <c r="I140" s="117">
        <v>62.726503880000003</v>
      </c>
      <c r="J140" s="117">
        <v>10.80160845</v>
      </c>
      <c r="K140" s="74">
        <f t="shared" si="7"/>
        <v>4.8071447572236341</v>
      </c>
      <c r="L140" s="74">
        <f t="shared" si="8"/>
        <v>9.2323845906112716</v>
      </c>
    </row>
    <row r="141" spans="1:12" x14ac:dyDescent="0.2">
      <c r="A141" s="116" t="s">
        <v>1751</v>
      </c>
      <c r="B141" s="59" t="s">
        <v>32</v>
      </c>
      <c r="C141" s="59" t="s">
        <v>881</v>
      </c>
      <c r="D141" s="116" t="s">
        <v>213</v>
      </c>
      <c r="E141" s="116" t="s">
        <v>214</v>
      </c>
      <c r="F141" s="117">
        <v>24.416858434999998</v>
      </c>
      <c r="G141" s="117">
        <v>31.420242863999999</v>
      </c>
      <c r="H141" s="74">
        <f t="shared" si="6"/>
        <v>-0.22289402597279684</v>
      </c>
      <c r="I141" s="117">
        <v>61.576343489999999</v>
      </c>
      <c r="J141" s="117">
        <v>82.176842900000011</v>
      </c>
      <c r="K141" s="74">
        <f t="shared" si="7"/>
        <v>-0.25068497015720725</v>
      </c>
      <c r="L141" s="74">
        <f t="shared" si="8"/>
        <v>2.5218782200798717</v>
      </c>
    </row>
    <row r="142" spans="1:12" x14ac:dyDescent="0.2">
      <c r="A142" s="116" t="s">
        <v>1791</v>
      </c>
      <c r="B142" s="59" t="s">
        <v>971</v>
      </c>
      <c r="C142" s="59" t="s">
        <v>966</v>
      </c>
      <c r="D142" s="116" t="s">
        <v>212</v>
      </c>
      <c r="E142" s="116" t="s">
        <v>1010</v>
      </c>
      <c r="F142" s="117">
        <v>4.4941828099999999</v>
      </c>
      <c r="G142" s="117">
        <v>5.0421122699999996</v>
      </c>
      <c r="H142" s="74">
        <f t="shared" si="6"/>
        <v>-0.10867061871274042</v>
      </c>
      <c r="I142" s="117">
        <v>61.496207859999998</v>
      </c>
      <c r="J142" s="117">
        <v>95.998337120000002</v>
      </c>
      <c r="K142" s="74">
        <f t="shared" si="7"/>
        <v>-0.35940340525765146</v>
      </c>
      <c r="L142" s="74">
        <f t="shared" si="8"/>
        <v>13.683512767474628</v>
      </c>
    </row>
    <row r="143" spans="1:12" x14ac:dyDescent="0.2">
      <c r="A143" s="116" t="s">
        <v>2229</v>
      </c>
      <c r="B143" s="116" t="s">
        <v>915</v>
      </c>
      <c r="C143" s="116" t="s">
        <v>881</v>
      </c>
      <c r="D143" s="116" t="s">
        <v>213</v>
      </c>
      <c r="E143" s="116" t="s">
        <v>214</v>
      </c>
      <c r="F143" s="117">
        <v>22.321017423999997</v>
      </c>
      <c r="G143" s="117">
        <v>28.421459563999999</v>
      </c>
      <c r="H143" s="74">
        <f t="shared" si="6"/>
        <v>-0.21464211316322113</v>
      </c>
      <c r="I143" s="117">
        <v>61.142305710000002</v>
      </c>
      <c r="J143" s="117">
        <v>24.011937789999998</v>
      </c>
      <c r="K143" s="74">
        <f t="shared" si="7"/>
        <v>1.5463295067948786</v>
      </c>
      <c r="L143" s="74">
        <f t="shared" si="8"/>
        <v>2.7392257507159417</v>
      </c>
    </row>
    <row r="144" spans="1:12" x14ac:dyDescent="0.2">
      <c r="A144" s="116" t="s">
        <v>2732</v>
      </c>
      <c r="B144" s="59" t="s">
        <v>996</v>
      </c>
      <c r="C144" s="59" t="s">
        <v>656</v>
      </c>
      <c r="D144" s="116" t="s">
        <v>212</v>
      </c>
      <c r="E144" s="116" t="s">
        <v>1010</v>
      </c>
      <c r="F144" s="117">
        <v>5.3415241699999996</v>
      </c>
      <c r="G144" s="117">
        <v>3.6664386600000003</v>
      </c>
      <c r="H144" s="74">
        <f t="shared" si="6"/>
        <v>0.4568699125597806</v>
      </c>
      <c r="I144" s="117">
        <v>61.029759470000002</v>
      </c>
      <c r="J144" s="117">
        <v>12.313106560000001</v>
      </c>
      <c r="K144" s="74">
        <f t="shared" si="7"/>
        <v>3.9564875584086554</v>
      </c>
      <c r="L144" s="74">
        <f t="shared" si="8"/>
        <v>11.425532774477739</v>
      </c>
    </row>
    <row r="145" spans="1:12" x14ac:dyDescent="0.2">
      <c r="A145" s="116" t="s">
        <v>2474</v>
      </c>
      <c r="B145" s="59" t="s">
        <v>349</v>
      </c>
      <c r="C145" s="59" t="s">
        <v>879</v>
      </c>
      <c r="D145" s="116" t="s">
        <v>212</v>
      </c>
      <c r="E145" s="116" t="s">
        <v>1010</v>
      </c>
      <c r="F145" s="117">
        <v>28.450395445000002</v>
      </c>
      <c r="G145" s="117">
        <v>2.2403310299999997</v>
      </c>
      <c r="H145" s="74">
        <f t="shared" si="6"/>
        <v>11.699192692519198</v>
      </c>
      <c r="I145" s="117">
        <v>60.543884850000005</v>
      </c>
      <c r="J145" s="117">
        <v>5.7489065500000001</v>
      </c>
      <c r="K145" s="74">
        <f t="shared" si="7"/>
        <v>9.5313739792830692</v>
      </c>
      <c r="L145" s="74">
        <f t="shared" si="8"/>
        <v>2.1280507319148794</v>
      </c>
    </row>
    <row r="146" spans="1:12" x14ac:dyDescent="0.2">
      <c r="A146" s="116" t="s">
        <v>2533</v>
      </c>
      <c r="B146" s="59" t="s">
        <v>219</v>
      </c>
      <c r="C146" s="59" t="s">
        <v>882</v>
      </c>
      <c r="D146" s="116" t="s">
        <v>212</v>
      </c>
      <c r="E146" s="116" t="s">
        <v>1010</v>
      </c>
      <c r="F146" s="117">
        <v>11.659697024</v>
      </c>
      <c r="G146" s="117">
        <v>17.528117357999999</v>
      </c>
      <c r="H146" s="74">
        <f t="shared" si="6"/>
        <v>-0.33480037896492043</v>
      </c>
      <c r="I146" s="117">
        <v>59.133142700000001</v>
      </c>
      <c r="J146" s="117">
        <v>37.191720250000003</v>
      </c>
      <c r="K146" s="74">
        <f t="shared" si="7"/>
        <v>0.58995449262662158</v>
      </c>
      <c r="L146" s="74">
        <f t="shared" si="8"/>
        <v>5.0715848429236168</v>
      </c>
    </row>
    <row r="147" spans="1:12" x14ac:dyDescent="0.2">
      <c r="A147" s="116" t="s">
        <v>1833</v>
      </c>
      <c r="B147" s="59" t="s">
        <v>1724</v>
      </c>
      <c r="C147" s="59" t="s">
        <v>881</v>
      </c>
      <c r="D147" s="116" t="s">
        <v>818</v>
      </c>
      <c r="E147" s="116" t="s">
        <v>1010</v>
      </c>
      <c r="F147" s="117">
        <v>23.06023343</v>
      </c>
      <c r="G147" s="117">
        <v>16.579885230000002</v>
      </c>
      <c r="H147" s="74">
        <f t="shared" si="6"/>
        <v>0.39085603489427756</v>
      </c>
      <c r="I147" s="117">
        <v>58.603220039999997</v>
      </c>
      <c r="J147" s="117">
        <v>73.252459879999989</v>
      </c>
      <c r="K147" s="74">
        <f t="shared" si="7"/>
        <v>-0.1999829065672053</v>
      </c>
      <c r="L147" s="74">
        <f t="shared" si="8"/>
        <v>2.5413107901917713</v>
      </c>
    </row>
    <row r="148" spans="1:12" x14ac:dyDescent="0.2">
      <c r="A148" s="116" t="s">
        <v>2057</v>
      </c>
      <c r="B148" s="116" t="s">
        <v>419</v>
      </c>
      <c r="C148" s="116" t="s">
        <v>877</v>
      </c>
      <c r="D148" s="116" t="s">
        <v>212</v>
      </c>
      <c r="E148" s="116" t="s">
        <v>1010</v>
      </c>
      <c r="F148" s="117">
        <v>117.67921411100001</v>
      </c>
      <c r="G148" s="117">
        <v>133.13314101</v>
      </c>
      <c r="H148" s="74">
        <f t="shared" si="6"/>
        <v>-0.11607873728329754</v>
      </c>
      <c r="I148" s="117">
        <v>57.742100740000005</v>
      </c>
      <c r="J148" s="117">
        <v>137.9673311</v>
      </c>
      <c r="K148" s="74">
        <f t="shared" si="7"/>
        <v>-0.581479903397218</v>
      </c>
      <c r="L148" s="74">
        <f t="shared" si="8"/>
        <v>0.49067374536963865</v>
      </c>
    </row>
    <row r="149" spans="1:12" x14ac:dyDescent="0.2">
      <c r="A149" s="116" t="s">
        <v>1639</v>
      </c>
      <c r="B149" s="59" t="s">
        <v>1400</v>
      </c>
      <c r="C149" s="59" t="s">
        <v>149</v>
      </c>
      <c r="D149" s="116" t="s">
        <v>213</v>
      </c>
      <c r="E149" s="116" t="s">
        <v>214</v>
      </c>
      <c r="F149" s="117">
        <v>35.36959718</v>
      </c>
      <c r="G149" s="117">
        <v>74.858203140000001</v>
      </c>
      <c r="H149" s="74">
        <f t="shared" si="6"/>
        <v>-0.52751207354187102</v>
      </c>
      <c r="I149" s="117">
        <v>57.301250689999996</v>
      </c>
      <c r="J149" s="117">
        <v>87.725510310000004</v>
      </c>
      <c r="K149" s="74">
        <f t="shared" si="7"/>
        <v>-0.34681199929744821</v>
      </c>
      <c r="L149" s="74">
        <f t="shared" si="8"/>
        <v>1.6200707742976901</v>
      </c>
    </row>
    <row r="150" spans="1:12" x14ac:dyDescent="0.2">
      <c r="A150" s="116" t="s">
        <v>2657</v>
      </c>
      <c r="B150" s="59" t="s">
        <v>171</v>
      </c>
      <c r="C150" s="59" t="s">
        <v>881</v>
      </c>
      <c r="D150" s="116" t="s">
        <v>213</v>
      </c>
      <c r="E150" s="116" t="s">
        <v>1010</v>
      </c>
      <c r="F150" s="117">
        <v>17.516213631999999</v>
      </c>
      <c r="G150" s="117">
        <v>32.389202288</v>
      </c>
      <c r="H150" s="74">
        <f t="shared" si="6"/>
        <v>-0.45919589262346083</v>
      </c>
      <c r="I150" s="117">
        <v>56.881826880000006</v>
      </c>
      <c r="J150" s="117">
        <v>426.27603095000001</v>
      </c>
      <c r="K150" s="74">
        <f t="shared" si="7"/>
        <v>-0.86656104788900978</v>
      </c>
      <c r="L150" s="74">
        <f t="shared" si="8"/>
        <v>3.2473814304299076</v>
      </c>
    </row>
    <row r="151" spans="1:12" x14ac:dyDescent="0.2">
      <c r="A151" s="116" t="s">
        <v>2551</v>
      </c>
      <c r="B151" s="59" t="s">
        <v>158</v>
      </c>
      <c r="C151" s="59" t="s">
        <v>882</v>
      </c>
      <c r="D151" s="116" t="s">
        <v>212</v>
      </c>
      <c r="E151" s="116" t="s">
        <v>214</v>
      </c>
      <c r="F151" s="117">
        <v>32.311131617999997</v>
      </c>
      <c r="G151" s="117">
        <v>17.996210569999999</v>
      </c>
      <c r="H151" s="74">
        <f t="shared" si="6"/>
        <v>0.79544085085685912</v>
      </c>
      <c r="I151" s="117">
        <v>56.513546030000001</v>
      </c>
      <c r="J151" s="117">
        <v>19.22315051</v>
      </c>
      <c r="K151" s="74">
        <f t="shared" si="7"/>
        <v>1.9398690917288146</v>
      </c>
      <c r="L151" s="74">
        <f t="shared" si="8"/>
        <v>1.7490426116341045</v>
      </c>
    </row>
    <row r="152" spans="1:12" x14ac:dyDescent="0.2">
      <c r="A152" s="116" t="s">
        <v>2174</v>
      </c>
      <c r="B152" s="59" t="s">
        <v>403</v>
      </c>
      <c r="C152" s="59" t="s">
        <v>881</v>
      </c>
      <c r="D152" s="116" t="s">
        <v>213</v>
      </c>
      <c r="E152" s="116" t="s">
        <v>214</v>
      </c>
      <c r="F152" s="117">
        <v>17.546169260000003</v>
      </c>
      <c r="G152" s="117">
        <v>9.2703842770000016</v>
      </c>
      <c r="H152" s="74">
        <f t="shared" si="6"/>
        <v>0.89271218276597009</v>
      </c>
      <c r="I152" s="117">
        <v>56.003486070000001</v>
      </c>
      <c r="J152" s="117">
        <v>8.9349977599999999</v>
      </c>
      <c r="K152" s="74">
        <f t="shared" si="7"/>
        <v>5.2678791393451903</v>
      </c>
      <c r="L152" s="74">
        <f t="shared" si="8"/>
        <v>3.1917785153065368</v>
      </c>
    </row>
    <row r="153" spans="1:12" x14ac:dyDescent="0.2">
      <c r="A153" s="116" t="s">
        <v>2764</v>
      </c>
      <c r="B153" s="59" t="s">
        <v>363</v>
      </c>
      <c r="C153" s="59" t="s">
        <v>656</v>
      </c>
      <c r="D153" s="116" t="s">
        <v>212</v>
      </c>
      <c r="E153" s="116" t="s">
        <v>1010</v>
      </c>
      <c r="F153" s="117">
        <v>17.252718124000001</v>
      </c>
      <c r="G153" s="117">
        <v>16.524207950000001</v>
      </c>
      <c r="H153" s="74">
        <f t="shared" si="6"/>
        <v>4.4087448923686434E-2</v>
      </c>
      <c r="I153" s="117">
        <v>55.983211170000004</v>
      </c>
      <c r="J153" s="117">
        <v>30.40107596</v>
      </c>
      <c r="K153" s="74">
        <f t="shared" si="7"/>
        <v>0.84148782245929454</v>
      </c>
      <c r="L153" s="74">
        <f t="shared" si="8"/>
        <v>3.2448922406100511</v>
      </c>
    </row>
    <row r="154" spans="1:12" x14ac:dyDescent="0.2">
      <c r="A154" s="116" t="s">
        <v>1764</v>
      </c>
      <c r="B154" s="59" t="s">
        <v>374</v>
      </c>
      <c r="C154" s="59" t="s">
        <v>881</v>
      </c>
      <c r="D154" s="116" t="s">
        <v>818</v>
      </c>
      <c r="E154" s="116" t="s">
        <v>214</v>
      </c>
      <c r="F154" s="117">
        <v>39.208564179</v>
      </c>
      <c r="G154" s="117">
        <v>24.558759897000002</v>
      </c>
      <c r="H154" s="74">
        <f t="shared" si="6"/>
        <v>0.59652052234891384</v>
      </c>
      <c r="I154" s="117">
        <v>55.050174249999998</v>
      </c>
      <c r="J154" s="117">
        <v>23.4870509</v>
      </c>
      <c r="K154" s="74">
        <f t="shared" si="7"/>
        <v>1.3438521287489524</v>
      </c>
      <c r="L154" s="74">
        <f t="shared" si="8"/>
        <v>1.4040344348922811</v>
      </c>
    </row>
    <row r="155" spans="1:12" x14ac:dyDescent="0.2">
      <c r="A155" s="116" t="s">
        <v>1756</v>
      </c>
      <c r="B155" s="59" t="s">
        <v>609</v>
      </c>
      <c r="C155" s="59" t="s">
        <v>881</v>
      </c>
      <c r="D155" s="116" t="s">
        <v>213</v>
      </c>
      <c r="E155" s="116" t="s">
        <v>214</v>
      </c>
      <c r="F155" s="117">
        <v>54.513433461000005</v>
      </c>
      <c r="G155" s="117">
        <v>39.336842361000002</v>
      </c>
      <c r="H155" s="74">
        <f t="shared" si="6"/>
        <v>0.38581111724022454</v>
      </c>
      <c r="I155" s="117">
        <v>54.012096540000002</v>
      </c>
      <c r="J155" s="117">
        <v>38.714880549999997</v>
      </c>
      <c r="K155" s="74">
        <f t="shared" si="7"/>
        <v>0.39512496933172137</v>
      </c>
      <c r="L155" s="74">
        <f t="shared" si="8"/>
        <v>0.9908034242356305</v>
      </c>
    </row>
    <row r="156" spans="1:12" x14ac:dyDescent="0.2">
      <c r="A156" s="116" t="s">
        <v>2339</v>
      </c>
      <c r="B156" s="59" t="s">
        <v>141</v>
      </c>
      <c r="C156" s="59" t="s">
        <v>656</v>
      </c>
      <c r="D156" s="116" t="s">
        <v>212</v>
      </c>
      <c r="E156" s="116" t="s">
        <v>1010</v>
      </c>
      <c r="F156" s="117">
        <v>2.9056240000000001E-2</v>
      </c>
      <c r="G156" s="117">
        <v>0.37138179999999998</v>
      </c>
      <c r="H156" s="74">
        <f t="shared" si="6"/>
        <v>-0.92176180954478648</v>
      </c>
      <c r="I156" s="117">
        <v>53.513869200000002</v>
      </c>
      <c r="J156" s="117">
        <v>0.78579216000000007</v>
      </c>
      <c r="K156" s="74">
        <f t="shared" si="7"/>
        <v>67.101811043775243</v>
      </c>
      <c r="L156" s="74" t="str">
        <f t="shared" si="8"/>
        <v/>
      </c>
    </row>
    <row r="157" spans="1:12" x14ac:dyDescent="0.2">
      <c r="A157" s="116" t="s">
        <v>2245</v>
      </c>
      <c r="B157" s="59" t="s">
        <v>151</v>
      </c>
      <c r="C157" s="59" t="s">
        <v>656</v>
      </c>
      <c r="D157" s="116" t="s">
        <v>212</v>
      </c>
      <c r="E157" s="116" t="s">
        <v>1010</v>
      </c>
      <c r="F157" s="117">
        <v>11.29349682</v>
      </c>
      <c r="G157" s="117">
        <v>14.088332295000001</v>
      </c>
      <c r="H157" s="74">
        <f t="shared" si="6"/>
        <v>-0.19837944026859011</v>
      </c>
      <c r="I157" s="117">
        <v>53.001972330000001</v>
      </c>
      <c r="J157" s="117">
        <v>74.640678900000012</v>
      </c>
      <c r="K157" s="74">
        <f t="shared" si="7"/>
        <v>-0.28990500741546721</v>
      </c>
      <c r="L157" s="74">
        <f t="shared" si="8"/>
        <v>4.6931409442766379</v>
      </c>
    </row>
    <row r="158" spans="1:12" x14ac:dyDescent="0.2">
      <c r="A158" s="116" t="s">
        <v>1983</v>
      </c>
      <c r="B158" s="59" t="s">
        <v>91</v>
      </c>
      <c r="C158" s="59" t="s">
        <v>963</v>
      </c>
      <c r="D158" s="116" t="s">
        <v>213</v>
      </c>
      <c r="E158" s="116" t="s">
        <v>214</v>
      </c>
      <c r="F158" s="117">
        <v>9.4519166800000001</v>
      </c>
      <c r="G158" s="117">
        <v>42.93693365</v>
      </c>
      <c r="H158" s="74">
        <f t="shared" si="6"/>
        <v>-0.77986512131846197</v>
      </c>
      <c r="I158" s="117">
        <v>52.484811950000001</v>
      </c>
      <c r="J158" s="117">
        <v>189.40833656000001</v>
      </c>
      <c r="K158" s="74">
        <f t="shared" si="7"/>
        <v>-0.72290125712933406</v>
      </c>
      <c r="L158" s="74">
        <f t="shared" si="8"/>
        <v>5.5528221129008095</v>
      </c>
    </row>
    <row r="159" spans="1:12" x14ac:dyDescent="0.2">
      <c r="A159" s="116" t="s">
        <v>2164</v>
      </c>
      <c r="B159" s="59" t="s">
        <v>602</v>
      </c>
      <c r="C159" s="59" t="s">
        <v>881</v>
      </c>
      <c r="D159" s="116" t="s">
        <v>213</v>
      </c>
      <c r="E159" s="116" t="s">
        <v>214</v>
      </c>
      <c r="F159" s="117">
        <v>38.208225770000006</v>
      </c>
      <c r="G159" s="117">
        <v>83.936371162</v>
      </c>
      <c r="H159" s="74">
        <f t="shared" si="6"/>
        <v>-0.54479535818558489</v>
      </c>
      <c r="I159" s="117">
        <v>52.05510511</v>
      </c>
      <c r="J159" s="117">
        <v>590.08473658000003</v>
      </c>
      <c r="K159" s="74">
        <f t="shared" si="7"/>
        <v>-0.91178367803292149</v>
      </c>
      <c r="L159" s="74">
        <f t="shared" si="8"/>
        <v>1.3624057139777519</v>
      </c>
    </row>
    <row r="160" spans="1:12" x14ac:dyDescent="0.2">
      <c r="A160" s="116" t="s">
        <v>1925</v>
      </c>
      <c r="B160" s="59" t="s">
        <v>275</v>
      </c>
      <c r="C160" s="59" t="s">
        <v>278</v>
      </c>
      <c r="D160" s="116" t="s">
        <v>213</v>
      </c>
      <c r="E160" s="116" t="s">
        <v>214</v>
      </c>
      <c r="F160" s="117">
        <v>8.892291929999999</v>
      </c>
      <c r="G160" s="117">
        <v>3.7104502200000002</v>
      </c>
      <c r="H160" s="74">
        <f t="shared" si="6"/>
        <v>1.3965533568053092</v>
      </c>
      <c r="I160" s="117">
        <v>51.434997079999995</v>
      </c>
      <c r="J160" s="117">
        <v>0.54710546999999998</v>
      </c>
      <c r="K160" s="74">
        <f t="shared" si="7"/>
        <v>93.01294613267163</v>
      </c>
      <c r="L160" s="74">
        <f t="shared" si="8"/>
        <v>5.7842227273795768</v>
      </c>
    </row>
    <row r="161" spans="1:12" x14ac:dyDescent="0.2">
      <c r="A161" s="116" t="s">
        <v>2052</v>
      </c>
      <c r="B161" s="59" t="s">
        <v>264</v>
      </c>
      <c r="C161" s="59" t="s">
        <v>877</v>
      </c>
      <c r="D161" s="116" t="s">
        <v>212</v>
      </c>
      <c r="E161" s="116" t="s">
        <v>1010</v>
      </c>
      <c r="F161" s="117">
        <v>9.38721943</v>
      </c>
      <c r="G161" s="117">
        <v>17.640585148</v>
      </c>
      <c r="H161" s="74">
        <f t="shared" si="6"/>
        <v>-0.4678623554012733</v>
      </c>
      <c r="I161" s="117">
        <v>51.218270579999995</v>
      </c>
      <c r="J161" s="117">
        <v>259.58449959000001</v>
      </c>
      <c r="K161" s="74">
        <f t="shared" si="7"/>
        <v>-0.80269133688299354</v>
      </c>
      <c r="L161" s="74">
        <f t="shared" si="8"/>
        <v>5.4561705904428823</v>
      </c>
    </row>
    <row r="162" spans="1:12" x14ac:dyDescent="0.2">
      <c r="A162" s="116" t="s">
        <v>2157</v>
      </c>
      <c r="B162" s="59" t="s">
        <v>909</v>
      </c>
      <c r="C162" s="59" t="s">
        <v>881</v>
      </c>
      <c r="D162" s="116" t="s">
        <v>213</v>
      </c>
      <c r="E162" s="116" t="s">
        <v>214</v>
      </c>
      <c r="F162" s="117">
        <v>11.869124915999999</v>
      </c>
      <c r="G162" s="117">
        <v>22.684463192000003</v>
      </c>
      <c r="H162" s="74">
        <f t="shared" si="6"/>
        <v>-0.47677294298126416</v>
      </c>
      <c r="I162" s="117">
        <v>50.639968318440495</v>
      </c>
      <c r="J162" s="117">
        <v>178.33230286034302</v>
      </c>
      <c r="K162" s="74">
        <f t="shared" si="7"/>
        <v>-0.71603591998641969</v>
      </c>
      <c r="L162" s="74">
        <f t="shared" si="8"/>
        <v>4.2665292240859332</v>
      </c>
    </row>
    <row r="163" spans="1:12" x14ac:dyDescent="0.2">
      <c r="A163" s="116" t="s">
        <v>2302</v>
      </c>
      <c r="B163" s="59" t="s">
        <v>234</v>
      </c>
      <c r="C163" s="59" t="s">
        <v>878</v>
      </c>
      <c r="D163" s="116" t="s">
        <v>212</v>
      </c>
      <c r="E163" s="116" t="s">
        <v>1010</v>
      </c>
      <c r="F163" s="117">
        <v>7.97843167</v>
      </c>
      <c r="G163" s="117">
        <v>3.1314889700000004</v>
      </c>
      <c r="H163" s="74">
        <f t="shared" si="6"/>
        <v>1.5478076871527344</v>
      </c>
      <c r="I163" s="117">
        <v>50.200125049999997</v>
      </c>
      <c r="J163" s="117">
        <v>48.408985210000004</v>
      </c>
      <c r="K163" s="74">
        <f t="shared" si="7"/>
        <v>3.7000152600389358E-2</v>
      </c>
      <c r="L163" s="74">
        <f t="shared" si="8"/>
        <v>6.291979066357035</v>
      </c>
    </row>
    <row r="164" spans="1:12" x14ac:dyDescent="0.2">
      <c r="A164" s="116" t="s">
        <v>1796</v>
      </c>
      <c r="B164" s="59" t="s">
        <v>362</v>
      </c>
      <c r="C164" s="59" t="s">
        <v>881</v>
      </c>
      <c r="D164" s="116" t="s">
        <v>213</v>
      </c>
      <c r="E164" s="116" t="s">
        <v>214</v>
      </c>
      <c r="F164" s="117">
        <v>40.421424960000003</v>
      </c>
      <c r="G164" s="117">
        <v>26.338738606</v>
      </c>
      <c r="H164" s="74">
        <f t="shared" si="6"/>
        <v>0.53467580830890471</v>
      </c>
      <c r="I164" s="117">
        <v>49.730990840000004</v>
      </c>
      <c r="J164" s="117">
        <v>69.400371120000003</v>
      </c>
      <c r="K164" s="74">
        <f t="shared" si="7"/>
        <v>-0.28341894953255686</v>
      </c>
      <c r="L164" s="74">
        <f t="shared" si="8"/>
        <v>1.2303126594179326</v>
      </c>
    </row>
    <row r="165" spans="1:12" x14ac:dyDescent="0.2">
      <c r="A165" s="116" t="s">
        <v>2191</v>
      </c>
      <c r="B165" s="59" t="s">
        <v>906</v>
      </c>
      <c r="C165" s="59" t="s">
        <v>881</v>
      </c>
      <c r="D165" s="116" t="s">
        <v>213</v>
      </c>
      <c r="E165" s="116" t="s">
        <v>214</v>
      </c>
      <c r="F165" s="117">
        <v>2.5281901699999998</v>
      </c>
      <c r="G165" s="117">
        <v>6.5541508229999996</v>
      </c>
      <c r="H165" s="74">
        <f t="shared" si="6"/>
        <v>-0.61426121578893067</v>
      </c>
      <c r="I165" s="117">
        <v>49.478121619999996</v>
      </c>
      <c r="J165" s="117">
        <v>21.513530280000001</v>
      </c>
      <c r="K165" s="74">
        <f t="shared" si="7"/>
        <v>1.299860644721671</v>
      </c>
      <c r="L165" s="74">
        <f t="shared" si="8"/>
        <v>19.570569574677208</v>
      </c>
    </row>
    <row r="166" spans="1:12" x14ac:dyDescent="0.2">
      <c r="A166" s="116" t="s">
        <v>2351</v>
      </c>
      <c r="B166" s="59" t="s">
        <v>113</v>
      </c>
      <c r="C166" s="59" t="s">
        <v>656</v>
      </c>
      <c r="D166" s="116" t="s">
        <v>212</v>
      </c>
      <c r="E166" s="116" t="s">
        <v>1010</v>
      </c>
      <c r="F166" s="117">
        <v>3.0300469999999999E-2</v>
      </c>
      <c r="G166" s="117">
        <v>2.7515109999999999E-2</v>
      </c>
      <c r="H166" s="74">
        <f t="shared" si="6"/>
        <v>0.10123019679005463</v>
      </c>
      <c r="I166" s="117">
        <v>47.895584569999997</v>
      </c>
      <c r="J166" s="117">
        <v>49.875479340000005</v>
      </c>
      <c r="K166" s="74">
        <f t="shared" si="7"/>
        <v>-3.9696756726950166E-2</v>
      </c>
      <c r="L166" s="74" t="str">
        <f t="shared" si="8"/>
        <v/>
      </c>
    </row>
    <row r="167" spans="1:12" x14ac:dyDescent="0.2">
      <c r="A167" s="116" t="s">
        <v>1981</v>
      </c>
      <c r="B167" s="59" t="s">
        <v>146</v>
      </c>
      <c r="C167" s="59" t="s">
        <v>963</v>
      </c>
      <c r="D167" s="116" t="s">
        <v>818</v>
      </c>
      <c r="E167" s="116" t="s">
        <v>214</v>
      </c>
      <c r="F167" s="117">
        <v>17.939064922</v>
      </c>
      <c r="G167" s="117">
        <v>24.337333121</v>
      </c>
      <c r="H167" s="74">
        <f t="shared" si="6"/>
        <v>-0.26289931469439087</v>
      </c>
      <c r="I167" s="117">
        <v>47.491890609999999</v>
      </c>
      <c r="J167" s="117">
        <v>29.176539707291099</v>
      </c>
      <c r="K167" s="74">
        <f t="shared" si="7"/>
        <v>0.62774239462440318</v>
      </c>
      <c r="L167" s="74">
        <f t="shared" si="8"/>
        <v>2.6474005649958481</v>
      </c>
    </row>
    <row r="168" spans="1:12" x14ac:dyDescent="0.2">
      <c r="A168" s="116" t="s">
        <v>3014</v>
      </c>
      <c r="B168" s="59" t="s">
        <v>3015</v>
      </c>
      <c r="C168" s="59" t="s">
        <v>881</v>
      </c>
      <c r="D168" s="116" t="s">
        <v>818</v>
      </c>
      <c r="E168" s="116" t="s">
        <v>214</v>
      </c>
      <c r="F168" s="117">
        <v>8.2927610999999999</v>
      </c>
      <c r="G168" s="117">
        <v>21.351396664999999</v>
      </c>
      <c r="H168" s="74">
        <f t="shared" si="6"/>
        <v>-0.61160568415677452</v>
      </c>
      <c r="I168" s="117">
        <v>45.126871080000001</v>
      </c>
      <c r="J168" s="117">
        <v>261.76131217</v>
      </c>
      <c r="K168" s="74">
        <f t="shared" si="7"/>
        <v>-0.82760297652124959</v>
      </c>
      <c r="L168" s="74">
        <f t="shared" si="8"/>
        <v>5.4417184500829281</v>
      </c>
    </row>
    <row r="169" spans="1:12" x14ac:dyDescent="0.2">
      <c r="A169" s="116" t="s">
        <v>1766</v>
      </c>
      <c r="B169" s="59" t="s">
        <v>357</v>
      </c>
      <c r="C169" s="59" t="s">
        <v>881</v>
      </c>
      <c r="D169" s="116" t="s">
        <v>213</v>
      </c>
      <c r="E169" s="116" t="s">
        <v>214</v>
      </c>
      <c r="F169" s="117">
        <v>54.205990389</v>
      </c>
      <c r="G169" s="117">
        <v>61.393291863999998</v>
      </c>
      <c r="H169" s="74">
        <f t="shared" si="6"/>
        <v>-0.11706981751233492</v>
      </c>
      <c r="I169" s="117">
        <v>45.003768549999997</v>
      </c>
      <c r="J169" s="117">
        <v>274.09442233682847</v>
      </c>
      <c r="K169" s="74">
        <f t="shared" si="7"/>
        <v>-0.83580925081833346</v>
      </c>
      <c r="L169" s="74">
        <f t="shared" si="8"/>
        <v>0.83023607219493945</v>
      </c>
    </row>
    <row r="170" spans="1:12" x14ac:dyDescent="0.2">
      <c r="A170" s="116" t="s">
        <v>2503</v>
      </c>
      <c r="B170" s="59" t="s">
        <v>377</v>
      </c>
      <c r="C170" s="59" t="s">
        <v>881</v>
      </c>
      <c r="D170" s="116" t="s">
        <v>818</v>
      </c>
      <c r="E170" s="116" t="s">
        <v>214</v>
      </c>
      <c r="F170" s="117">
        <v>15.104138422</v>
      </c>
      <c r="G170" s="117">
        <v>15.515615663</v>
      </c>
      <c r="H170" s="74">
        <f t="shared" si="6"/>
        <v>-2.6520200676357741E-2</v>
      </c>
      <c r="I170" s="117">
        <v>44.668013719999998</v>
      </c>
      <c r="J170" s="117">
        <v>222.20018302</v>
      </c>
      <c r="K170" s="74">
        <f t="shared" si="7"/>
        <v>-0.79897400122312467</v>
      </c>
      <c r="L170" s="74">
        <f t="shared" si="8"/>
        <v>2.957336093725055</v>
      </c>
    </row>
    <row r="171" spans="1:12" x14ac:dyDescent="0.2">
      <c r="A171" s="116" t="s">
        <v>2268</v>
      </c>
      <c r="B171" s="59" t="s">
        <v>346</v>
      </c>
      <c r="C171" s="59" t="s">
        <v>656</v>
      </c>
      <c r="D171" s="116" t="s">
        <v>213</v>
      </c>
      <c r="E171" s="116" t="s">
        <v>214</v>
      </c>
      <c r="F171" s="117">
        <v>10.399568644999999</v>
      </c>
      <c r="G171" s="117">
        <v>8.2166997330000004</v>
      </c>
      <c r="H171" s="74">
        <f t="shared" si="6"/>
        <v>0.26566249016416355</v>
      </c>
      <c r="I171" s="117">
        <v>43.551677668616897</v>
      </c>
      <c r="J171" s="117">
        <v>175.28379025519499</v>
      </c>
      <c r="K171" s="74">
        <f t="shared" si="7"/>
        <v>-0.75153619393322013</v>
      </c>
      <c r="L171" s="74">
        <f t="shared" si="8"/>
        <v>4.1878350107873059</v>
      </c>
    </row>
    <row r="172" spans="1:12" x14ac:dyDescent="0.2">
      <c r="A172" s="116" t="s">
        <v>1765</v>
      </c>
      <c r="B172" s="116" t="s">
        <v>807</v>
      </c>
      <c r="C172" s="116" t="s">
        <v>881</v>
      </c>
      <c r="D172" s="116" t="s">
        <v>818</v>
      </c>
      <c r="E172" s="116" t="s">
        <v>1010</v>
      </c>
      <c r="F172" s="117">
        <v>49.766811159999996</v>
      </c>
      <c r="G172" s="117">
        <v>85.966823438999995</v>
      </c>
      <c r="H172" s="74">
        <f t="shared" si="6"/>
        <v>-0.42109282198482845</v>
      </c>
      <c r="I172" s="117">
        <v>43.44078811</v>
      </c>
      <c r="J172" s="117">
        <v>181.56486861000002</v>
      </c>
      <c r="K172" s="74">
        <f t="shared" si="7"/>
        <v>-0.76074232618585214</v>
      </c>
      <c r="L172" s="74">
        <f t="shared" si="8"/>
        <v>0.87288671099175175</v>
      </c>
    </row>
    <row r="173" spans="1:12" x14ac:dyDescent="0.2">
      <c r="A173" s="116" t="s">
        <v>2259</v>
      </c>
      <c r="B173" s="59" t="s">
        <v>142</v>
      </c>
      <c r="C173" s="59" t="s">
        <v>656</v>
      </c>
      <c r="D173" s="116" t="s">
        <v>212</v>
      </c>
      <c r="E173" s="116" t="s">
        <v>1010</v>
      </c>
      <c r="F173" s="117">
        <v>16.1131666</v>
      </c>
      <c r="G173" s="117">
        <v>15.352110199999998</v>
      </c>
      <c r="H173" s="74">
        <f t="shared" si="6"/>
        <v>4.9573406527527508E-2</v>
      </c>
      <c r="I173" s="117">
        <v>43.332244909999993</v>
      </c>
      <c r="J173" s="117">
        <v>142.35024776</v>
      </c>
      <c r="K173" s="74">
        <f t="shared" si="7"/>
        <v>-0.69559417288084113</v>
      </c>
      <c r="L173" s="74">
        <f t="shared" si="8"/>
        <v>2.6892445157241776</v>
      </c>
    </row>
    <row r="174" spans="1:12" x14ac:dyDescent="0.2">
      <c r="A174" s="116" t="s">
        <v>1710</v>
      </c>
      <c r="B174" s="59" t="s">
        <v>982</v>
      </c>
      <c r="C174" s="59" t="s">
        <v>656</v>
      </c>
      <c r="D174" s="116" t="s">
        <v>212</v>
      </c>
      <c r="E174" s="116" t="s">
        <v>1010</v>
      </c>
      <c r="F174" s="117">
        <v>1.0776333570000001</v>
      </c>
      <c r="G174" s="117">
        <v>1.1703658690000001</v>
      </c>
      <c r="H174" s="74">
        <f t="shared" si="6"/>
        <v>-7.9233780184681746E-2</v>
      </c>
      <c r="I174" s="117">
        <v>42.706509459999999</v>
      </c>
      <c r="J174" s="117">
        <v>203.06652603000001</v>
      </c>
      <c r="K174" s="74">
        <f t="shared" si="7"/>
        <v>-0.78969202706658426</v>
      </c>
      <c r="L174" s="74">
        <f t="shared" si="8"/>
        <v>39.629906760579239</v>
      </c>
    </row>
    <row r="175" spans="1:12" x14ac:dyDescent="0.2">
      <c r="A175" s="116" t="s">
        <v>2441</v>
      </c>
      <c r="B175" s="59" t="s">
        <v>303</v>
      </c>
      <c r="C175" s="59" t="s">
        <v>656</v>
      </c>
      <c r="D175" s="116" t="s">
        <v>818</v>
      </c>
      <c r="E175" s="116" t="s">
        <v>1010</v>
      </c>
      <c r="F175" s="117">
        <v>21.394473359000003</v>
      </c>
      <c r="G175" s="117">
        <v>21.465109965999996</v>
      </c>
      <c r="H175" s="74">
        <f t="shared" si="6"/>
        <v>-3.290763807494157E-3</v>
      </c>
      <c r="I175" s="117">
        <v>41.923074788282548</v>
      </c>
      <c r="J175" s="117">
        <v>155.52717135420298</v>
      </c>
      <c r="K175" s="74">
        <f t="shared" si="7"/>
        <v>-0.73044533361437225</v>
      </c>
      <c r="L175" s="74">
        <f t="shared" si="8"/>
        <v>1.9595282428696377</v>
      </c>
    </row>
    <row r="176" spans="1:12" x14ac:dyDescent="0.2">
      <c r="A176" s="116" t="s">
        <v>1675</v>
      </c>
      <c r="B176" s="59" t="s">
        <v>137</v>
      </c>
      <c r="C176" s="59" t="s">
        <v>656</v>
      </c>
      <c r="D176" s="116" t="s">
        <v>212</v>
      </c>
      <c r="E176" s="116" t="s">
        <v>1010</v>
      </c>
      <c r="F176" s="117">
        <v>19.930773143</v>
      </c>
      <c r="G176" s="117">
        <v>28.961899188</v>
      </c>
      <c r="H176" s="74">
        <f t="shared" si="6"/>
        <v>-0.31182782546049104</v>
      </c>
      <c r="I176" s="117">
        <v>41.773747700000001</v>
      </c>
      <c r="J176" s="117">
        <v>45.811377</v>
      </c>
      <c r="K176" s="74">
        <f t="shared" si="7"/>
        <v>-8.8135951468998552E-2</v>
      </c>
      <c r="L176" s="74">
        <f t="shared" si="8"/>
        <v>2.0959421594074787</v>
      </c>
    </row>
    <row r="177" spans="1:12" x14ac:dyDescent="0.2">
      <c r="A177" s="116" t="s">
        <v>2547</v>
      </c>
      <c r="B177" s="116" t="s">
        <v>245</v>
      </c>
      <c r="C177" s="116" t="s">
        <v>882</v>
      </c>
      <c r="D177" s="116" t="s">
        <v>212</v>
      </c>
      <c r="E177" s="116" t="s">
        <v>214</v>
      </c>
      <c r="F177" s="117">
        <v>12.531685334000001</v>
      </c>
      <c r="G177" s="117">
        <v>19.725509817000002</v>
      </c>
      <c r="H177" s="74">
        <f t="shared" si="6"/>
        <v>-0.36469650466525128</v>
      </c>
      <c r="I177" s="117">
        <v>41.176996689999996</v>
      </c>
      <c r="J177" s="117">
        <v>21.51823095</v>
      </c>
      <c r="K177" s="74">
        <f t="shared" si="7"/>
        <v>0.91358652045697086</v>
      </c>
      <c r="L177" s="74">
        <f t="shared" si="8"/>
        <v>3.2858307236842079</v>
      </c>
    </row>
    <row r="178" spans="1:12" x14ac:dyDescent="0.2">
      <c r="A178" s="116" t="s">
        <v>2768</v>
      </c>
      <c r="B178" s="59" t="s">
        <v>29</v>
      </c>
      <c r="C178" s="59" t="s">
        <v>656</v>
      </c>
      <c r="D178" s="116" t="s">
        <v>212</v>
      </c>
      <c r="E178" s="116" t="s">
        <v>1010</v>
      </c>
      <c r="F178" s="117">
        <v>9.8502640249999995</v>
      </c>
      <c r="G178" s="117">
        <v>9.2463539839999989</v>
      </c>
      <c r="H178" s="74">
        <f t="shared" si="6"/>
        <v>6.5313316150886536E-2</v>
      </c>
      <c r="I178" s="117">
        <v>40.91633436</v>
      </c>
      <c r="J178" s="117">
        <v>15.247656599999999</v>
      </c>
      <c r="K178" s="74">
        <f t="shared" si="7"/>
        <v>1.6834506726758263</v>
      </c>
      <c r="L178" s="74">
        <f t="shared" si="8"/>
        <v>4.1538312329653522</v>
      </c>
    </row>
    <row r="179" spans="1:12" x14ac:dyDescent="0.2">
      <c r="A179" s="116" t="s">
        <v>1755</v>
      </c>
      <c r="B179" s="59" t="s">
        <v>1579</v>
      </c>
      <c r="C179" s="59" t="s">
        <v>881</v>
      </c>
      <c r="D179" s="116" t="s">
        <v>818</v>
      </c>
      <c r="E179" s="116" t="s">
        <v>214</v>
      </c>
      <c r="F179" s="117">
        <v>14.365047039999999</v>
      </c>
      <c r="G179" s="117">
        <v>19.067456739000001</v>
      </c>
      <c r="H179" s="74">
        <f t="shared" si="6"/>
        <v>-0.24661966005051084</v>
      </c>
      <c r="I179" s="117">
        <v>40.713576930000002</v>
      </c>
      <c r="J179" s="117">
        <v>6.1705763499999993</v>
      </c>
      <c r="K179" s="74">
        <f t="shared" si="7"/>
        <v>5.5980185027610929</v>
      </c>
      <c r="L179" s="74">
        <f t="shared" si="8"/>
        <v>2.834211180557332</v>
      </c>
    </row>
    <row r="180" spans="1:12" x14ac:dyDescent="0.2">
      <c r="A180" s="116" t="s">
        <v>1665</v>
      </c>
      <c r="B180" s="59" t="s">
        <v>155</v>
      </c>
      <c r="C180" s="59" t="s">
        <v>656</v>
      </c>
      <c r="D180" s="116" t="s">
        <v>212</v>
      </c>
      <c r="E180" s="116" t="s">
        <v>1010</v>
      </c>
      <c r="F180" s="117">
        <v>12.127422419</v>
      </c>
      <c r="G180" s="117">
        <v>5.8461483599999999</v>
      </c>
      <c r="H180" s="74">
        <f t="shared" si="6"/>
        <v>1.0744294657277567</v>
      </c>
      <c r="I180" s="117">
        <v>40.087770419999998</v>
      </c>
      <c r="J180" s="117">
        <v>17.209686920000003</v>
      </c>
      <c r="K180" s="74">
        <f t="shared" si="7"/>
        <v>1.329372440437167</v>
      </c>
      <c r="L180" s="74">
        <f t="shared" si="8"/>
        <v>3.3055474638365525</v>
      </c>
    </row>
    <row r="181" spans="1:12" x14ac:dyDescent="0.2">
      <c r="A181" s="116" t="s">
        <v>1668</v>
      </c>
      <c r="B181" s="59" t="s">
        <v>132</v>
      </c>
      <c r="C181" s="59" t="s">
        <v>656</v>
      </c>
      <c r="D181" s="116" t="s">
        <v>212</v>
      </c>
      <c r="E181" s="116" t="s">
        <v>1010</v>
      </c>
      <c r="F181" s="117">
        <v>10.754151369999999</v>
      </c>
      <c r="G181" s="117">
        <v>17.731894958000002</v>
      </c>
      <c r="H181" s="74">
        <f t="shared" si="6"/>
        <v>-0.39351369972174877</v>
      </c>
      <c r="I181" s="117">
        <v>39.941311259999999</v>
      </c>
      <c r="J181" s="117">
        <v>171.69696467</v>
      </c>
      <c r="K181" s="74">
        <f t="shared" si="7"/>
        <v>-0.76737322446691569</v>
      </c>
      <c r="L181" s="74">
        <f t="shared" si="8"/>
        <v>3.7140365507055351</v>
      </c>
    </row>
    <row r="182" spans="1:12" x14ac:dyDescent="0.2">
      <c r="A182" s="116" t="s">
        <v>2534</v>
      </c>
      <c r="B182" s="59" t="s">
        <v>223</v>
      </c>
      <c r="C182" s="59" t="s">
        <v>882</v>
      </c>
      <c r="D182" s="116" t="s">
        <v>212</v>
      </c>
      <c r="E182" s="116" t="s">
        <v>214</v>
      </c>
      <c r="F182" s="117">
        <v>13.809224982</v>
      </c>
      <c r="G182" s="117">
        <v>45.201458655000003</v>
      </c>
      <c r="H182" s="74">
        <f t="shared" si="6"/>
        <v>-0.69449603192235743</v>
      </c>
      <c r="I182" s="117">
        <v>39.12623293</v>
      </c>
      <c r="J182" s="117">
        <v>4.6895815000000001</v>
      </c>
      <c r="K182" s="74">
        <f t="shared" si="7"/>
        <v>7.3432248549257544</v>
      </c>
      <c r="L182" s="74">
        <f t="shared" si="8"/>
        <v>2.8333402476243328</v>
      </c>
    </row>
    <row r="183" spans="1:12" x14ac:dyDescent="0.2">
      <c r="A183" s="116" t="s">
        <v>1747</v>
      </c>
      <c r="B183" s="59" t="s">
        <v>500</v>
      </c>
      <c r="C183" s="59" t="s">
        <v>881</v>
      </c>
      <c r="D183" s="116" t="s">
        <v>818</v>
      </c>
      <c r="E183" s="116" t="s">
        <v>214</v>
      </c>
      <c r="F183" s="117">
        <v>16.78248378</v>
      </c>
      <c r="G183" s="117">
        <v>32.512408350000001</v>
      </c>
      <c r="H183" s="74">
        <f t="shared" si="6"/>
        <v>-0.48381296152119724</v>
      </c>
      <c r="I183" s="117">
        <v>39.080750971933497</v>
      </c>
      <c r="J183" s="117">
        <v>199.5639694449155</v>
      </c>
      <c r="K183" s="74">
        <f t="shared" si="7"/>
        <v>-0.80416930430560152</v>
      </c>
      <c r="L183" s="74">
        <f t="shared" si="8"/>
        <v>2.3286631159153428</v>
      </c>
    </row>
    <row r="184" spans="1:12" x14ac:dyDescent="0.2">
      <c r="A184" s="116" t="s">
        <v>2154</v>
      </c>
      <c r="B184" s="59" t="s">
        <v>604</v>
      </c>
      <c r="C184" s="59" t="s">
        <v>881</v>
      </c>
      <c r="D184" s="116" t="s">
        <v>213</v>
      </c>
      <c r="E184" s="116" t="s">
        <v>214</v>
      </c>
      <c r="F184" s="117">
        <v>11.035437451</v>
      </c>
      <c r="G184" s="117">
        <v>10.09185795</v>
      </c>
      <c r="H184" s="74">
        <f t="shared" si="6"/>
        <v>9.3499086657279129E-2</v>
      </c>
      <c r="I184" s="117">
        <v>38.950543009999997</v>
      </c>
      <c r="J184" s="117">
        <v>24.439324541886499</v>
      </c>
      <c r="K184" s="74">
        <f t="shared" si="7"/>
        <v>0.59376511995013437</v>
      </c>
      <c r="L184" s="74">
        <f t="shared" si="8"/>
        <v>3.529587583904108</v>
      </c>
    </row>
    <row r="185" spans="1:12" x14ac:dyDescent="0.2">
      <c r="A185" s="116" t="s">
        <v>1895</v>
      </c>
      <c r="B185" s="59" t="s">
        <v>28</v>
      </c>
      <c r="C185" s="59" t="s">
        <v>1876</v>
      </c>
      <c r="D185" s="116" t="s">
        <v>213</v>
      </c>
      <c r="E185" s="116" t="s">
        <v>214</v>
      </c>
      <c r="F185" s="117">
        <v>0.700075055</v>
      </c>
      <c r="G185" s="117">
        <v>0.49480558000000002</v>
      </c>
      <c r="H185" s="74">
        <f t="shared" si="6"/>
        <v>0.41484874725947907</v>
      </c>
      <c r="I185" s="117">
        <v>38.768451499999998</v>
      </c>
      <c r="J185" s="117">
        <v>0.66819106000000006</v>
      </c>
      <c r="K185" s="74">
        <f t="shared" si="7"/>
        <v>57.020009276987324</v>
      </c>
      <c r="L185" s="74">
        <f t="shared" si="8"/>
        <v>55.377564481282647</v>
      </c>
    </row>
    <row r="186" spans="1:12" x14ac:dyDescent="0.2">
      <c r="A186" s="116" t="s">
        <v>2527</v>
      </c>
      <c r="B186" s="116" t="s">
        <v>160</v>
      </c>
      <c r="C186" s="116" t="s">
        <v>882</v>
      </c>
      <c r="D186" s="116" t="s">
        <v>212</v>
      </c>
      <c r="E186" s="116" t="s">
        <v>1010</v>
      </c>
      <c r="F186" s="117">
        <v>144.23873216600001</v>
      </c>
      <c r="G186" s="117">
        <v>117.37780635199999</v>
      </c>
      <c r="H186" s="74">
        <f t="shared" si="6"/>
        <v>0.22884160684897936</v>
      </c>
      <c r="I186" s="117">
        <v>38.737636649999999</v>
      </c>
      <c r="J186" s="117">
        <v>75.726730290000006</v>
      </c>
      <c r="K186" s="74">
        <f t="shared" si="7"/>
        <v>-0.488454915435383</v>
      </c>
      <c r="L186" s="74">
        <f t="shared" si="8"/>
        <v>0.26856611998931063</v>
      </c>
    </row>
    <row r="187" spans="1:12" x14ac:dyDescent="0.2">
      <c r="A187" s="116" t="s">
        <v>1754</v>
      </c>
      <c r="B187" s="59" t="s">
        <v>31</v>
      </c>
      <c r="C187" s="59" t="s">
        <v>881</v>
      </c>
      <c r="D187" s="116" t="s">
        <v>818</v>
      </c>
      <c r="E187" s="116" t="s">
        <v>214</v>
      </c>
      <c r="F187" s="117">
        <v>18.189467507</v>
      </c>
      <c r="G187" s="117">
        <v>17.377968057</v>
      </c>
      <c r="H187" s="74">
        <f t="shared" si="6"/>
        <v>4.6697027370419253E-2</v>
      </c>
      <c r="I187" s="117">
        <v>38.669889340000005</v>
      </c>
      <c r="J187" s="117">
        <v>71.072852389999994</v>
      </c>
      <c r="K187" s="74">
        <f t="shared" si="7"/>
        <v>-0.45591195457014067</v>
      </c>
      <c r="L187" s="74">
        <f t="shared" si="8"/>
        <v>2.1259494993527634</v>
      </c>
    </row>
    <row r="188" spans="1:12" x14ac:dyDescent="0.2">
      <c r="A188" s="116" t="s">
        <v>2755</v>
      </c>
      <c r="B188" s="59" t="s">
        <v>140</v>
      </c>
      <c r="C188" s="59" t="s">
        <v>656</v>
      </c>
      <c r="D188" s="116" t="s">
        <v>212</v>
      </c>
      <c r="E188" s="116" t="s">
        <v>1010</v>
      </c>
      <c r="F188" s="117">
        <v>26.732859826999999</v>
      </c>
      <c r="G188" s="117">
        <v>25.328661931999999</v>
      </c>
      <c r="H188" s="74">
        <f t="shared" si="6"/>
        <v>5.5439087101002649E-2</v>
      </c>
      <c r="I188" s="117">
        <v>38.273491460000002</v>
      </c>
      <c r="J188" s="117">
        <v>56.728148640000001</v>
      </c>
      <c r="K188" s="74">
        <f t="shared" si="7"/>
        <v>-0.32531745918792954</v>
      </c>
      <c r="L188" s="74">
        <f t="shared" si="8"/>
        <v>1.4317020965091078</v>
      </c>
    </row>
    <row r="189" spans="1:12" x14ac:dyDescent="0.2">
      <c r="A189" s="116" t="s">
        <v>2525</v>
      </c>
      <c r="B189" s="59" t="s">
        <v>518</v>
      </c>
      <c r="C189" s="59" t="s">
        <v>882</v>
      </c>
      <c r="D189" s="116" t="s">
        <v>212</v>
      </c>
      <c r="E189" s="116" t="s">
        <v>1010</v>
      </c>
      <c r="F189" s="117">
        <v>13.829986480000001</v>
      </c>
      <c r="G189" s="117">
        <v>7.6558055099999995</v>
      </c>
      <c r="H189" s="74">
        <f t="shared" si="6"/>
        <v>0.80647045721515487</v>
      </c>
      <c r="I189" s="117">
        <v>37.867259249999996</v>
      </c>
      <c r="J189" s="117">
        <v>13.78741643</v>
      </c>
      <c r="K189" s="74">
        <f t="shared" si="7"/>
        <v>1.7465087054021762</v>
      </c>
      <c r="L189" s="74">
        <f t="shared" si="8"/>
        <v>2.7380546831886705</v>
      </c>
    </row>
    <row r="190" spans="1:12" x14ac:dyDescent="0.2">
      <c r="A190" s="59" t="s">
        <v>2383</v>
      </c>
      <c r="B190" s="59" t="s">
        <v>2384</v>
      </c>
      <c r="C190" s="59" t="s">
        <v>1912</v>
      </c>
      <c r="D190" s="116" t="s">
        <v>212</v>
      </c>
      <c r="E190" s="116" t="s">
        <v>1010</v>
      </c>
      <c r="F190" s="117">
        <v>3.6565919500000001</v>
      </c>
      <c r="G190" s="117">
        <v>4.8346317300000008</v>
      </c>
      <c r="H190" s="74">
        <f t="shared" si="6"/>
        <v>-0.24366691110927707</v>
      </c>
      <c r="I190" s="117">
        <v>37.456861539999998</v>
      </c>
      <c r="J190" s="117">
        <v>9.387078279999999</v>
      </c>
      <c r="K190" s="74">
        <f t="shared" si="7"/>
        <v>2.9902577162699449</v>
      </c>
      <c r="L190" s="74">
        <f t="shared" si="8"/>
        <v>10.243653667727402</v>
      </c>
    </row>
    <row r="191" spans="1:12" x14ac:dyDescent="0.2">
      <c r="A191" s="116" t="s">
        <v>1758</v>
      </c>
      <c r="B191" s="59" t="s">
        <v>925</v>
      </c>
      <c r="C191" s="59" t="s">
        <v>881</v>
      </c>
      <c r="D191" s="116" t="s">
        <v>213</v>
      </c>
      <c r="E191" s="116" t="s">
        <v>214</v>
      </c>
      <c r="F191" s="117">
        <v>13.081186994999999</v>
      </c>
      <c r="G191" s="117">
        <v>29.324910543000001</v>
      </c>
      <c r="H191" s="74">
        <f t="shared" si="6"/>
        <v>-0.55392235635915554</v>
      </c>
      <c r="I191" s="117">
        <v>37.312288989999999</v>
      </c>
      <c r="J191" s="117">
        <v>104.61318795999999</v>
      </c>
      <c r="K191" s="74">
        <f t="shared" si="7"/>
        <v>-0.64333092492825317</v>
      </c>
      <c r="L191" s="74">
        <f t="shared" si="8"/>
        <v>2.8523626337779451</v>
      </c>
    </row>
    <row r="192" spans="1:12" x14ac:dyDescent="0.2">
      <c r="A192" s="116" t="s">
        <v>2254</v>
      </c>
      <c r="B192" s="116" t="s">
        <v>44</v>
      </c>
      <c r="C192" s="116" t="s">
        <v>1876</v>
      </c>
      <c r="D192" s="116" t="s">
        <v>213</v>
      </c>
      <c r="E192" s="116" t="s">
        <v>214</v>
      </c>
      <c r="F192" s="117">
        <v>10.123838688999999</v>
      </c>
      <c r="G192" s="117">
        <v>14.068309737</v>
      </c>
      <c r="H192" s="74">
        <f t="shared" si="6"/>
        <v>-0.28037988370599665</v>
      </c>
      <c r="I192" s="117">
        <v>37.146477340000004</v>
      </c>
      <c r="J192" s="117">
        <v>11.102838380000001</v>
      </c>
      <c r="K192" s="74">
        <f t="shared" si="7"/>
        <v>2.3456739681011189</v>
      </c>
      <c r="L192" s="74">
        <f t="shared" si="8"/>
        <v>3.6692087340705362</v>
      </c>
    </row>
    <row r="193" spans="1:12" x14ac:dyDescent="0.2">
      <c r="A193" s="116" t="s">
        <v>2054</v>
      </c>
      <c r="B193" s="59" t="s">
        <v>22</v>
      </c>
      <c r="C193" s="59" t="s">
        <v>877</v>
      </c>
      <c r="D193" s="116" t="s">
        <v>212</v>
      </c>
      <c r="E193" s="116" t="s">
        <v>1010</v>
      </c>
      <c r="F193" s="117">
        <v>9.7718894600000006</v>
      </c>
      <c r="G193" s="117">
        <v>11.949049905999999</v>
      </c>
      <c r="H193" s="74">
        <f t="shared" si="6"/>
        <v>-0.18220364490291208</v>
      </c>
      <c r="I193" s="117">
        <v>36.801215331992353</v>
      </c>
      <c r="J193" s="117">
        <v>155.832981344345</v>
      </c>
      <c r="K193" s="74">
        <f t="shared" si="7"/>
        <v>-0.7638419350350969</v>
      </c>
      <c r="L193" s="74">
        <f t="shared" si="8"/>
        <v>3.7660286153085845</v>
      </c>
    </row>
    <row r="194" spans="1:12" x14ac:dyDescent="0.2">
      <c r="A194" s="116" t="s">
        <v>2106</v>
      </c>
      <c r="B194" s="59" t="s">
        <v>524</v>
      </c>
      <c r="C194" s="59" t="s">
        <v>877</v>
      </c>
      <c r="D194" s="116" t="s">
        <v>212</v>
      </c>
      <c r="E194" s="116" t="s">
        <v>1010</v>
      </c>
      <c r="F194" s="117">
        <v>17.539768026999997</v>
      </c>
      <c r="G194" s="117">
        <v>20.391493363000002</v>
      </c>
      <c r="H194" s="74">
        <f t="shared" si="6"/>
        <v>-0.13984877346817615</v>
      </c>
      <c r="I194" s="117">
        <v>36.661622350761249</v>
      </c>
      <c r="J194" s="117">
        <v>41.783433602928497</v>
      </c>
      <c r="K194" s="74">
        <f t="shared" si="7"/>
        <v>-0.12257995120363385</v>
      </c>
      <c r="L194" s="74">
        <f t="shared" si="8"/>
        <v>2.0901999555710118</v>
      </c>
    </row>
    <row r="195" spans="1:12" x14ac:dyDescent="0.2">
      <c r="A195" s="116" t="s">
        <v>1674</v>
      </c>
      <c r="B195" s="59" t="s">
        <v>136</v>
      </c>
      <c r="C195" s="59" t="s">
        <v>656</v>
      </c>
      <c r="D195" s="116" t="s">
        <v>212</v>
      </c>
      <c r="E195" s="116" t="s">
        <v>1010</v>
      </c>
      <c r="F195" s="117">
        <v>13.558795678999999</v>
      </c>
      <c r="G195" s="117">
        <v>15.980552679999999</v>
      </c>
      <c r="H195" s="74">
        <f t="shared" si="6"/>
        <v>-0.15154400786343769</v>
      </c>
      <c r="I195" s="117">
        <v>36.486471770000001</v>
      </c>
      <c r="J195" s="117">
        <v>47.798611289999997</v>
      </c>
      <c r="K195" s="74">
        <f t="shared" si="7"/>
        <v>-0.23666251413389117</v>
      </c>
      <c r="L195" s="74">
        <f t="shared" si="8"/>
        <v>2.6909817533802518</v>
      </c>
    </row>
    <row r="196" spans="1:12" x14ac:dyDescent="0.2">
      <c r="A196" s="116" t="s">
        <v>2728</v>
      </c>
      <c r="B196" s="59" t="s">
        <v>30</v>
      </c>
      <c r="C196" s="59" t="s">
        <v>656</v>
      </c>
      <c r="D196" s="116" t="s">
        <v>212</v>
      </c>
      <c r="E196" s="116" t="s">
        <v>1010</v>
      </c>
      <c r="F196" s="117">
        <v>12.740793191</v>
      </c>
      <c r="G196" s="117">
        <v>9.456904905</v>
      </c>
      <c r="H196" s="74">
        <f t="shared" si="6"/>
        <v>0.34724767976293824</v>
      </c>
      <c r="I196" s="117">
        <v>36.207636619999995</v>
      </c>
      <c r="J196" s="117">
        <v>34.438007570000003</v>
      </c>
      <c r="K196" s="74">
        <f t="shared" si="7"/>
        <v>5.1385930106524702E-2</v>
      </c>
      <c r="L196" s="74">
        <f t="shared" si="8"/>
        <v>2.8418667564258713</v>
      </c>
    </row>
    <row r="197" spans="1:12" x14ac:dyDescent="0.2">
      <c r="A197" s="116" t="s">
        <v>1761</v>
      </c>
      <c r="B197" s="59" t="s">
        <v>1725</v>
      </c>
      <c r="C197" s="59" t="s">
        <v>881</v>
      </c>
      <c r="D197" s="116" t="s">
        <v>818</v>
      </c>
      <c r="E197" s="116" t="s">
        <v>1010</v>
      </c>
      <c r="F197" s="117">
        <v>31.355794399999997</v>
      </c>
      <c r="G197" s="117">
        <v>13.885473210000001</v>
      </c>
      <c r="H197" s="74">
        <f t="shared" si="6"/>
        <v>1.2581725466452429</v>
      </c>
      <c r="I197" s="117">
        <v>36.203859216879849</v>
      </c>
      <c r="J197" s="117">
        <v>26.95074254</v>
      </c>
      <c r="K197" s="74">
        <f t="shared" si="7"/>
        <v>0.34333438728623045</v>
      </c>
      <c r="L197" s="74">
        <f t="shared" si="8"/>
        <v>1.1546146385269018</v>
      </c>
    </row>
    <row r="198" spans="1:12" x14ac:dyDescent="0.2">
      <c r="A198" s="116" t="s">
        <v>2739</v>
      </c>
      <c r="B198" s="59" t="s">
        <v>992</v>
      </c>
      <c r="C198" s="59" t="s">
        <v>656</v>
      </c>
      <c r="D198" s="116" t="s">
        <v>212</v>
      </c>
      <c r="E198" s="116" t="s">
        <v>1010</v>
      </c>
      <c r="F198" s="117">
        <v>1.477214552</v>
      </c>
      <c r="G198" s="117">
        <v>1.8123708670000001</v>
      </c>
      <c r="H198" s="74">
        <f t="shared" si="6"/>
        <v>-0.18492700423660036</v>
      </c>
      <c r="I198" s="117">
        <v>35.890556049999994</v>
      </c>
      <c r="J198" s="117">
        <v>25.124731620000002</v>
      </c>
      <c r="K198" s="74">
        <f t="shared" si="7"/>
        <v>0.4284951016722538</v>
      </c>
      <c r="L198" s="74">
        <f t="shared" si="8"/>
        <v>24.296102418844839</v>
      </c>
    </row>
    <row r="199" spans="1:12" x14ac:dyDescent="0.2">
      <c r="A199" s="116" t="s">
        <v>3026</v>
      </c>
      <c r="B199" s="59" t="s">
        <v>3027</v>
      </c>
      <c r="C199" s="59" t="s">
        <v>149</v>
      </c>
      <c r="D199" s="116" t="s">
        <v>818</v>
      </c>
      <c r="E199" s="116" t="s">
        <v>1010</v>
      </c>
      <c r="F199" s="117">
        <v>0.53187748999999995</v>
      </c>
      <c r="G199" s="117">
        <v>0.87746159000000001</v>
      </c>
      <c r="H199" s="74">
        <f t="shared" ref="H199:H262" si="9">IF(ISERROR(F199/G199-1),"",IF((F199/G199-1)&gt;10000%,"",F199/G199-1))</f>
        <v>-0.39384527361476873</v>
      </c>
      <c r="I199" s="117">
        <v>35.379419609999999</v>
      </c>
      <c r="J199" s="117">
        <v>24.723551699051349</v>
      </c>
      <c r="K199" s="74">
        <f t="shared" si="7"/>
        <v>0.4310006928073169</v>
      </c>
      <c r="L199" s="74">
        <f t="shared" si="8"/>
        <v>66.517986331777266</v>
      </c>
    </row>
    <row r="200" spans="1:12" x14ac:dyDescent="0.2">
      <c r="A200" s="116" t="s">
        <v>1775</v>
      </c>
      <c r="B200" s="59" t="s">
        <v>358</v>
      </c>
      <c r="C200" s="59" t="s">
        <v>881</v>
      </c>
      <c r="D200" s="116" t="s">
        <v>213</v>
      </c>
      <c r="E200" s="116" t="s">
        <v>214</v>
      </c>
      <c r="F200" s="117">
        <v>33.281641106000002</v>
      </c>
      <c r="G200" s="117">
        <v>14.072509595000001</v>
      </c>
      <c r="H200" s="74">
        <f t="shared" si="9"/>
        <v>1.3650110793191468</v>
      </c>
      <c r="I200" s="117">
        <v>35.030423865816701</v>
      </c>
      <c r="J200" s="117">
        <v>213.78013022338149</v>
      </c>
      <c r="K200" s="74">
        <f t="shared" ref="K200:K263" si="10">IF(ISERROR(I200/J200-1),"",IF((I200/J200-1)&gt;10000%,"",I200/J200-1))</f>
        <v>-0.83613807406135932</v>
      </c>
      <c r="L200" s="74">
        <f t="shared" ref="L200:L263" si="11">IF(ISERROR(I200/F200),"",IF(I200/F200&gt;10000%,"",I200/F200))</f>
        <v>1.0525449677871033</v>
      </c>
    </row>
    <row r="201" spans="1:12" x14ac:dyDescent="0.2">
      <c r="A201" s="116" t="s">
        <v>1785</v>
      </c>
      <c r="B201" s="59" t="s">
        <v>20</v>
      </c>
      <c r="C201" s="59" t="s">
        <v>881</v>
      </c>
      <c r="D201" s="116" t="s">
        <v>818</v>
      </c>
      <c r="E201" s="116" t="s">
        <v>214</v>
      </c>
      <c r="F201" s="117">
        <v>13.168117649000001</v>
      </c>
      <c r="G201" s="117">
        <v>14.687386095000001</v>
      </c>
      <c r="H201" s="74">
        <f t="shared" si="9"/>
        <v>-0.10344035597438273</v>
      </c>
      <c r="I201" s="117">
        <v>35.016224136629702</v>
      </c>
      <c r="J201" s="117">
        <v>83.992512743578487</v>
      </c>
      <c r="K201" s="74">
        <f t="shared" si="10"/>
        <v>-0.58310302915295487</v>
      </c>
      <c r="L201" s="74">
        <f t="shared" si="11"/>
        <v>2.6591670176404345</v>
      </c>
    </row>
    <row r="202" spans="1:12" x14ac:dyDescent="0.2">
      <c r="A202" s="116" t="s">
        <v>1827</v>
      </c>
      <c r="B202" s="59" t="s">
        <v>180</v>
      </c>
      <c r="C202" s="59" t="s">
        <v>881</v>
      </c>
      <c r="D202" s="116" t="s">
        <v>213</v>
      </c>
      <c r="E202" s="116" t="s">
        <v>1010</v>
      </c>
      <c r="F202" s="117">
        <v>15.935058914999999</v>
      </c>
      <c r="G202" s="117">
        <v>14.200008103</v>
      </c>
      <c r="H202" s="74">
        <f t="shared" si="9"/>
        <v>0.1221866071776001</v>
      </c>
      <c r="I202" s="117">
        <v>34.908184979999994</v>
      </c>
      <c r="J202" s="117">
        <v>3.8050798100000001</v>
      </c>
      <c r="K202" s="74">
        <f t="shared" si="10"/>
        <v>8.1741006031618539</v>
      </c>
      <c r="L202" s="74">
        <f t="shared" si="11"/>
        <v>2.190653022759784</v>
      </c>
    </row>
    <row r="203" spans="1:12" x14ac:dyDescent="0.2">
      <c r="A203" s="116" t="s">
        <v>1616</v>
      </c>
      <c r="B203" s="59" t="s">
        <v>823</v>
      </c>
      <c r="C203" s="59" t="s">
        <v>149</v>
      </c>
      <c r="D203" s="116" t="s">
        <v>818</v>
      </c>
      <c r="E203" s="116" t="s">
        <v>214</v>
      </c>
      <c r="F203" s="117">
        <v>6.7828417640000005</v>
      </c>
      <c r="G203" s="117">
        <v>9.9962657559999997</v>
      </c>
      <c r="H203" s="74">
        <f t="shared" si="9"/>
        <v>-0.32146244111919742</v>
      </c>
      <c r="I203" s="117">
        <v>34.7400884075522</v>
      </c>
      <c r="J203" s="117">
        <v>20.300676862316703</v>
      </c>
      <c r="K203" s="74">
        <f t="shared" si="10"/>
        <v>0.7112773452415655</v>
      </c>
      <c r="L203" s="74">
        <f t="shared" si="11"/>
        <v>5.121760114165653</v>
      </c>
    </row>
    <row r="204" spans="1:12" x14ac:dyDescent="0.2">
      <c r="A204" s="116" t="s">
        <v>1872</v>
      </c>
      <c r="B204" s="59" t="s">
        <v>1873</v>
      </c>
      <c r="C204" s="59" t="s">
        <v>881</v>
      </c>
      <c r="D204" s="116" t="s">
        <v>818</v>
      </c>
      <c r="E204" s="116" t="s">
        <v>214</v>
      </c>
      <c r="F204" s="117">
        <v>7.8737134699999993</v>
      </c>
      <c r="G204" s="117">
        <v>5.5848392599999999</v>
      </c>
      <c r="H204" s="74">
        <f t="shared" si="9"/>
        <v>0.40983707917853307</v>
      </c>
      <c r="I204" s="117">
        <v>34.596695560000001</v>
      </c>
      <c r="J204" s="117">
        <v>55.779595540000003</v>
      </c>
      <c r="K204" s="74">
        <f t="shared" si="10"/>
        <v>-0.37976073105100905</v>
      </c>
      <c r="L204" s="74">
        <f t="shared" si="11"/>
        <v>4.3939490167909305</v>
      </c>
    </row>
    <row r="205" spans="1:12" x14ac:dyDescent="0.2">
      <c r="A205" s="116" t="s">
        <v>2170</v>
      </c>
      <c r="B205" s="59" t="s">
        <v>610</v>
      </c>
      <c r="C205" s="59" t="s">
        <v>881</v>
      </c>
      <c r="D205" s="116" t="s">
        <v>213</v>
      </c>
      <c r="E205" s="116" t="s">
        <v>214</v>
      </c>
      <c r="F205" s="117">
        <v>38.383328376999998</v>
      </c>
      <c r="G205" s="117">
        <v>43.379054816</v>
      </c>
      <c r="H205" s="74">
        <f t="shared" si="9"/>
        <v>-0.11516448341694552</v>
      </c>
      <c r="I205" s="117">
        <v>34.531703470821647</v>
      </c>
      <c r="J205" s="117">
        <v>142.94297095677649</v>
      </c>
      <c r="K205" s="74">
        <f t="shared" si="10"/>
        <v>-0.75842321423931058</v>
      </c>
      <c r="L205" s="74">
        <f t="shared" si="11"/>
        <v>0.89965370203574335</v>
      </c>
    </row>
    <row r="206" spans="1:12" x14ac:dyDescent="0.2">
      <c r="A206" s="116" t="s">
        <v>2226</v>
      </c>
      <c r="B206" s="116" t="s">
        <v>912</v>
      </c>
      <c r="C206" s="116" t="s">
        <v>881</v>
      </c>
      <c r="D206" s="116" t="s">
        <v>213</v>
      </c>
      <c r="E206" s="116" t="s">
        <v>214</v>
      </c>
      <c r="F206" s="117">
        <v>10.293956742000001</v>
      </c>
      <c r="G206" s="117">
        <v>22.033958475000002</v>
      </c>
      <c r="H206" s="74">
        <f t="shared" si="9"/>
        <v>-0.53281400826457714</v>
      </c>
      <c r="I206" s="117">
        <v>33.911003009999995</v>
      </c>
      <c r="J206" s="117">
        <v>69.891767799999997</v>
      </c>
      <c r="K206" s="74">
        <f t="shared" si="10"/>
        <v>-0.51480690677278884</v>
      </c>
      <c r="L206" s="74">
        <f t="shared" si="11"/>
        <v>3.294263212865558</v>
      </c>
    </row>
    <row r="207" spans="1:12" x14ac:dyDescent="0.2">
      <c r="A207" s="116" t="s">
        <v>2224</v>
      </c>
      <c r="B207" s="59" t="s">
        <v>515</v>
      </c>
      <c r="C207" s="59" t="s">
        <v>881</v>
      </c>
      <c r="D207" s="116" t="s">
        <v>213</v>
      </c>
      <c r="E207" s="116" t="s">
        <v>1010</v>
      </c>
      <c r="F207" s="117">
        <v>12.235377785000001</v>
      </c>
      <c r="G207" s="117">
        <v>80.174386525999992</v>
      </c>
      <c r="H207" s="74">
        <f t="shared" si="9"/>
        <v>-0.84739044082324033</v>
      </c>
      <c r="I207" s="117">
        <v>33.59001378</v>
      </c>
      <c r="J207" s="117">
        <v>183.80656318999999</v>
      </c>
      <c r="K207" s="74">
        <f t="shared" si="10"/>
        <v>-0.81725345821695083</v>
      </c>
      <c r="L207" s="74">
        <f t="shared" si="11"/>
        <v>2.7453188916798124</v>
      </c>
    </row>
    <row r="208" spans="1:12" x14ac:dyDescent="0.2">
      <c r="A208" s="116" t="s">
        <v>2735</v>
      </c>
      <c r="B208" s="59" t="s">
        <v>995</v>
      </c>
      <c r="C208" s="59" t="s">
        <v>656</v>
      </c>
      <c r="D208" s="116" t="s">
        <v>212</v>
      </c>
      <c r="E208" s="116" t="s">
        <v>1010</v>
      </c>
      <c r="F208" s="117">
        <v>19.495174162000001</v>
      </c>
      <c r="G208" s="117">
        <v>14.817227576999999</v>
      </c>
      <c r="H208" s="74">
        <f t="shared" si="9"/>
        <v>0.31570997750357388</v>
      </c>
      <c r="I208" s="117">
        <v>33.147047389999997</v>
      </c>
      <c r="J208" s="117">
        <v>60.81389308</v>
      </c>
      <c r="K208" s="74">
        <f t="shared" si="10"/>
        <v>-0.45494284757603953</v>
      </c>
      <c r="L208" s="74">
        <f t="shared" si="11"/>
        <v>1.7002693648467235</v>
      </c>
    </row>
    <row r="209" spans="1:12" x14ac:dyDescent="0.2">
      <c r="A209" s="116" t="s">
        <v>1656</v>
      </c>
      <c r="B209" s="59" t="s">
        <v>169</v>
      </c>
      <c r="C209" s="59" t="s">
        <v>656</v>
      </c>
      <c r="D209" s="116" t="s">
        <v>212</v>
      </c>
      <c r="E209" s="116" t="s">
        <v>1010</v>
      </c>
      <c r="F209" s="117">
        <v>4.8819893480000003</v>
      </c>
      <c r="G209" s="117">
        <v>7.1030507099999998</v>
      </c>
      <c r="H209" s="74">
        <f t="shared" si="9"/>
        <v>-0.31269118758691783</v>
      </c>
      <c r="I209" s="117">
        <v>32.62858739</v>
      </c>
      <c r="J209" s="117">
        <v>74.040966310000002</v>
      </c>
      <c r="K209" s="74">
        <f t="shared" si="10"/>
        <v>-0.55931710489314379</v>
      </c>
      <c r="L209" s="74">
        <f t="shared" si="11"/>
        <v>6.6834614056187815</v>
      </c>
    </row>
    <row r="210" spans="1:12" x14ac:dyDescent="0.2">
      <c r="A210" s="116" t="s">
        <v>2274</v>
      </c>
      <c r="B210" s="59" t="s">
        <v>890</v>
      </c>
      <c r="C210" s="59" t="s">
        <v>656</v>
      </c>
      <c r="D210" s="116" t="s">
        <v>818</v>
      </c>
      <c r="E210" s="116" t="s">
        <v>1010</v>
      </c>
      <c r="F210" s="117">
        <v>12.109134201</v>
      </c>
      <c r="G210" s="117">
        <v>42.381044588000002</v>
      </c>
      <c r="H210" s="74">
        <f t="shared" si="9"/>
        <v>-0.71427947756557542</v>
      </c>
      <c r="I210" s="117">
        <v>32.476559160000001</v>
      </c>
      <c r="J210" s="117">
        <v>65.842424320000006</v>
      </c>
      <c r="K210" s="74">
        <f t="shared" si="10"/>
        <v>-0.50675329021663829</v>
      </c>
      <c r="L210" s="74">
        <f t="shared" si="11"/>
        <v>2.6819885402969614</v>
      </c>
    </row>
    <row r="211" spans="1:12" x14ac:dyDescent="0.2">
      <c r="A211" s="116" t="s">
        <v>2171</v>
      </c>
      <c r="B211" s="59" t="s">
        <v>400</v>
      </c>
      <c r="C211" s="59" t="s">
        <v>881</v>
      </c>
      <c r="D211" s="116" t="s">
        <v>213</v>
      </c>
      <c r="E211" s="116" t="s">
        <v>214</v>
      </c>
      <c r="F211" s="117">
        <v>24.205541883000002</v>
      </c>
      <c r="G211" s="117">
        <v>53.340393708999997</v>
      </c>
      <c r="H211" s="74">
        <f t="shared" si="9"/>
        <v>-0.54620616384922072</v>
      </c>
      <c r="I211" s="117">
        <v>32.073981619999998</v>
      </c>
      <c r="J211" s="117">
        <v>113.64790481999999</v>
      </c>
      <c r="K211" s="74">
        <f t="shared" si="10"/>
        <v>-0.71777762493026143</v>
      </c>
      <c r="L211" s="74">
        <f t="shared" si="11"/>
        <v>1.3250676962752133</v>
      </c>
    </row>
    <row r="212" spans="1:12" x14ac:dyDescent="0.2">
      <c r="A212" s="116" t="s">
        <v>2734</v>
      </c>
      <c r="B212" s="59" t="s">
        <v>1922</v>
      </c>
      <c r="C212" s="59" t="s">
        <v>1912</v>
      </c>
      <c r="D212" s="116" t="s">
        <v>212</v>
      </c>
      <c r="E212" s="116" t="s">
        <v>1010</v>
      </c>
      <c r="F212" s="117">
        <v>5.5222577400000006</v>
      </c>
      <c r="G212" s="117">
        <v>1.5610952199999999</v>
      </c>
      <c r="H212" s="74">
        <f t="shared" si="9"/>
        <v>2.5374253083678013</v>
      </c>
      <c r="I212" s="117">
        <v>31.75835584</v>
      </c>
      <c r="J212" s="117">
        <v>5.5537340099999994</v>
      </c>
      <c r="K212" s="74">
        <f t="shared" si="10"/>
        <v>4.7183789830078666</v>
      </c>
      <c r="L212" s="74">
        <f t="shared" si="11"/>
        <v>5.7509731228155241</v>
      </c>
    </row>
    <row r="213" spans="1:12" x14ac:dyDescent="0.2">
      <c r="A213" s="116" t="s">
        <v>1753</v>
      </c>
      <c r="B213" s="59" t="s">
        <v>928</v>
      </c>
      <c r="C213" s="59" t="s">
        <v>881</v>
      </c>
      <c r="D213" s="116" t="s">
        <v>213</v>
      </c>
      <c r="E213" s="116" t="s">
        <v>214</v>
      </c>
      <c r="F213" s="117">
        <v>22.912652989999998</v>
      </c>
      <c r="G213" s="117">
        <v>20.719170850000001</v>
      </c>
      <c r="H213" s="74">
        <f t="shared" si="9"/>
        <v>0.10586727412405095</v>
      </c>
      <c r="I213" s="117">
        <v>31.753591510000003</v>
      </c>
      <c r="J213" s="117">
        <v>55.234048267457503</v>
      </c>
      <c r="K213" s="74">
        <f t="shared" si="10"/>
        <v>-0.42510837959511993</v>
      </c>
      <c r="L213" s="74">
        <f t="shared" si="11"/>
        <v>1.3858539874827478</v>
      </c>
    </row>
    <row r="214" spans="1:12" x14ac:dyDescent="0.2">
      <c r="A214" s="116" t="s">
        <v>1965</v>
      </c>
      <c r="B214" s="59" t="s">
        <v>1966</v>
      </c>
      <c r="C214" s="59" t="s">
        <v>656</v>
      </c>
      <c r="D214" s="116" t="s">
        <v>213</v>
      </c>
      <c r="E214" s="116" t="s">
        <v>214</v>
      </c>
      <c r="F214" s="117">
        <v>3.7754457799999996</v>
      </c>
      <c r="G214" s="117">
        <v>4.0424408700000001</v>
      </c>
      <c r="H214" s="74">
        <f t="shared" si="9"/>
        <v>-6.6047988971574156E-2</v>
      </c>
      <c r="I214" s="117">
        <v>31.646471420000001</v>
      </c>
      <c r="J214" s="117">
        <v>21.042091190000001</v>
      </c>
      <c r="K214" s="74">
        <f t="shared" si="10"/>
        <v>0.50396037799891324</v>
      </c>
      <c r="L214" s="74">
        <f t="shared" si="11"/>
        <v>8.3821814069330909</v>
      </c>
    </row>
    <row r="215" spans="1:12" x14ac:dyDescent="0.2">
      <c r="A215" s="116" t="s">
        <v>1750</v>
      </c>
      <c r="B215" s="59" t="s">
        <v>373</v>
      </c>
      <c r="C215" s="59" t="s">
        <v>881</v>
      </c>
      <c r="D215" s="116" t="s">
        <v>213</v>
      </c>
      <c r="E215" s="116" t="s">
        <v>214</v>
      </c>
      <c r="F215" s="117">
        <v>20.531021350000003</v>
      </c>
      <c r="G215" s="117">
        <v>27.426827468999999</v>
      </c>
      <c r="H215" s="74">
        <f t="shared" si="9"/>
        <v>-0.25142558419467909</v>
      </c>
      <c r="I215" s="117">
        <v>31.105695770000001</v>
      </c>
      <c r="J215" s="117">
        <v>107.37382149</v>
      </c>
      <c r="K215" s="74">
        <f t="shared" si="10"/>
        <v>-0.7103046595682827</v>
      </c>
      <c r="L215" s="74">
        <f t="shared" si="11"/>
        <v>1.5150583714141428</v>
      </c>
    </row>
    <row r="216" spans="1:12" x14ac:dyDescent="0.2">
      <c r="A216" s="116" t="s">
        <v>1662</v>
      </c>
      <c r="B216" s="59" t="s">
        <v>521</v>
      </c>
      <c r="C216" s="59" t="s">
        <v>656</v>
      </c>
      <c r="D216" s="116" t="s">
        <v>212</v>
      </c>
      <c r="E216" s="116" t="s">
        <v>1010</v>
      </c>
      <c r="F216" s="117">
        <v>21.303881370000003</v>
      </c>
      <c r="G216" s="117">
        <v>19.11437286</v>
      </c>
      <c r="H216" s="74">
        <f t="shared" si="9"/>
        <v>0.1145477555573855</v>
      </c>
      <c r="I216" s="117">
        <v>31.089796600000003</v>
      </c>
      <c r="J216" s="117">
        <v>11.856800029999999</v>
      </c>
      <c r="K216" s="74">
        <f t="shared" si="10"/>
        <v>1.6221068518771338</v>
      </c>
      <c r="L216" s="74">
        <f t="shared" si="11"/>
        <v>1.4593489355315539</v>
      </c>
    </row>
    <row r="217" spans="1:12" x14ac:dyDescent="0.2">
      <c r="A217" s="116" t="s">
        <v>1972</v>
      </c>
      <c r="B217" s="59" t="s">
        <v>1391</v>
      </c>
      <c r="C217" s="59" t="s">
        <v>963</v>
      </c>
      <c r="D217" s="116" t="s">
        <v>213</v>
      </c>
      <c r="E217" s="116" t="s">
        <v>214</v>
      </c>
      <c r="F217" s="117">
        <v>23.989782899999998</v>
      </c>
      <c r="G217" s="117">
        <v>9.8539750700000006</v>
      </c>
      <c r="H217" s="74">
        <f t="shared" si="9"/>
        <v>1.4345284750147025</v>
      </c>
      <c r="I217" s="117">
        <v>30.901706194107248</v>
      </c>
      <c r="J217" s="117">
        <v>12.235095248756449</v>
      </c>
      <c r="K217" s="74">
        <f t="shared" si="10"/>
        <v>1.525661269146886</v>
      </c>
      <c r="L217" s="74">
        <f t="shared" si="11"/>
        <v>1.2881194599767407</v>
      </c>
    </row>
    <row r="218" spans="1:12" x14ac:dyDescent="0.2">
      <c r="A218" s="116" t="s">
        <v>2187</v>
      </c>
      <c r="B218" s="59" t="s">
        <v>416</v>
      </c>
      <c r="C218" s="59" t="s">
        <v>881</v>
      </c>
      <c r="D218" s="116" t="s">
        <v>213</v>
      </c>
      <c r="E218" s="116" t="s">
        <v>214</v>
      </c>
      <c r="F218" s="117">
        <v>11.913665892999999</v>
      </c>
      <c r="G218" s="117">
        <v>23.169595837000003</v>
      </c>
      <c r="H218" s="74">
        <f t="shared" si="9"/>
        <v>-0.48580605476186933</v>
      </c>
      <c r="I218" s="117">
        <v>30.700998089999999</v>
      </c>
      <c r="J218" s="117">
        <v>54.388018100000004</v>
      </c>
      <c r="K218" s="74">
        <f t="shared" si="10"/>
        <v>-0.43551908742929546</v>
      </c>
      <c r="L218" s="74">
        <f t="shared" si="11"/>
        <v>2.5769564436114241</v>
      </c>
    </row>
    <row r="219" spans="1:12" x14ac:dyDescent="0.2">
      <c r="A219" s="116" t="s">
        <v>2599</v>
      </c>
      <c r="B219" s="59" t="s">
        <v>586</v>
      </c>
      <c r="C219" s="59" t="s">
        <v>882</v>
      </c>
      <c r="D219" s="116" t="s">
        <v>212</v>
      </c>
      <c r="E219" s="116" t="s">
        <v>1010</v>
      </c>
      <c r="F219" s="117">
        <v>2.7355220650000001</v>
      </c>
      <c r="G219" s="117">
        <v>11.892491513</v>
      </c>
      <c r="H219" s="74">
        <f t="shared" si="9"/>
        <v>-0.76997906098905111</v>
      </c>
      <c r="I219" s="117">
        <v>30.688835225774799</v>
      </c>
      <c r="J219" s="117">
        <v>61.245857709880504</v>
      </c>
      <c r="K219" s="74">
        <f t="shared" si="10"/>
        <v>-0.49892390484354476</v>
      </c>
      <c r="L219" s="74">
        <f t="shared" si="11"/>
        <v>11.2186392566257</v>
      </c>
    </row>
    <row r="220" spans="1:12" x14ac:dyDescent="0.2">
      <c r="A220" s="116" t="s">
        <v>2381</v>
      </c>
      <c r="B220" s="59" t="s">
        <v>2382</v>
      </c>
      <c r="C220" s="59" t="s">
        <v>877</v>
      </c>
      <c r="D220" s="116" t="s">
        <v>212</v>
      </c>
      <c r="E220" s="116" t="s">
        <v>1010</v>
      </c>
      <c r="F220" s="117">
        <v>4.6795149800000004</v>
      </c>
      <c r="G220" s="117">
        <v>9.0835243400000003</v>
      </c>
      <c r="H220" s="74">
        <f t="shared" si="9"/>
        <v>-0.48483487192373176</v>
      </c>
      <c r="I220" s="117">
        <v>30.680092399999999</v>
      </c>
      <c r="J220" s="117">
        <v>28.16120587</v>
      </c>
      <c r="K220" s="74">
        <f t="shared" si="10"/>
        <v>8.9445265292540599E-2</v>
      </c>
      <c r="L220" s="74">
        <f t="shared" si="11"/>
        <v>6.5562547680956449</v>
      </c>
    </row>
    <row r="221" spans="1:12" x14ac:dyDescent="0.2">
      <c r="A221" s="116" t="s">
        <v>1797</v>
      </c>
      <c r="B221" s="116" t="s">
        <v>2920</v>
      </c>
      <c r="C221" s="59" t="s">
        <v>881</v>
      </c>
      <c r="D221" s="116" t="s">
        <v>818</v>
      </c>
      <c r="E221" s="116" t="s">
        <v>214</v>
      </c>
      <c r="F221" s="117">
        <v>12.448814130000001</v>
      </c>
      <c r="G221" s="117">
        <v>14.448381960000001</v>
      </c>
      <c r="H221" s="74">
        <f t="shared" si="9"/>
        <v>-0.13839389320795614</v>
      </c>
      <c r="I221" s="117">
        <v>30.589048551394249</v>
      </c>
      <c r="J221" s="117">
        <v>78.344878159999993</v>
      </c>
      <c r="K221" s="74">
        <f t="shared" si="10"/>
        <v>-0.60955905134061605</v>
      </c>
      <c r="L221" s="74">
        <f t="shared" si="11"/>
        <v>2.4571857392969405</v>
      </c>
    </row>
    <row r="222" spans="1:12" x14ac:dyDescent="0.2">
      <c r="A222" s="116" t="s">
        <v>1655</v>
      </c>
      <c r="B222" s="116" t="s">
        <v>167</v>
      </c>
      <c r="C222" s="116" t="s">
        <v>656</v>
      </c>
      <c r="D222" s="116" t="s">
        <v>212</v>
      </c>
      <c r="E222" s="116" t="s">
        <v>214</v>
      </c>
      <c r="F222" s="117">
        <v>7.0186413600000002</v>
      </c>
      <c r="G222" s="117">
        <v>9.1261464700000001</v>
      </c>
      <c r="H222" s="74">
        <f t="shared" si="9"/>
        <v>-0.23093044988132871</v>
      </c>
      <c r="I222" s="117">
        <v>30.471864420000003</v>
      </c>
      <c r="J222" s="117">
        <v>69.455651349999997</v>
      </c>
      <c r="K222" s="74">
        <f t="shared" si="10"/>
        <v>-0.56127595339295588</v>
      </c>
      <c r="L222" s="74">
        <f t="shared" si="11"/>
        <v>4.3415616865199107</v>
      </c>
    </row>
    <row r="223" spans="1:12" x14ac:dyDescent="0.2">
      <c r="A223" s="116" t="s">
        <v>2763</v>
      </c>
      <c r="B223" s="59" t="s">
        <v>1339</v>
      </c>
      <c r="C223" s="59" t="s">
        <v>656</v>
      </c>
      <c r="D223" s="116" t="s">
        <v>212</v>
      </c>
      <c r="E223" s="116" t="s">
        <v>214</v>
      </c>
      <c r="F223" s="117">
        <v>6.6243531600000001</v>
      </c>
      <c r="G223" s="117">
        <v>6.8526843099999999</v>
      </c>
      <c r="H223" s="74">
        <f t="shared" si="9"/>
        <v>-3.3319957504360787E-2</v>
      </c>
      <c r="I223" s="117">
        <v>30.225851949999999</v>
      </c>
      <c r="J223" s="117">
        <v>9.8228699800000001</v>
      </c>
      <c r="K223" s="74">
        <f t="shared" si="10"/>
        <v>2.0770896908481729</v>
      </c>
      <c r="L223" s="74">
        <f t="shared" si="11"/>
        <v>4.5628382454778418</v>
      </c>
    </row>
    <row r="224" spans="1:12" x14ac:dyDescent="0.2">
      <c r="A224" s="116" t="s">
        <v>2250</v>
      </c>
      <c r="B224" s="59" t="s">
        <v>822</v>
      </c>
      <c r="C224" s="59" t="s">
        <v>877</v>
      </c>
      <c r="D224" s="116" t="s">
        <v>212</v>
      </c>
      <c r="E224" s="116" t="s">
        <v>1010</v>
      </c>
      <c r="F224" s="117">
        <v>23.493181883000002</v>
      </c>
      <c r="G224" s="117">
        <v>4.4847791319999999</v>
      </c>
      <c r="H224" s="74">
        <f t="shared" si="9"/>
        <v>4.2384256150699562</v>
      </c>
      <c r="I224" s="117">
        <v>29.59878745</v>
      </c>
      <c r="J224" s="117">
        <v>3.3582640099999996</v>
      </c>
      <c r="K224" s="74">
        <f t="shared" si="10"/>
        <v>7.8137166589234308</v>
      </c>
      <c r="L224" s="74">
        <f t="shared" si="11"/>
        <v>1.2598884049596577</v>
      </c>
    </row>
    <row r="225" spans="1:12" x14ac:dyDescent="0.2">
      <c r="A225" s="116" t="s">
        <v>2105</v>
      </c>
      <c r="B225" s="59" t="s">
        <v>534</v>
      </c>
      <c r="C225" s="59" t="s">
        <v>877</v>
      </c>
      <c r="D225" s="116" t="s">
        <v>212</v>
      </c>
      <c r="E225" s="116" t="s">
        <v>1010</v>
      </c>
      <c r="F225" s="117">
        <v>20.596071440000003</v>
      </c>
      <c r="G225" s="117">
        <v>15.319828069</v>
      </c>
      <c r="H225" s="74">
        <f t="shared" si="9"/>
        <v>0.3444061739620039</v>
      </c>
      <c r="I225" s="117">
        <v>29.578055809999999</v>
      </c>
      <c r="J225" s="117">
        <v>102.4059487536165</v>
      </c>
      <c r="K225" s="74">
        <f t="shared" si="10"/>
        <v>-0.71116857790006616</v>
      </c>
      <c r="L225" s="74">
        <f t="shared" si="11"/>
        <v>1.4361018263199419</v>
      </c>
    </row>
    <row r="226" spans="1:12" x14ac:dyDescent="0.2">
      <c r="A226" s="116" t="s">
        <v>1788</v>
      </c>
      <c r="B226" s="59" t="s">
        <v>35</v>
      </c>
      <c r="C226" s="59" t="s">
        <v>881</v>
      </c>
      <c r="D226" s="116" t="s">
        <v>213</v>
      </c>
      <c r="E226" s="116" t="s">
        <v>1010</v>
      </c>
      <c r="F226" s="117">
        <v>2.8540257069999999</v>
      </c>
      <c r="G226" s="117">
        <v>24.279282510000002</v>
      </c>
      <c r="H226" s="74">
        <f t="shared" si="9"/>
        <v>-0.88245016277460009</v>
      </c>
      <c r="I226" s="117">
        <v>29.079766790000001</v>
      </c>
      <c r="J226" s="117">
        <v>240.89265738353501</v>
      </c>
      <c r="K226" s="74">
        <f t="shared" si="10"/>
        <v>-0.87928329943365224</v>
      </c>
      <c r="L226" s="74">
        <f t="shared" si="11"/>
        <v>10.189034639273487</v>
      </c>
    </row>
    <row r="227" spans="1:12" x14ac:dyDescent="0.2">
      <c r="A227" s="116" t="s">
        <v>2218</v>
      </c>
      <c r="B227" s="59" t="s">
        <v>941</v>
      </c>
      <c r="C227" s="59" t="s">
        <v>656</v>
      </c>
      <c r="D227" s="116" t="s">
        <v>212</v>
      </c>
      <c r="E227" s="116" t="s">
        <v>1010</v>
      </c>
      <c r="F227" s="117">
        <v>49.502197981999998</v>
      </c>
      <c r="G227" s="117">
        <v>62.757922987000001</v>
      </c>
      <c r="H227" s="74">
        <f t="shared" si="9"/>
        <v>-0.21121994441635461</v>
      </c>
      <c r="I227" s="117">
        <v>29.026198789999999</v>
      </c>
      <c r="J227" s="117">
        <v>58.1357705</v>
      </c>
      <c r="K227" s="74">
        <f t="shared" si="10"/>
        <v>-0.50071705353935236</v>
      </c>
      <c r="L227" s="74">
        <f t="shared" si="11"/>
        <v>0.58636181772281126</v>
      </c>
    </row>
    <row r="228" spans="1:12" x14ac:dyDescent="0.2">
      <c r="A228" s="116" t="s">
        <v>1670</v>
      </c>
      <c r="B228" s="59" t="s">
        <v>135</v>
      </c>
      <c r="C228" s="59" t="s">
        <v>656</v>
      </c>
      <c r="D228" s="116" t="s">
        <v>212</v>
      </c>
      <c r="E228" s="116" t="s">
        <v>1010</v>
      </c>
      <c r="F228" s="117">
        <v>3.7408530600000001</v>
      </c>
      <c r="G228" s="117">
        <v>16.006078517000002</v>
      </c>
      <c r="H228" s="74">
        <f t="shared" si="9"/>
        <v>-0.76628547360761401</v>
      </c>
      <c r="I228" s="117">
        <v>28.307056809999999</v>
      </c>
      <c r="J228" s="117">
        <v>80.343350349999994</v>
      </c>
      <c r="K228" s="74">
        <f t="shared" si="10"/>
        <v>-0.64767393086439795</v>
      </c>
      <c r="L228" s="74">
        <f t="shared" si="11"/>
        <v>7.5670058021471709</v>
      </c>
    </row>
    <row r="229" spans="1:12" x14ac:dyDescent="0.2">
      <c r="A229" s="116" t="s">
        <v>1635</v>
      </c>
      <c r="B229" s="59" t="s">
        <v>1347</v>
      </c>
      <c r="C229" s="59" t="s">
        <v>149</v>
      </c>
      <c r="D229" s="116" t="s">
        <v>213</v>
      </c>
      <c r="E229" s="116" t="s">
        <v>214</v>
      </c>
      <c r="F229" s="117">
        <v>6.47189835</v>
      </c>
      <c r="G229" s="117">
        <v>8.1203203300000002</v>
      </c>
      <c r="H229" s="74">
        <f t="shared" si="9"/>
        <v>-0.20299962476972877</v>
      </c>
      <c r="I229" s="117">
        <v>27.9107144703427</v>
      </c>
      <c r="J229" s="117">
        <v>21.724989341255899</v>
      </c>
      <c r="K229" s="74">
        <f t="shared" si="10"/>
        <v>0.28472856911096689</v>
      </c>
      <c r="L229" s="74">
        <f t="shared" si="11"/>
        <v>4.312600872407506</v>
      </c>
    </row>
    <row r="230" spans="1:12" x14ac:dyDescent="0.2">
      <c r="A230" s="116" t="s">
        <v>1748</v>
      </c>
      <c r="B230" s="59" t="s">
        <v>502</v>
      </c>
      <c r="C230" s="59" t="s">
        <v>881</v>
      </c>
      <c r="D230" s="116" t="s">
        <v>213</v>
      </c>
      <c r="E230" s="116" t="s">
        <v>214</v>
      </c>
      <c r="F230" s="117">
        <v>13.23065267</v>
      </c>
      <c r="G230" s="117">
        <v>12.501452416999999</v>
      </c>
      <c r="H230" s="74">
        <f t="shared" si="9"/>
        <v>5.8329242769296297E-2</v>
      </c>
      <c r="I230" s="117">
        <v>27.686169469999999</v>
      </c>
      <c r="J230" s="117">
        <v>11.510643829999999</v>
      </c>
      <c r="K230" s="74">
        <f t="shared" si="10"/>
        <v>1.4052668016572625</v>
      </c>
      <c r="L230" s="74">
        <f t="shared" si="11"/>
        <v>2.0925777556520195</v>
      </c>
    </row>
    <row r="231" spans="1:12" x14ac:dyDescent="0.2">
      <c r="A231" s="116" t="s">
        <v>2888</v>
      </c>
      <c r="B231" s="59" t="s">
        <v>124</v>
      </c>
      <c r="C231" s="59" t="s">
        <v>656</v>
      </c>
      <c r="D231" s="116" t="s">
        <v>818</v>
      </c>
      <c r="E231" s="116" t="s">
        <v>1010</v>
      </c>
      <c r="F231" s="117">
        <v>19.400467815000003</v>
      </c>
      <c r="G231" s="117">
        <v>10.181298032999999</v>
      </c>
      <c r="H231" s="74">
        <f t="shared" si="9"/>
        <v>0.90550043345342512</v>
      </c>
      <c r="I231" s="117">
        <v>27.613838283271047</v>
      </c>
      <c r="J231" s="117">
        <v>51.022600799999999</v>
      </c>
      <c r="K231" s="74">
        <f t="shared" si="10"/>
        <v>-0.45879202842848721</v>
      </c>
      <c r="L231" s="74">
        <f t="shared" si="11"/>
        <v>1.4233594028037124</v>
      </c>
    </row>
    <row r="232" spans="1:12" x14ac:dyDescent="0.2">
      <c r="A232" s="116" t="s">
        <v>2152</v>
      </c>
      <c r="B232" s="59" t="s">
        <v>592</v>
      </c>
      <c r="C232" s="59" t="s">
        <v>881</v>
      </c>
      <c r="D232" s="116" t="s">
        <v>213</v>
      </c>
      <c r="E232" s="116" t="s">
        <v>214</v>
      </c>
      <c r="F232" s="117">
        <v>16.531509996</v>
      </c>
      <c r="G232" s="117">
        <v>15.64925229</v>
      </c>
      <c r="H232" s="74">
        <f t="shared" si="9"/>
        <v>5.6376987836266768E-2</v>
      </c>
      <c r="I232" s="117">
        <v>27.45251545019865</v>
      </c>
      <c r="J232" s="117">
        <v>169.15767219</v>
      </c>
      <c r="K232" s="74">
        <f t="shared" si="10"/>
        <v>-0.83771049166860345</v>
      </c>
      <c r="L232" s="74">
        <f t="shared" si="11"/>
        <v>1.660617539283533</v>
      </c>
    </row>
    <row r="233" spans="1:12" x14ac:dyDescent="0.2">
      <c r="A233" s="116" t="s">
        <v>1847</v>
      </c>
      <c r="B233" s="59" t="s">
        <v>316</v>
      </c>
      <c r="C233" s="59" t="s">
        <v>881</v>
      </c>
      <c r="D233" s="116" t="s">
        <v>818</v>
      </c>
      <c r="E233" s="116" t="s">
        <v>1010</v>
      </c>
      <c r="F233" s="117">
        <v>3.6970730189999998</v>
      </c>
      <c r="G233" s="117">
        <v>3.8833560189999998</v>
      </c>
      <c r="H233" s="74">
        <f t="shared" si="9"/>
        <v>-4.796959101575482E-2</v>
      </c>
      <c r="I233" s="117">
        <v>27.264000970887697</v>
      </c>
      <c r="J233" s="117">
        <v>12.65231895</v>
      </c>
      <c r="K233" s="74">
        <f t="shared" si="10"/>
        <v>1.1548619726257927</v>
      </c>
      <c r="L233" s="74">
        <f t="shared" si="11"/>
        <v>7.374482686918145</v>
      </c>
    </row>
    <row r="234" spans="1:12" x14ac:dyDescent="0.2">
      <c r="A234" s="116" t="s">
        <v>1881</v>
      </c>
      <c r="B234" s="59" t="s">
        <v>475</v>
      </c>
      <c r="C234" s="59" t="s">
        <v>1876</v>
      </c>
      <c r="D234" s="116" t="s">
        <v>213</v>
      </c>
      <c r="E234" s="116" t="s">
        <v>214</v>
      </c>
      <c r="F234" s="117">
        <v>4.3387604900000003</v>
      </c>
      <c r="G234" s="117">
        <v>9.0354979269999998</v>
      </c>
      <c r="H234" s="74">
        <f t="shared" si="9"/>
        <v>-0.51980947535444</v>
      </c>
      <c r="I234" s="117">
        <v>26.89485157</v>
      </c>
      <c r="J234" s="117">
        <v>50.50807726</v>
      </c>
      <c r="K234" s="74">
        <f t="shared" si="10"/>
        <v>-0.4675138506747426</v>
      </c>
      <c r="L234" s="74">
        <f t="shared" si="11"/>
        <v>6.1987407767696343</v>
      </c>
    </row>
    <row r="235" spans="1:12" x14ac:dyDescent="0.2">
      <c r="A235" s="116" t="s">
        <v>2234</v>
      </c>
      <c r="B235" s="59" t="s">
        <v>105</v>
      </c>
      <c r="C235" s="59" t="s">
        <v>656</v>
      </c>
      <c r="D235" s="116" t="s">
        <v>212</v>
      </c>
      <c r="E235" s="116" t="s">
        <v>1010</v>
      </c>
      <c r="F235" s="117">
        <v>21.048643585000001</v>
      </c>
      <c r="G235" s="117">
        <v>20.352401630999999</v>
      </c>
      <c r="H235" s="74">
        <f t="shared" si="9"/>
        <v>3.4209326575961096E-2</v>
      </c>
      <c r="I235" s="117">
        <v>26.67298319</v>
      </c>
      <c r="J235" s="117">
        <v>34.394221600000002</v>
      </c>
      <c r="K235" s="74">
        <f t="shared" si="10"/>
        <v>-0.22449231442993323</v>
      </c>
      <c r="L235" s="74">
        <f t="shared" si="11"/>
        <v>1.2672067481349771</v>
      </c>
    </row>
    <row r="236" spans="1:12" x14ac:dyDescent="0.2">
      <c r="A236" s="116" t="s">
        <v>2529</v>
      </c>
      <c r="B236" s="116" t="s">
        <v>551</v>
      </c>
      <c r="C236" s="116" t="s">
        <v>882</v>
      </c>
      <c r="D236" s="116" t="s">
        <v>212</v>
      </c>
      <c r="E236" s="116" t="s">
        <v>214</v>
      </c>
      <c r="F236" s="117">
        <v>20.82104417</v>
      </c>
      <c r="G236" s="117">
        <v>14.791292349999999</v>
      </c>
      <c r="H236" s="74">
        <f t="shared" si="9"/>
        <v>0.40765550956066399</v>
      </c>
      <c r="I236" s="117">
        <v>26.460287510000001</v>
      </c>
      <c r="J236" s="117">
        <v>23.010219710000001</v>
      </c>
      <c r="K236" s="74">
        <f t="shared" si="10"/>
        <v>0.14993632583615168</v>
      </c>
      <c r="L236" s="74">
        <f t="shared" si="11"/>
        <v>1.2708434454082425</v>
      </c>
    </row>
    <row r="237" spans="1:12" x14ac:dyDescent="0.2">
      <c r="A237" s="116" t="s">
        <v>2763</v>
      </c>
      <c r="B237" s="59" t="s">
        <v>645</v>
      </c>
      <c r="C237" s="59" t="s">
        <v>656</v>
      </c>
      <c r="D237" s="116" t="s">
        <v>212</v>
      </c>
      <c r="E237" s="116" t="s">
        <v>1010</v>
      </c>
      <c r="F237" s="117">
        <v>8.7727055150000002</v>
      </c>
      <c r="G237" s="117">
        <v>10.518226428</v>
      </c>
      <c r="H237" s="74">
        <f t="shared" si="9"/>
        <v>-0.16595201909262414</v>
      </c>
      <c r="I237" s="117">
        <v>25.661524289999999</v>
      </c>
      <c r="J237" s="117">
        <v>34.542766829999998</v>
      </c>
      <c r="K237" s="74">
        <f t="shared" si="10"/>
        <v>-0.25710860348009934</v>
      </c>
      <c r="L237" s="74">
        <f t="shared" si="11"/>
        <v>2.9251551013678361</v>
      </c>
    </row>
    <row r="238" spans="1:12" x14ac:dyDescent="0.2">
      <c r="A238" s="116" t="s">
        <v>2666</v>
      </c>
      <c r="B238" s="59" t="s">
        <v>2667</v>
      </c>
      <c r="C238" s="59" t="s">
        <v>1912</v>
      </c>
      <c r="D238" s="116" t="s">
        <v>818</v>
      </c>
      <c r="E238" s="116" t="s">
        <v>1010</v>
      </c>
      <c r="F238" s="117">
        <v>5.6437158899999993</v>
      </c>
      <c r="G238" s="117">
        <v>17.301196000000001</v>
      </c>
      <c r="H238" s="74">
        <f t="shared" si="9"/>
        <v>-0.67379619940725499</v>
      </c>
      <c r="I238" s="117">
        <v>25.443286230000002</v>
      </c>
      <c r="J238" s="117">
        <v>30.003099827442899</v>
      </c>
      <c r="K238" s="74">
        <f t="shared" si="10"/>
        <v>-0.15197808305367755</v>
      </c>
      <c r="L238" s="74">
        <f t="shared" si="11"/>
        <v>4.508250720962498</v>
      </c>
    </row>
    <row r="239" spans="1:12" x14ac:dyDescent="0.2">
      <c r="A239" s="116" t="s">
        <v>2651</v>
      </c>
      <c r="B239" s="59" t="s">
        <v>550</v>
      </c>
      <c r="C239" s="59" t="s">
        <v>880</v>
      </c>
      <c r="D239" s="116" t="s">
        <v>212</v>
      </c>
      <c r="E239" s="116" t="s">
        <v>1010</v>
      </c>
      <c r="F239" s="117">
        <v>37.957451999</v>
      </c>
      <c r="G239" s="117">
        <v>39.322267296999996</v>
      </c>
      <c r="H239" s="74">
        <f t="shared" si="9"/>
        <v>-3.4708458891538063E-2</v>
      </c>
      <c r="I239" s="117">
        <v>25.302876250000001</v>
      </c>
      <c r="J239" s="117">
        <v>50.128808190000001</v>
      </c>
      <c r="K239" s="74">
        <f t="shared" si="10"/>
        <v>-0.49524281219501298</v>
      </c>
      <c r="L239" s="74">
        <f t="shared" si="11"/>
        <v>0.66661155892831303</v>
      </c>
    </row>
    <row r="240" spans="1:12" x14ac:dyDescent="0.2">
      <c r="A240" s="116" t="s">
        <v>1780</v>
      </c>
      <c r="B240" s="59" t="s">
        <v>1522</v>
      </c>
      <c r="C240" s="59" t="s">
        <v>881</v>
      </c>
      <c r="D240" s="116" t="s">
        <v>818</v>
      </c>
      <c r="E240" s="116" t="s">
        <v>1010</v>
      </c>
      <c r="F240" s="117">
        <v>16.53659249</v>
      </c>
      <c r="G240" s="117">
        <v>8.7184369299999993</v>
      </c>
      <c r="H240" s="74">
        <f t="shared" si="9"/>
        <v>0.89673821383026309</v>
      </c>
      <c r="I240" s="117">
        <v>25.101401389999999</v>
      </c>
      <c r="J240" s="117">
        <v>7.39355224</v>
      </c>
      <c r="K240" s="74">
        <f t="shared" si="10"/>
        <v>2.39503943100563</v>
      </c>
      <c r="L240" s="74">
        <f t="shared" si="11"/>
        <v>1.5179306985510652</v>
      </c>
    </row>
    <row r="241" spans="1:12" x14ac:dyDescent="0.2">
      <c r="A241" s="116" t="s">
        <v>2176</v>
      </c>
      <c r="B241" s="59" t="s">
        <v>405</v>
      </c>
      <c r="C241" s="59" t="s">
        <v>881</v>
      </c>
      <c r="D241" s="116" t="s">
        <v>213</v>
      </c>
      <c r="E241" s="116" t="s">
        <v>214</v>
      </c>
      <c r="F241" s="117">
        <v>3.9781024789999999</v>
      </c>
      <c r="G241" s="117">
        <v>7.2582515340000002</v>
      </c>
      <c r="H241" s="74">
        <f t="shared" si="9"/>
        <v>-0.45192000299723978</v>
      </c>
      <c r="I241" s="117">
        <v>24.932228640000002</v>
      </c>
      <c r="J241" s="117">
        <v>9.3196423900000003</v>
      </c>
      <c r="K241" s="74">
        <f t="shared" si="10"/>
        <v>1.6752344775323511</v>
      </c>
      <c r="L241" s="74">
        <f t="shared" si="11"/>
        <v>6.2673671107304827</v>
      </c>
    </row>
    <row r="242" spans="1:12" x14ac:dyDescent="0.2">
      <c r="A242" s="116" t="s">
        <v>1771</v>
      </c>
      <c r="B242" s="59" t="s">
        <v>378</v>
      </c>
      <c r="C242" s="59" t="s">
        <v>881</v>
      </c>
      <c r="D242" s="116" t="s">
        <v>818</v>
      </c>
      <c r="E242" s="116" t="s">
        <v>1010</v>
      </c>
      <c r="F242" s="117">
        <v>11.240914515</v>
      </c>
      <c r="G242" s="117">
        <v>4.7292345259999999</v>
      </c>
      <c r="H242" s="74">
        <f t="shared" si="9"/>
        <v>1.3768993593361922</v>
      </c>
      <c r="I242" s="117">
        <v>24.9037547</v>
      </c>
      <c r="J242" s="117">
        <v>9.6287552566617496</v>
      </c>
      <c r="K242" s="74">
        <f t="shared" si="10"/>
        <v>1.5863939871947719</v>
      </c>
      <c r="L242" s="74">
        <f t="shared" si="11"/>
        <v>2.2154562839854495</v>
      </c>
    </row>
    <row r="243" spans="1:12" x14ac:dyDescent="0.2">
      <c r="A243" s="116" t="s">
        <v>2668</v>
      </c>
      <c r="B243" s="59" t="s">
        <v>152</v>
      </c>
      <c r="C243" s="59" t="s">
        <v>656</v>
      </c>
      <c r="D243" s="116" t="s">
        <v>213</v>
      </c>
      <c r="E243" s="116" t="s">
        <v>1010</v>
      </c>
      <c r="F243" s="117">
        <v>12.499624791999999</v>
      </c>
      <c r="G243" s="117">
        <v>9.8223869520000004</v>
      </c>
      <c r="H243" s="74">
        <f t="shared" si="9"/>
        <v>0.27256489212684376</v>
      </c>
      <c r="I243" s="117">
        <v>24.336360069769402</v>
      </c>
      <c r="J243" s="117">
        <v>7.2287955699999999</v>
      </c>
      <c r="K243" s="74">
        <f t="shared" si="10"/>
        <v>2.3665857381230939</v>
      </c>
      <c r="L243" s="74">
        <f t="shared" si="11"/>
        <v>1.9469672469964971</v>
      </c>
    </row>
    <row r="244" spans="1:12" x14ac:dyDescent="0.2">
      <c r="A244" s="116" t="s">
        <v>2875</v>
      </c>
      <c r="B244" s="59" t="s">
        <v>2878</v>
      </c>
      <c r="C244" s="59" t="s">
        <v>149</v>
      </c>
      <c r="D244" s="116" t="s">
        <v>818</v>
      </c>
      <c r="E244" s="116" t="s">
        <v>214</v>
      </c>
      <c r="F244" s="117">
        <v>5.9316498900000001</v>
      </c>
      <c r="G244" s="117">
        <v>12.370758220000001</v>
      </c>
      <c r="H244" s="74">
        <f t="shared" si="9"/>
        <v>-0.52051040166558193</v>
      </c>
      <c r="I244" s="117">
        <v>24.073618666741851</v>
      </c>
      <c r="J244" s="117">
        <v>95.474987480168508</v>
      </c>
      <c r="K244" s="74">
        <f t="shared" si="10"/>
        <v>-0.74785418357093492</v>
      </c>
      <c r="L244" s="74">
        <f t="shared" si="11"/>
        <v>4.0585029651407583</v>
      </c>
    </row>
    <row r="245" spans="1:12" x14ac:dyDescent="0.2">
      <c r="A245" s="116" t="s">
        <v>2540</v>
      </c>
      <c r="B245" s="59" t="s">
        <v>224</v>
      </c>
      <c r="C245" s="59" t="s">
        <v>882</v>
      </c>
      <c r="D245" s="116" t="s">
        <v>212</v>
      </c>
      <c r="E245" s="116" t="s">
        <v>214</v>
      </c>
      <c r="F245" s="117">
        <v>15.675192033</v>
      </c>
      <c r="G245" s="117">
        <v>18.032186696</v>
      </c>
      <c r="H245" s="74">
        <f t="shared" si="9"/>
        <v>-0.1307104181392954</v>
      </c>
      <c r="I245" s="117">
        <v>24.026691190000001</v>
      </c>
      <c r="J245" s="117">
        <v>8.9817298800000014</v>
      </c>
      <c r="K245" s="74">
        <f t="shared" si="10"/>
        <v>1.6750627675300338</v>
      </c>
      <c r="L245" s="74">
        <f t="shared" si="11"/>
        <v>1.5327844877063141</v>
      </c>
    </row>
    <row r="246" spans="1:12" x14ac:dyDescent="0.2">
      <c r="A246" s="116" t="s">
        <v>1682</v>
      </c>
      <c r="B246" s="59" t="s">
        <v>340</v>
      </c>
      <c r="C246" s="59" t="s">
        <v>656</v>
      </c>
      <c r="D246" s="116" t="s">
        <v>212</v>
      </c>
      <c r="E246" s="116" t="s">
        <v>1010</v>
      </c>
      <c r="F246" s="117">
        <v>2.9233723700000001</v>
      </c>
      <c r="G246" s="117">
        <v>8.8450509660000005</v>
      </c>
      <c r="H246" s="74">
        <f t="shared" si="9"/>
        <v>-0.66949061331163395</v>
      </c>
      <c r="I246" s="117">
        <v>23.962702320000002</v>
      </c>
      <c r="J246" s="117">
        <v>14.159626619999999</v>
      </c>
      <c r="K246" s="74">
        <f t="shared" si="10"/>
        <v>0.69232586162642784</v>
      </c>
      <c r="L246" s="74">
        <f t="shared" si="11"/>
        <v>8.1969380862691814</v>
      </c>
    </row>
    <row r="247" spans="1:12" x14ac:dyDescent="0.2">
      <c r="A247" s="116" t="s">
        <v>2594</v>
      </c>
      <c r="B247" s="59" t="s">
        <v>329</v>
      </c>
      <c r="C247" s="59" t="s">
        <v>882</v>
      </c>
      <c r="D247" s="116" t="s">
        <v>212</v>
      </c>
      <c r="E247" s="116" t="s">
        <v>1010</v>
      </c>
      <c r="F247" s="117">
        <v>8.5107693970000007</v>
      </c>
      <c r="G247" s="117">
        <v>6.7728585829999997</v>
      </c>
      <c r="H247" s="74">
        <f t="shared" si="9"/>
        <v>0.25659930629028471</v>
      </c>
      <c r="I247" s="117">
        <v>23.934163850000001</v>
      </c>
      <c r="J247" s="117">
        <v>1.9885870800000001</v>
      </c>
      <c r="K247" s="74">
        <f t="shared" si="10"/>
        <v>11.035763528142805</v>
      </c>
      <c r="L247" s="74">
        <f t="shared" si="11"/>
        <v>2.8122209325089531</v>
      </c>
    </row>
    <row r="248" spans="1:12" x14ac:dyDescent="0.2">
      <c r="A248" s="116" t="s">
        <v>2158</v>
      </c>
      <c r="B248" s="59" t="s">
        <v>355</v>
      </c>
      <c r="C248" s="59" t="s">
        <v>881</v>
      </c>
      <c r="D248" s="116" t="s">
        <v>213</v>
      </c>
      <c r="E248" s="116" t="s">
        <v>214</v>
      </c>
      <c r="F248" s="117">
        <v>8.1583715090000002</v>
      </c>
      <c r="G248" s="117">
        <v>5.7315395369999997</v>
      </c>
      <c r="H248" s="74">
        <f t="shared" si="9"/>
        <v>0.42341712140927701</v>
      </c>
      <c r="I248" s="117">
        <v>23.717042230000001</v>
      </c>
      <c r="J248" s="117">
        <v>29.666915850000002</v>
      </c>
      <c r="K248" s="74">
        <f t="shared" si="10"/>
        <v>-0.20055585319631397</v>
      </c>
      <c r="L248" s="74">
        <f t="shared" si="11"/>
        <v>2.9070804392563243</v>
      </c>
    </row>
    <row r="249" spans="1:12" x14ac:dyDescent="0.2">
      <c r="A249" s="116" t="s">
        <v>1975</v>
      </c>
      <c r="B249" s="116" t="s">
        <v>1392</v>
      </c>
      <c r="C249" s="116" t="s">
        <v>963</v>
      </c>
      <c r="D249" s="116" t="s">
        <v>213</v>
      </c>
      <c r="E249" s="116" t="s">
        <v>214</v>
      </c>
      <c r="F249" s="117">
        <v>2.1769767899999999</v>
      </c>
      <c r="G249" s="117">
        <v>8.1297090300000008</v>
      </c>
      <c r="H249" s="74">
        <f t="shared" si="9"/>
        <v>-0.73221959334994802</v>
      </c>
      <c r="I249" s="117">
        <v>23.52865379</v>
      </c>
      <c r="J249" s="117">
        <v>217.78341646000001</v>
      </c>
      <c r="K249" s="74">
        <f t="shared" si="10"/>
        <v>-0.89196306049169971</v>
      </c>
      <c r="L249" s="74">
        <f t="shared" si="11"/>
        <v>10.807948848182255</v>
      </c>
    </row>
    <row r="250" spans="1:12" x14ac:dyDescent="0.2">
      <c r="A250" s="116" t="s">
        <v>2747</v>
      </c>
      <c r="B250" s="59" t="s">
        <v>2378</v>
      </c>
      <c r="C250" s="59" t="s">
        <v>1912</v>
      </c>
      <c r="D250" s="116" t="s">
        <v>818</v>
      </c>
      <c r="E250" s="116" t="s">
        <v>1010</v>
      </c>
      <c r="F250" s="117">
        <v>1.36600915</v>
      </c>
      <c r="G250" s="117">
        <v>0.55904898999999997</v>
      </c>
      <c r="H250" s="74">
        <f t="shared" si="9"/>
        <v>1.4434516016208168</v>
      </c>
      <c r="I250" s="117">
        <v>23.476163020000001</v>
      </c>
      <c r="J250" s="117">
        <v>27.45944252</v>
      </c>
      <c r="K250" s="74">
        <f t="shared" si="10"/>
        <v>-0.14506046497844194</v>
      </c>
      <c r="L250" s="74">
        <f t="shared" si="11"/>
        <v>17.185948586069134</v>
      </c>
    </row>
    <row r="251" spans="1:12" x14ac:dyDescent="0.2">
      <c r="A251" s="116" t="s">
        <v>2419</v>
      </c>
      <c r="B251" s="59" t="s">
        <v>196</v>
      </c>
      <c r="C251" s="59" t="s">
        <v>876</v>
      </c>
      <c r="D251" s="116" t="s">
        <v>212</v>
      </c>
      <c r="E251" s="116" t="s">
        <v>2980</v>
      </c>
      <c r="F251" s="117">
        <v>0.28056291900000002</v>
      </c>
      <c r="G251" s="117">
        <v>0.45468500000000001</v>
      </c>
      <c r="H251" s="74">
        <f t="shared" si="9"/>
        <v>-0.38295101223924255</v>
      </c>
      <c r="I251" s="117">
        <v>23.17025332</v>
      </c>
      <c r="J251" s="117">
        <v>16.620641079999999</v>
      </c>
      <c r="K251" s="74">
        <f t="shared" si="10"/>
        <v>0.39406495865441094</v>
      </c>
      <c r="L251" s="74">
        <f t="shared" si="11"/>
        <v>82.584874018936191</v>
      </c>
    </row>
    <row r="252" spans="1:12" x14ac:dyDescent="0.2">
      <c r="A252" s="116" t="s">
        <v>2160</v>
      </c>
      <c r="B252" s="59" t="s">
        <v>932</v>
      </c>
      <c r="C252" s="59" t="s">
        <v>881</v>
      </c>
      <c r="D252" s="116" t="s">
        <v>213</v>
      </c>
      <c r="E252" s="116" t="s">
        <v>214</v>
      </c>
      <c r="F252" s="117">
        <v>4.46128708</v>
      </c>
      <c r="G252" s="117">
        <v>2.4435155759999998</v>
      </c>
      <c r="H252" s="74">
        <f t="shared" si="9"/>
        <v>0.82576576299262361</v>
      </c>
      <c r="I252" s="117">
        <v>23.05498047</v>
      </c>
      <c r="J252" s="117">
        <v>30.65739314</v>
      </c>
      <c r="K252" s="74">
        <f t="shared" si="10"/>
        <v>-0.24797974946150292</v>
      </c>
      <c r="L252" s="74">
        <f t="shared" si="11"/>
        <v>5.1677867970782998</v>
      </c>
    </row>
    <row r="253" spans="1:12" x14ac:dyDescent="0.2">
      <c r="A253" s="116" t="s">
        <v>1666</v>
      </c>
      <c r="B253" s="59" t="s">
        <v>154</v>
      </c>
      <c r="C253" s="59" t="s">
        <v>656</v>
      </c>
      <c r="D253" s="116" t="s">
        <v>212</v>
      </c>
      <c r="E253" s="116" t="s">
        <v>1010</v>
      </c>
      <c r="F253" s="117">
        <v>3.7288896739999999</v>
      </c>
      <c r="G253" s="117">
        <v>3.0285350580000001</v>
      </c>
      <c r="H253" s="74">
        <f t="shared" si="9"/>
        <v>0.23125194279986427</v>
      </c>
      <c r="I253" s="117">
        <v>22.73236395</v>
      </c>
      <c r="J253" s="117">
        <v>8.1658154100000004</v>
      </c>
      <c r="K253" s="74">
        <f t="shared" si="10"/>
        <v>1.7838449448859142</v>
      </c>
      <c r="L253" s="74">
        <f t="shared" si="11"/>
        <v>6.0962822548769244</v>
      </c>
    </row>
    <row r="254" spans="1:12" x14ac:dyDescent="0.2">
      <c r="A254" s="116" t="s">
        <v>1837</v>
      </c>
      <c r="B254" s="59" t="s">
        <v>588</v>
      </c>
      <c r="C254" s="59" t="s">
        <v>881</v>
      </c>
      <c r="D254" s="116" t="s">
        <v>213</v>
      </c>
      <c r="E254" s="116" t="s">
        <v>214</v>
      </c>
      <c r="F254" s="117">
        <v>22.779592870000002</v>
      </c>
      <c r="G254" s="117">
        <v>14.623430599999999</v>
      </c>
      <c r="H254" s="74">
        <f t="shared" si="9"/>
        <v>0.55774616046661474</v>
      </c>
      <c r="I254" s="117">
        <v>22.526995329999998</v>
      </c>
      <c r="J254" s="117">
        <v>21.528198850000003</v>
      </c>
      <c r="K254" s="74">
        <f t="shared" si="10"/>
        <v>4.6394799999722069E-2</v>
      </c>
      <c r="L254" s="74">
        <f t="shared" si="11"/>
        <v>0.98891123553254257</v>
      </c>
    </row>
    <row r="255" spans="1:12" x14ac:dyDescent="0.2">
      <c r="A255" s="116" t="s">
        <v>1752</v>
      </c>
      <c r="B255" s="59" t="s">
        <v>939</v>
      </c>
      <c r="C255" s="59" t="s">
        <v>881</v>
      </c>
      <c r="D255" s="116" t="s">
        <v>818</v>
      </c>
      <c r="E255" s="116" t="s">
        <v>214</v>
      </c>
      <c r="F255" s="117">
        <v>14.983897958</v>
      </c>
      <c r="G255" s="117">
        <v>15.625494214</v>
      </c>
      <c r="H255" s="74">
        <f t="shared" si="9"/>
        <v>-4.1060861641428748E-2</v>
      </c>
      <c r="I255" s="117">
        <v>22.40002243</v>
      </c>
      <c r="J255" s="117">
        <v>44.574353548982799</v>
      </c>
      <c r="K255" s="74">
        <f t="shared" si="10"/>
        <v>-0.49746837258369669</v>
      </c>
      <c r="L255" s="74">
        <f t="shared" si="11"/>
        <v>1.4949396006825102</v>
      </c>
    </row>
    <row r="256" spans="1:12" x14ac:dyDescent="0.2">
      <c r="A256" s="116" t="s">
        <v>2507</v>
      </c>
      <c r="B256" s="59" t="s">
        <v>514</v>
      </c>
      <c r="C256" s="59" t="s">
        <v>881</v>
      </c>
      <c r="D256" s="116" t="s">
        <v>213</v>
      </c>
      <c r="E256" s="116" t="s">
        <v>214</v>
      </c>
      <c r="F256" s="117">
        <v>5.0881496739999994</v>
      </c>
      <c r="G256" s="117">
        <v>4.8712678839999999</v>
      </c>
      <c r="H256" s="74">
        <f t="shared" si="9"/>
        <v>4.4522657173579505E-2</v>
      </c>
      <c r="I256" s="117">
        <v>22.193692070873499</v>
      </c>
      <c r="J256" s="117">
        <v>2.34996421</v>
      </c>
      <c r="K256" s="74">
        <f t="shared" si="10"/>
        <v>8.4442681196721292</v>
      </c>
      <c r="L256" s="74">
        <f t="shared" si="11"/>
        <v>4.3618394687328736</v>
      </c>
    </row>
    <row r="257" spans="1:12" x14ac:dyDescent="0.2">
      <c r="A257" s="116" t="s">
        <v>2137</v>
      </c>
      <c r="B257" s="59" t="s">
        <v>272</v>
      </c>
      <c r="C257" s="59" t="s">
        <v>656</v>
      </c>
      <c r="D257" s="116" t="s">
        <v>212</v>
      </c>
      <c r="E257" s="116" t="s">
        <v>1010</v>
      </c>
      <c r="F257" s="117">
        <v>5.3467045899999999</v>
      </c>
      <c r="G257" s="117">
        <v>0.92990952800000004</v>
      </c>
      <c r="H257" s="74">
        <f t="shared" si="9"/>
        <v>4.7497040615331771</v>
      </c>
      <c r="I257" s="117">
        <v>21.99429593</v>
      </c>
      <c r="J257" s="117">
        <v>30.811543440000001</v>
      </c>
      <c r="K257" s="74">
        <f t="shared" si="10"/>
        <v>-0.28616701812325707</v>
      </c>
      <c r="L257" s="74">
        <f t="shared" si="11"/>
        <v>4.1136171935019883</v>
      </c>
    </row>
    <row r="258" spans="1:12" x14ac:dyDescent="0.2">
      <c r="A258" s="116" t="s">
        <v>2175</v>
      </c>
      <c r="B258" s="59" t="s">
        <v>404</v>
      </c>
      <c r="C258" s="59" t="s">
        <v>881</v>
      </c>
      <c r="D258" s="116" t="s">
        <v>213</v>
      </c>
      <c r="E258" s="116" t="s">
        <v>214</v>
      </c>
      <c r="F258" s="117">
        <v>10.667404919999999</v>
      </c>
      <c r="G258" s="117">
        <v>15.808978585</v>
      </c>
      <c r="H258" s="74">
        <f t="shared" si="9"/>
        <v>-0.32523123725896308</v>
      </c>
      <c r="I258" s="117">
        <v>21.845445870000002</v>
      </c>
      <c r="J258" s="117">
        <v>34.31667994</v>
      </c>
      <c r="K258" s="74">
        <f t="shared" si="10"/>
        <v>-0.36341610236785615</v>
      </c>
      <c r="L258" s="74">
        <f t="shared" si="11"/>
        <v>2.0478688147519954</v>
      </c>
    </row>
    <row r="259" spans="1:12" x14ac:dyDescent="0.2">
      <c r="A259" s="116" t="s">
        <v>2241</v>
      </c>
      <c r="B259" s="59" t="s">
        <v>286</v>
      </c>
      <c r="C259" s="59" t="s">
        <v>1876</v>
      </c>
      <c r="D259" s="116" t="s">
        <v>213</v>
      </c>
      <c r="E259" s="116" t="s">
        <v>214</v>
      </c>
      <c r="F259" s="117">
        <v>31.769648372000002</v>
      </c>
      <c r="G259" s="117">
        <v>35.112209417000003</v>
      </c>
      <c r="H259" s="74">
        <f t="shared" si="9"/>
        <v>-9.519654560335522E-2</v>
      </c>
      <c r="I259" s="117">
        <v>21.63979204</v>
      </c>
      <c r="J259" s="117">
        <v>44.933886710000003</v>
      </c>
      <c r="K259" s="74">
        <f t="shared" si="10"/>
        <v>-0.51840818534880762</v>
      </c>
      <c r="L259" s="74">
        <f t="shared" si="11"/>
        <v>0.6811467280535628</v>
      </c>
    </row>
    <row r="260" spans="1:12" x14ac:dyDescent="0.2">
      <c r="A260" s="116" t="s">
        <v>1887</v>
      </c>
      <c r="B260" s="59" t="s">
        <v>26</v>
      </c>
      <c r="C260" s="59" t="s">
        <v>1876</v>
      </c>
      <c r="D260" s="116" t="s">
        <v>213</v>
      </c>
      <c r="E260" s="116" t="s">
        <v>214</v>
      </c>
      <c r="F260" s="117">
        <v>10.081557500000001</v>
      </c>
      <c r="G260" s="117">
        <v>14.366247939999999</v>
      </c>
      <c r="H260" s="74">
        <f t="shared" si="9"/>
        <v>-0.29824700630915035</v>
      </c>
      <c r="I260" s="117">
        <v>21.382770309999998</v>
      </c>
      <c r="J260" s="117">
        <v>21.364930469999997</v>
      </c>
      <c r="K260" s="74">
        <f t="shared" si="10"/>
        <v>8.350057597916738E-4</v>
      </c>
      <c r="L260" s="74">
        <f t="shared" si="11"/>
        <v>2.1209788576814641</v>
      </c>
    </row>
    <row r="261" spans="1:12" x14ac:dyDescent="0.2">
      <c r="A261" s="116" t="s">
        <v>2090</v>
      </c>
      <c r="B261" s="59" t="s">
        <v>1106</v>
      </c>
      <c r="C261" s="59" t="s">
        <v>877</v>
      </c>
      <c r="D261" s="116" t="s">
        <v>212</v>
      </c>
      <c r="E261" s="116" t="s">
        <v>1010</v>
      </c>
      <c r="F261" s="117">
        <v>9.9062106889999999</v>
      </c>
      <c r="G261" s="117">
        <v>8.0521847340000008</v>
      </c>
      <c r="H261" s="74">
        <f t="shared" si="9"/>
        <v>0.23025129405830125</v>
      </c>
      <c r="I261" s="117">
        <v>21.1386174692461</v>
      </c>
      <c r="J261" s="117">
        <v>2.7075746499999997</v>
      </c>
      <c r="K261" s="74">
        <f t="shared" si="10"/>
        <v>6.807215017782096</v>
      </c>
      <c r="L261" s="74">
        <f t="shared" si="11"/>
        <v>2.1338752155472251</v>
      </c>
    </row>
    <row r="262" spans="1:12" x14ac:dyDescent="0.2">
      <c r="A262" s="116" t="s">
        <v>2892</v>
      </c>
      <c r="B262" s="59" t="s">
        <v>43</v>
      </c>
      <c r="C262" s="59" t="s">
        <v>881</v>
      </c>
      <c r="D262" s="116" t="s">
        <v>818</v>
      </c>
      <c r="E262" s="116" t="s">
        <v>214</v>
      </c>
      <c r="F262" s="117">
        <v>10.302051356</v>
      </c>
      <c r="G262" s="117">
        <v>3.6282328530000001</v>
      </c>
      <c r="H262" s="74">
        <f t="shared" si="9"/>
        <v>1.8394129520881664</v>
      </c>
      <c r="I262" s="117">
        <v>21.091595949999999</v>
      </c>
      <c r="J262" s="117">
        <v>6.08314808</v>
      </c>
      <c r="K262" s="74">
        <f t="shared" si="10"/>
        <v>2.4672172488031885</v>
      </c>
      <c r="L262" s="74">
        <f t="shared" si="11"/>
        <v>2.0473200162913261</v>
      </c>
    </row>
    <row r="263" spans="1:12" x14ac:dyDescent="0.2">
      <c r="A263" s="116" t="s">
        <v>1620</v>
      </c>
      <c r="B263" s="59" t="s">
        <v>1386</v>
      </c>
      <c r="C263" s="59" t="s">
        <v>149</v>
      </c>
      <c r="D263" s="116" t="s">
        <v>213</v>
      </c>
      <c r="E263" s="116" t="s">
        <v>214</v>
      </c>
      <c r="F263" s="117">
        <v>7.2235574900000001</v>
      </c>
      <c r="G263" s="117">
        <v>8.9355723699999992</v>
      </c>
      <c r="H263" s="74">
        <f t="shared" ref="H263:H326" si="12">IF(ISERROR(F263/G263-1),"",IF((F263/G263-1)&gt;10000%,"",F263/G263-1))</f>
        <v>-0.19159543553671643</v>
      </c>
      <c r="I263" s="117">
        <v>21.02819478</v>
      </c>
      <c r="J263" s="117">
        <v>51.722140380000006</v>
      </c>
      <c r="K263" s="74">
        <f t="shared" si="10"/>
        <v>-0.59343919981835835</v>
      </c>
      <c r="L263" s="74">
        <f t="shared" si="11"/>
        <v>2.9110579945007125</v>
      </c>
    </row>
    <row r="264" spans="1:12" x14ac:dyDescent="0.2">
      <c r="A264" s="116" t="s">
        <v>2753</v>
      </c>
      <c r="B264" s="59" t="s">
        <v>2040</v>
      </c>
      <c r="C264" s="59" t="s">
        <v>1912</v>
      </c>
      <c r="D264" s="116" t="s">
        <v>212</v>
      </c>
      <c r="E264" s="116" t="s">
        <v>214</v>
      </c>
      <c r="F264" s="117">
        <v>6.0414298300000002</v>
      </c>
      <c r="G264" s="117">
        <v>0.89688140000000005</v>
      </c>
      <c r="H264" s="74">
        <f t="shared" si="12"/>
        <v>5.7360409414221323</v>
      </c>
      <c r="I264" s="117">
        <v>21.018027</v>
      </c>
      <c r="J264" s="117">
        <v>0.71071304000000002</v>
      </c>
      <c r="K264" s="74">
        <f t="shared" ref="K264:K327" si="13">IF(ISERROR(I264/J264-1),"",IF((I264/J264-1)&gt;10000%,"",I264/J264-1))</f>
        <v>28.573155151339279</v>
      </c>
      <c r="L264" s="74">
        <f t="shared" ref="L264:L327" si="14">IF(ISERROR(I264/F264),"",IF(I264/F264&gt;10000%,"",I264/F264))</f>
        <v>3.4789822262985712</v>
      </c>
    </row>
    <row r="265" spans="1:12" x14ac:dyDescent="0.2">
      <c r="A265" s="116" t="s">
        <v>1651</v>
      </c>
      <c r="B265" s="59" t="s">
        <v>1652</v>
      </c>
      <c r="C265" s="59" t="s">
        <v>149</v>
      </c>
      <c r="D265" s="116" t="s">
        <v>213</v>
      </c>
      <c r="E265" s="116" t="s">
        <v>1010</v>
      </c>
      <c r="F265" s="117">
        <v>17.593419340000001</v>
      </c>
      <c r="G265" s="117">
        <v>28.307141909999999</v>
      </c>
      <c r="H265" s="74">
        <f t="shared" si="12"/>
        <v>-0.37848125409705125</v>
      </c>
      <c r="I265" s="117">
        <v>20.76094715</v>
      </c>
      <c r="J265" s="117">
        <v>43.365775219999996</v>
      </c>
      <c r="K265" s="74">
        <f t="shared" si="13"/>
        <v>-0.52125963286307875</v>
      </c>
      <c r="L265" s="74">
        <f t="shared" si="14"/>
        <v>1.1800404883659188</v>
      </c>
    </row>
    <row r="266" spans="1:12" x14ac:dyDescent="0.2">
      <c r="A266" s="116" t="s">
        <v>1692</v>
      </c>
      <c r="B266" s="59" t="s">
        <v>123</v>
      </c>
      <c r="C266" s="59" t="s">
        <v>656</v>
      </c>
      <c r="D266" s="116" t="s">
        <v>212</v>
      </c>
      <c r="E266" s="116" t="s">
        <v>1010</v>
      </c>
      <c r="F266" s="117">
        <v>10.622074017999999</v>
      </c>
      <c r="G266" s="117">
        <v>11.763875077</v>
      </c>
      <c r="H266" s="74">
        <f t="shared" si="12"/>
        <v>-9.7059944238304552E-2</v>
      </c>
      <c r="I266" s="117">
        <v>20.683341760000001</v>
      </c>
      <c r="J266" s="117">
        <v>19.738396680000001</v>
      </c>
      <c r="K266" s="74">
        <f t="shared" si="13"/>
        <v>4.7873446628898142E-2</v>
      </c>
      <c r="L266" s="74">
        <f t="shared" si="14"/>
        <v>1.9472036934548127</v>
      </c>
    </row>
    <row r="267" spans="1:12" x14ac:dyDescent="0.2">
      <c r="A267" s="116" t="s">
        <v>2635</v>
      </c>
      <c r="B267" s="59" t="s">
        <v>225</v>
      </c>
      <c r="C267" s="59" t="s">
        <v>882</v>
      </c>
      <c r="D267" s="116" t="s">
        <v>212</v>
      </c>
      <c r="E267" s="116" t="s">
        <v>1010</v>
      </c>
      <c r="F267" s="117">
        <v>30.505991774000002</v>
      </c>
      <c r="G267" s="117">
        <v>54.545677266000006</v>
      </c>
      <c r="H267" s="74">
        <f t="shared" si="12"/>
        <v>-0.44072576777747108</v>
      </c>
      <c r="I267" s="117">
        <v>20.674235449999998</v>
      </c>
      <c r="J267" s="117">
        <v>26.71246116</v>
      </c>
      <c r="K267" s="74">
        <f t="shared" si="13"/>
        <v>-0.2260452780383192</v>
      </c>
      <c r="L267" s="74">
        <f t="shared" si="14"/>
        <v>0.67771064790034041</v>
      </c>
    </row>
    <row r="268" spans="1:12" x14ac:dyDescent="0.2">
      <c r="A268" s="116" t="s">
        <v>1759</v>
      </c>
      <c r="B268" s="116" t="s">
        <v>360</v>
      </c>
      <c r="C268" s="116" t="s">
        <v>881</v>
      </c>
      <c r="D268" s="116" t="s">
        <v>213</v>
      </c>
      <c r="E268" s="116" t="s">
        <v>214</v>
      </c>
      <c r="F268" s="117">
        <v>13.449194349999999</v>
      </c>
      <c r="G268" s="117">
        <v>17.185879046</v>
      </c>
      <c r="H268" s="74">
        <f t="shared" si="12"/>
        <v>-0.21742761519491272</v>
      </c>
      <c r="I268" s="117">
        <v>19.902118429999998</v>
      </c>
      <c r="J268" s="117">
        <v>80.147976249999999</v>
      </c>
      <c r="K268" s="74">
        <f t="shared" si="13"/>
        <v>-0.75168283266540992</v>
      </c>
      <c r="L268" s="74">
        <f t="shared" si="14"/>
        <v>1.4798000469076424</v>
      </c>
    </row>
    <row r="269" spans="1:12" x14ac:dyDescent="0.2">
      <c r="A269" s="116" t="s">
        <v>1822</v>
      </c>
      <c r="B269" s="59" t="s">
        <v>927</v>
      </c>
      <c r="C269" s="59" t="s">
        <v>881</v>
      </c>
      <c r="D269" s="116" t="s">
        <v>213</v>
      </c>
      <c r="E269" s="116" t="s">
        <v>214</v>
      </c>
      <c r="F269" s="117">
        <v>4.0571656870000004</v>
      </c>
      <c r="G269" s="117">
        <v>6.1536842580000002</v>
      </c>
      <c r="H269" s="74">
        <f t="shared" si="12"/>
        <v>-0.34069323077056701</v>
      </c>
      <c r="I269" s="117">
        <v>19.860633630415901</v>
      </c>
      <c r="J269" s="117">
        <v>20.838397480000001</v>
      </c>
      <c r="K269" s="74">
        <f t="shared" si="13"/>
        <v>-4.6921259205393584E-2</v>
      </c>
      <c r="L269" s="74">
        <f t="shared" si="14"/>
        <v>4.8951990533818934</v>
      </c>
    </row>
    <row r="270" spans="1:12" x14ac:dyDescent="0.2">
      <c r="A270" s="116" t="s">
        <v>2246</v>
      </c>
      <c r="B270" s="59" t="s">
        <v>173</v>
      </c>
      <c r="C270" s="59" t="s">
        <v>881</v>
      </c>
      <c r="D270" s="116" t="s">
        <v>213</v>
      </c>
      <c r="E270" s="116" t="s">
        <v>1010</v>
      </c>
      <c r="F270" s="117">
        <v>22.601946037000001</v>
      </c>
      <c r="G270" s="117">
        <v>18.817488092000001</v>
      </c>
      <c r="H270" s="74">
        <f t="shared" si="12"/>
        <v>0.20111387484331189</v>
      </c>
      <c r="I270" s="117">
        <v>19.355442930236748</v>
      </c>
      <c r="J270" s="117">
        <v>3.6197620223036648</v>
      </c>
      <c r="K270" s="74">
        <f t="shared" si="13"/>
        <v>4.3471589598917015</v>
      </c>
      <c r="L270" s="74">
        <f t="shared" si="14"/>
        <v>0.85636178842969368</v>
      </c>
    </row>
    <row r="271" spans="1:12" x14ac:dyDescent="0.2">
      <c r="A271" s="116" t="s">
        <v>2340</v>
      </c>
      <c r="B271" s="59" t="s">
        <v>232</v>
      </c>
      <c r="C271" s="59" t="s">
        <v>878</v>
      </c>
      <c r="D271" s="116" t="s">
        <v>212</v>
      </c>
      <c r="E271" s="116" t="s">
        <v>1010</v>
      </c>
      <c r="F271" s="117">
        <v>1.0053454900000001</v>
      </c>
      <c r="G271" s="117">
        <v>2.6767694900000003</v>
      </c>
      <c r="H271" s="74">
        <f t="shared" si="12"/>
        <v>-0.6244183543798536</v>
      </c>
      <c r="I271" s="117">
        <v>19.333175369999999</v>
      </c>
      <c r="J271" s="117">
        <v>44.102807740000003</v>
      </c>
      <c r="K271" s="74">
        <f t="shared" si="13"/>
        <v>-0.56163391038558852</v>
      </c>
      <c r="L271" s="74">
        <f t="shared" si="14"/>
        <v>19.230379568321332</v>
      </c>
    </row>
    <row r="272" spans="1:12" x14ac:dyDescent="0.2">
      <c r="A272" s="116" t="s">
        <v>2223</v>
      </c>
      <c r="B272" s="59" t="s">
        <v>942</v>
      </c>
      <c r="C272" s="59" t="s">
        <v>656</v>
      </c>
      <c r="D272" s="116" t="s">
        <v>212</v>
      </c>
      <c r="E272" s="116" t="s">
        <v>1010</v>
      </c>
      <c r="F272" s="117">
        <v>58.603440288999998</v>
      </c>
      <c r="G272" s="117">
        <v>77.551892568</v>
      </c>
      <c r="H272" s="74">
        <f t="shared" si="12"/>
        <v>-0.24433255787259334</v>
      </c>
      <c r="I272" s="117">
        <v>18.735229760000003</v>
      </c>
      <c r="J272" s="117">
        <v>42.171272560000006</v>
      </c>
      <c r="K272" s="74">
        <f t="shared" si="13"/>
        <v>-0.55573477813969008</v>
      </c>
      <c r="L272" s="74">
        <f t="shared" si="14"/>
        <v>0.31969504977196106</v>
      </c>
    </row>
    <row r="273" spans="1:12" x14ac:dyDescent="0.2">
      <c r="A273" s="116" t="s">
        <v>2611</v>
      </c>
      <c r="B273" s="59" t="s">
        <v>325</v>
      </c>
      <c r="C273" s="59" t="s">
        <v>882</v>
      </c>
      <c r="D273" s="116" t="s">
        <v>212</v>
      </c>
      <c r="E273" s="116" t="s">
        <v>1010</v>
      </c>
      <c r="F273" s="117">
        <v>1.5023323479999999</v>
      </c>
      <c r="G273" s="117">
        <v>2.319222495</v>
      </c>
      <c r="H273" s="74">
        <f t="shared" si="12"/>
        <v>-0.35222586395273825</v>
      </c>
      <c r="I273" s="117">
        <v>18.717609660000001</v>
      </c>
      <c r="J273" s="117">
        <v>16.727466669999998</v>
      </c>
      <c r="K273" s="74">
        <f t="shared" si="13"/>
        <v>0.11897456018066621</v>
      </c>
      <c r="L273" s="74">
        <f t="shared" si="14"/>
        <v>12.459033904793483</v>
      </c>
    </row>
    <row r="274" spans="1:12" x14ac:dyDescent="0.2">
      <c r="A274" s="116" t="s">
        <v>2109</v>
      </c>
      <c r="B274" s="59" t="s">
        <v>887</v>
      </c>
      <c r="C274" s="59" t="s">
        <v>877</v>
      </c>
      <c r="D274" s="116" t="s">
        <v>212</v>
      </c>
      <c r="E274" s="116" t="s">
        <v>1010</v>
      </c>
      <c r="F274" s="117">
        <v>21.020509541999999</v>
      </c>
      <c r="G274" s="117">
        <v>34.173947384999998</v>
      </c>
      <c r="H274" s="74">
        <f t="shared" si="12"/>
        <v>-0.38489664933391476</v>
      </c>
      <c r="I274" s="117">
        <v>18.57163632</v>
      </c>
      <c r="J274" s="117">
        <v>43.330184678356495</v>
      </c>
      <c r="K274" s="74">
        <f t="shared" si="13"/>
        <v>-0.57139263407578866</v>
      </c>
      <c r="L274" s="74">
        <f t="shared" si="14"/>
        <v>0.88350076780455622</v>
      </c>
    </row>
    <row r="275" spans="1:12" x14ac:dyDescent="0.2">
      <c r="A275" s="116" t="s">
        <v>1626</v>
      </c>
      <c r="B275" s="59" t="s">
        <v>1597</v>
      </c>
      <c r="C275" s="59" t="s">
        <v>149</v>
      </c>
      <c r="D275" s="116" t="s">
        <v>818</v>
      </c>
      <c r="E275" s="116" t="s">
        <v>214</v>
      </c>
      <c r="F275" s="117">
        <v>1.5605178799999999</v>
      </c>
      <c r="G275" s="117">
        <v>0.50555378000000006</v>
      </c>
      <c r="H275" s="74">
        <f t="shared" si="12"/>
        <v>2.0867495046718862</v>
      </c>
      <c r="I275" s="117">
        <v>18.477637549191051</v>
      </c>
      <c r="J275" s="117">
        <v>28.0123560168613</v>
      </c>
      <c r="K275" s="74">
        <f t="shared" si="13"/>
        <v>-0.34037545652822188</v>
      </c>
      <c r="L275" s="74">
        <f t="shared" si="14"/>
        <v>11.840708642948105</v>
      </c>
    </row>
    <row r="276" spans="1:12" x14ac:dyDescent="0.2">
      <c r="A276" s="116" t="s">
        <v>2946</v>
      </c>
      <c r="B276" s="59" t="s">
        <v>335</v>
      </c>
      <c r="C276" s="59" t="s">
        <v>656</v>
      </c>
      <c r="D276" s="116" t="s">
        <v>213</v>
      </c>
      <c r="E276" s="116" t="s">
        <v>1010</v>
      </c>
      <c r="F276" s="117">
        <v>4.0437385539999999</v>
      </c>
      <c r="G276" s="117">
        <v>5.1185282619999999</v>
      </c>
      <c r="H276" s="74">
        <f t="shared" si="12"/>
        <v>-0.20998022341289946</v>
      </c>
      <c r="I276" s="117">
        <v>18.171295239999999</v>
      </c>
      <c r="J276" s="117">
        <v>13.216233707476599</v>
      </c>
      <c r="K276" s="74">
        <f t="shared" si="13"/>
        <v>0.37492236004575608</v>
      </c>
      <c r="L276" s="74">
        <f t="shared" si="14"/>
        <v>4.4936869674784621</v>
      </c>
    </row>
    <row r="277" spans="1:12" x14ac:dyDescent="0.2">
      <c r="A277" s="116" t="s">
        <v>1770</v>
      </c>
      <c r="B277" s="59" t="s">
        <v>501</v>
      </c>
      <c r="C277" s="59" t="s">
        <v>881</v>
      </c>
      <c r="D277" s="116" t="s">
        <v>213</v>
      </c>
      <c r="E277" s="116" t="s">
        <v>214</v>
      </c>
      <c r="F277" s="117">
        <v>2.9546128299999999</v>
      </c>
      <c r="G277" s="117">
        <v>5.9222222599999998</v>
      </c>
      <c r="H277" s="74">
        <f t="shared" si="12"/>
        <v>-0.50109727391420122</v>
      </c>
      <c r="I277" s="117">
        <v>18.158037309999997</v>
      </c>
      <c r="J277" s="117">
        <v>3.15562437</v>
      </c>
      <c r="K277" s="74">
        <f t="shared" si="13"/>
        <v>4.7541821145208099</v>
      </c>
      <c r="L277" s="74">
        <f t="shared" si="14"/>
        <v>6.1456570978201563</v>
      </c>
    </row>
    <row r="278" spans="1:12" x14ac:dyDescent="0.2">
      <c r="A278" s="116" t="s">
        <v>2984</v>
      </c>
      <c r="B278" s="59" t="s">
        <v>2985</v>
      </c>
      <c r="C278" s="59" t="s">
        <v>656</v>
      </c>
      <c r="D278" s="116" t="s">
        <v>212</v>
      </c>
      <c r="E278" s="116" t="s">
        <v>1010</v>
      </c>
      <c r="F278" s="117">
        <v>13.11086792</v>
      </c>
      <c r="G278" s="117">
        <v>9.3677493000000016</v>
      </c>
      <c r="H278" s="74">
        <f t="shared" si="12"/>
        <v>0.39957502065090478</v>
      </c>
      <c r="I278" s="117">
        <v>18.14001554</v>
      </c>
      <c r="J278" s="117">
        <v>73.933616409999999</v>
      </c>
      <c r="K278" s="74">
        <f t="shared" si="13"/>
        <v>-0.75464455249416895</v>
      </c>
      <c r="L278" s="74">
        <f t="shared" si="14"/>
        <v>1.3835861707010468</v>
      </c>
    </row>
    <row r="279" spans="1:12" x14ac:dyDescent="0.2">
      <c r="A279" s="116" t="s">
        <v>2546</v>
      </c>
      <c r="B279" s="116" t="s">
        <v>573</v>
      </c>
      <c r="C279" s="116" t="s">
        <v>882</v>
      </c>
      <c r="D279" s="116" t="s">
        <v>212</v>
      </c>
      <c r="E279" s="116" t="s">
        <v>1010</v>
      </c>
      <c r="F279" s="117">
        <v>2.0415127160000002</v>
      </c>
      <c r="G279" s="117">
        <v>16.458902427999998</v>
      </c>
      <c r="H279" s="74">
        <f t="shared" si="12"/>
        <v>-0.87596300999227239</v>
      </c>
      <c r="I279" s="117">
        <v>18.071152000000001</v>
      </c>
      <c r="J279" s="117">
        <v>21.510952769999999</v>
      </c>
      <c r="K279" s="74">
        <f t="shared" si="13"/>
        <v>-0.15990927072264671</v>
      </c>
      <c r="L279" s="74">
        <f t="shared" si="14"/>
        <v>8.8518439578507131</v>
      </c>
    </row>
    <row r="280" spans="1:12" x14ac:dyDescent="0.2">
      <c r="A280" s="116" t="s">
        <v>2337</v>
      </c>
      <c r="B280" s="59" t="s">
        <v>354</v>
      </c>
      <c r="C280" s="59" t="s">
        <v>1876</v>
      </c>
      <c r="D280" s="116" t="s">
        <v>213</v>
      </c>
      <c r="E280" s="116" t="s">
        <v>214</v>
      </c>
      <c r="F280" s="117">
        <v>0.37496422999999995</v>
      </c>
      <c r="G280" s="117">
        <v>0.99247481100000001</v>
      </c>
      <c r="H280" s="74">
        <f t="shared" si="12"/>
        <v>-0.62219269865177473</v>
      </c>
      <c r="I280" s="117">
        <v>18.033598170000001</v>
      </c>
      <c r="J280" s="117">
        <v>31.0692913</v>
      </c>
      <c r="K280" s="74">
        <f t="shared" si="13"/>
        <v>-0.41956840933800121</v>
      </c>
      <c r="L280" s="74">
        <f t="shared" si="14"/>
        <v>48.094182663770361</v>
      </c>
    </row>
    <row r="281" spans="1:12" x14ac:dyDescent="0.2">
      <c r="A281" s="116" t="s">
        <v>2977</v>
      </c>
      <c r="B281" s="59" t="s">
        <v>2978</v>
      </c>
      <c r="C281" s="59" t="s">
        <v>878</v>
      </c>
      <c r="D281" s="116" t="s">
        <v>212</v>
      </c>
      <c r="E281" s="116" t="s">
        <v>1010</v>
      </c>
      <c r="F281" s="117">
        <v>4.18710863</v>
      </c>
      <c r="G281" s="117">
        <v>11.06631228</v>
      </c>
      <c r="H281" s="74">
        <f t="shared" si="12"/>
        <v>-0.62163469419100825</v>
      </c>
      <c r="I281" s="117">
        <v>18.031530050000001</v>
      </c>
      <c r="J281" s="117">
        <v>207.14102903999998</v>
      </c>
      <c r="K281" s="74">
        <f t="shared" si="13"/>
        <v>-0.9129504660010257</v>
      </c>
      <c r="L281" s="74">
        <f t="shared" si="14"/>
        <v>4.3064395131300905</v>
      </c>
    </row>
    <row r="282" spans="1:12" x14ac:dyDescent="0.2">
      <c r="A282" s="116" t="s">
        <v>2173</v>
      </c>
      <c r="B282" s="59" t="s">
        <v>402</v>
      </c>
      <c r="C282" s="59" t="s">
        <v>881</v>
      </c>
      <c r="D282" s="116" t="s">
        <v>213</v>
      </c>
      <c r="E282" s="116" t="s">
        <v>214</v>
      </c>
      <c r="F282" s="117">
        <v>20.372824455</v>
      </c>
      <c r="G282" s="117">
        <v>31.795076311999999</v>
      </c>
      <c r="H282" s="74">
        <f t="shared" si="12"/>
        <v>-0.35924593307829389</v>
      </c>
      <c r="I282" s="117">
        <v>17.940073730000002</v>
      </c>
      <c r="J282" s="117">
        <v>45.525885280000004</v>
      </c>
      <c r="K282" s="74">
        <f t="shared" si="13"/>
        <v>-0.60593685065842617</v>
      </c>
      <c r="L282" s="74">
        <f t="shared" si="14"/>
        <v>0.88058844121621338</v>
      </c>
    </row>
    <row r="283" spans="1:12" x14ac:dyDescent="0.2">
      <c r="A283" s="116" t="s">
        <v>1831</v>
      </c>
      <c r="B283" s="59" t="s">
        <v>172</v>
      </c>
      <c r="C283" s="59" t="s">
        <v>881</v>
      </c>
      <c r="D283" s="116" t="s">
        <v>213</v>
      </c>
      <c r="E283" s="116" t="s">
        <v>1010</v>
      </c>
      <c r="F283" s="117">
        <v>1.8677972700000001</v>
      </c>
      <c r="G283" s="117">
        <v>1.8188274</v>
      </c>
      <c r="H283" s="74">
        <f t="shared" si="12"/>
        <v>2.6923868641961279E-2</v>
      </c>
      <c r="I283" s="117">
        <v>17.877516479855199</v>
      </c>
      <c r="J283" s="117">
        <v>11.35735409515735</v>
      </c>
      <c r="K283" s="74">
        <f t="shared" si="13"/>
        <v>0.57409167047789555</v>
      </c>
      <c r="L283" s="74">
        <f t="shared" si="14"/>
        <v>9.5714437358906714</v>
      </c>
    </row>
    <row r="284" spans="1:12" x14ac:dyDescent="0.2">
      <c r="A284" s="116" t="s">
        <v>1608</v>
      </c>
      <c r="B284" s="59" t="s">
        <v>1609</v>
      </c>
      <c r="C284" s="59" t="s">
        <v>656</v>
      </c>
      <c r="D284" s="116" t="s">
        <v>213</v>
      </c>
      <c r="E284" s="116" t="s">
        <v>1010</v>
      </c>
      <c r="F284" s="117">
        <v>7.4011299199999998</v>
      </c>
      <c r="G284" s="117">
        <v>6.4013471480000002</v>
      </c>
      <c r="H284" s="74">
        <f t="shared" si="12"/>
        <v>0.15618318283400168</v>
      </c>
      <c r="I284" s="117">
        <v>17.850861429999998</v>
      </c>
      <c r="J284" s="117">
        <v>19.308095659999999</v>
      </c>
      <c r="K284" s="74">
        <f t="shared" si="13"/>
        <v>-7.547270614672319E-2</v>
      </c>
      <c r="L284" s="74">
        <f t="shared" si="14"/>
        <v>2.4119102924759899</v>
      </c>
    </row>
    <row r="285" spans="1:12" x14ac:dyDescent="0.2">
      <c r="A285" s="116" t="s">
        <v>2219</v>
      </c>
      <c r="B285" s="59" t="s">
        <v>506</v>
      </c>
      <c r="C285" s="59" t="s">
        <v>881</v>
      </c>
      <c r="D285" s="116" t="s">
        <v>213</v>
      </c>
      <c r="E285" s="116" t="s">
        <v>214</v>
      </c>
      <c r="F285" s="117">
        <v>16.165284106000001</v>
      </c>
      <c r="G285" s="117">
        <v>21.175121747999999</v>
      </c>
      <c r="H285" s="74">
        <f t="shared" si="12"/>
        <v>-0.23659073612991999</v>
      </c>
      <c r="I285" s="117">
        <v>17.840957987917403</v>
      </c>
      <c r="J285" s="117">
        <v>21.13946344</v>
      </c>
      <c r="K285" s="74">
        <f t="shared" si="13"/>
        <v>-0.15603543871606407</v>
      </c>
      <c r="L285" s="74">
        <f t="shared" si="14"/>
        <v>1.1036587956592392</v>
      </c>
    </row>
    <row r="286" spans="1:12" x14ac:dyDescent="0.2">
      <c r="A286" s="116" t="s">
        <v>2581</v>
      </c>
      <c r="B286" s="59" t="s">
        <v>585</v>
      </c>
      <c r="C286" s="59" t="s">
        <v>882</v>
      </c>
      <c r="D286" s="116" t="s">
        <v>213</v>
      </c>
      <c r="E286" s="116" t="s">
        <v>1010</v>
      </c>
      <c r="F286" s="117">
        <v>9.0390214260000015</v>
      </c>
      <c r="G286" s="117">
        <v>2.0754346190000001</v>
      </c>
      <c r="H286" s="74">
        <f t="shared" si="12"/>
        <v>3.3552426770038384</v>
      </c>
      <c r="I286" s="117">
        <v>17.5235685</v>
      </c>
      <c r="J286" s="117">
        <v>18.388989949999999</v>
      </c>
      <c r="K286" s="74">
        <f t="shared" si="13"/>
        <v>-4.7061935014000023E-2</v>
      </c>
      <c r="L286" s="74">
        <f t="shared" si="14"/>
        <v>1.938657701329803</v>
      </c>
    </row>
    <row r="287" spans="1:12" x14ac:dyDescent="0.2">
      <c r="A287" s="116" t="s">
        <v>1760</v>
      </c>
      <c r="B287" s="59" t="s">
        <v>922</v>
      </c>
      <c r="C287" s="59" t="s">
        <v>881</v>
      </c>
      <c r="D287" s="116" t="s">
        <v>213</v>
      </c>
      <c r="E287" s="116" t="s">
        <v>214</v>
      </c>
      <c r="F287" s="117">
        <v>10.540588459</v>
      </c>
      <c r="G287" s="117">
        <v>11.93942025</v>
      </c>
      <c r="H287" s="74">
        <f t="shared" si="12"/>
        <v>-0.11716078014759546</v>
      </c>
      <c r="I287" s="117">
        <v>17.405932281069301</v>
      </c>
      <c r="J287" s="117">
        <v>35.905980129003851</v>
      </c>
      <c r="K287" s="74">
        <f t="shared" si="13"/>
        <v>-0.51523584042176651</v>
      </c>
      <c r="L287" s="74">
        <f t="shared" si="14"/>
        <v>1.6513245298185777</v>
      </c>
    </row>
    <row r="288" spans="1:12" x14ac:dyDescent="0.2">
      <c r="A288" s="116" t="s">
        <v>2889</v>
      </c>
      <c r="B288" s="59" t="s">
        <v>499</v>
      </c>
      <c r="C288" s="59" t="s">
        <v>881</v>
      </c>
      <c r="D288" s="116" t="s">
        <v>818</v>
      </c>
      <c r="E288" s="116" t="s">
        <v>214</v>
      </c>
      <c r="F288" s="117">
        <v>15.115656475</v>
      </c>
      <c r="G288" s="117">
        <v>6.9316026399999995</v>
      </c>
      <c r="H288" s="74">
        <f t="shared" si="12"/>
        <v>1.1806871022543208</v>
      </c>
      <c r="I288" s="117">
        <v>17.330177413244201</v>
      </c>
      <c r="J288" s="117">
        <v>4.2301516900000005</v>
      </c>
      <c r="K288" s="74">
        <f t="shared" si="13"/>
        <v>3.0968217414549022</v>
      </c>
      <c r="L288" s="74">
        <f t="shared" si="14"/>
        <v>1.1465051115647427</v>
      </c>
    </row>
    <row r="289" spans="1:12" x14ac:dyDescent="0.2">
      <c r="A289" s="116" t="s">
        <v>1634</v>
      </c>
      <c r="B289" s="59" t="s">
        <v>833</v>
      </c>
      <c r="C289" s="59" t="s">
        <v>149</v>
      </c>
      <c r="D289" s="116" t="s">
        <v>818</v>
      </c>
      <c r="E289" s="116" t="s">
        <v>1010</v>
      </c>
      <c r="F289" s="117">
        <v>18.470287930000001</v>
      </c>
      <c r="G289" s="117">
        <v>1.7970505000000001</v>
      </c>
      <c r="H289" s="74">
        <f t="shared" si="12"/>
        <v>9.2781129022250628</v>
      </c>
      <c r="I289" s="117">
        <v>17.163722059999998</v>
      </c>
      <c r="J289" s="117">
        <v>28.1211151494362</v>
      </c>
      <c r="K289" s="74">
        <f t="shared" si="13"/>
        <v>-0.38965002032132734</v>
      </c>
      <c r="L289" s="74">
        <f t="shared" si="14"/>
        <v>0.92926120724529482</v>
      </c>
    </row>
    <row r="290" spans="1:12" x14ac:dyDescent="0.2">
      <c r="A290" s="116" t="s">
        <v>2539</v>
      </c>
      <c r="B290" s="59" t="s">
        <v>159</v>
      </c>
      <c r="C290" s="59" t="s">
        <v>882</v>
      </c>
      <c r="D290" s="116" t="s">
        <v>212</v>
      </c>
      <c r="E290" s="116" t="s">
        <v>214</v>
      </c>
      <c r="F290" s="117">
        <v>10.588162705</v>
      </c>
      <c r="G290" s="117">
        <v>16.455780130000001</v>
      </c>
      <c r="H290" s="74">
        <f t="shared" si="12"/>
        <v>-0.35656877879055626</v>
      </c>
      <c r="I290" s="117">
        <v>16.927561280000003</v>
      </c>
      <c r="J290" s="117">
        <v>11.435331470000001</v>
      </c>
      <c r="K290" s="74">
        <f t="shared" si="13"/>
        <v>0.48028601745463884</v>
      </c>
      <c r="L290" s="74">
        <f t="shared" si="14"/>
        <v>1.5987250811707283</v>
      </c>
    </row>
    <row r="291" spans="1:12" x14ac:dyDescent="0.2">
      <c r="A291" s="116" t="s">
        <v>3028</v>
      </c>
      <c r="B291" s="59" t="s">
        <v>3029</v>
      </c>
      <c r="C291" s="59" t="s">
        <v>149</v>
      </c>
      <c r="D291" s="116" t="s">
        <v>818</v>
      </c>
      <c r="E291" s="116" t="s">
        <v>1010</v>
      </c>
      <c r="F291" s="117">
        <v>1.1277473999999998</v>
      </c>
      <c r="G291" s="117">
        <v>2.1029999999999998E-3</v>
      </c>
      <c r="H291" s="74" t="str">
        <f t="shared" si="12"/>
        <v/>
      </c>
      <c r="I291" s="117">
        <v>16.741266249999999</v>
      </c>
      <c r="J291" s="117">
        <v>2.6885982007660103</v>
      </c>
      <c r="K291" s="74">
        <f t="shared" si="13"/>
        <v>5.2267639118519957</v>
      </c>
      <c r="L291" s="74">
        <f t="shared" si="14"/>
        <v>14.844872397843703</v>
      </c>
    </row>
    <row r="292" spans="1:12" x14ac:dyDescent="0.2">
      <c r="A292" s="116" t="s">
        <v>1619</v>
      </c>
      <c r="B292" s="59" t="s">
        <v>826</v>
      </c>
      <c r="C292" s="59" t="s">
        <v>149</v>
      </c>
      <c r="D292" s="116" t="s">
        <v>818</v>
      </c>
      <c r="E292" s="116" t="s">
        <v>214</v>
      </c>
      <c r="F292" s="117">
        <v>4.2521867800000006</v>
      </c>
      <c r="G292" s="117">
        <v>6.1212897100000001</v>
      </c>
      <c r="H292" s="74">
        <f t="shared" si="12"/>
        <v>-0.30534462810125673</v>
      </c>
      <c r="I292" s="117">
        <v>15.77793984</v>
      </c>
      <c r="J292" s="117">
        <v>11.54677513</v>
      </c>
      <c r="K292" s="74">
        <f t="shared" si="13"/>
        <v>0.36643691960423586</v>
      </c>
      <c r="L292" s="74">
        <f t="shared" si="14"/>
        <v>3.7105472210700956</v>
      </c>
    </row>
    <row r="293" spans="1:12" x14ac:dyDescent="0.2">
      <c r="A293" s="116" t="s">
        <v>1811</v>
      </c>
      <c r="B293" s="116" t="s">
        <v>2868</v>
      </c>
      <c r="C293" s="59" t="s">
        <v>881</v>
      </c>
      <c r="D293" s="116" t="s">
        <v>213</v>
      </c>
      <c r="E293" s="116" t="s">
        <v>1010</v>
      </c>
      <c r="F293" s="117">
        <v>3.7381539100000003</v>
      </c>
      <c r="G293" s="117">
        <v>4.5306219900000002</v>
      </c>
      <c r="H293" s="74">
        <f t="shared" si="12"/>
        <v>-0.17491374953574523</v>
      </c>
      <c r="I293" s="117">
        <v>15.548612287325799</v>
      </c>
      <c r="J293" s="117">
        <v>26.964486087361749</v>
      </c>
      <c r="K293" s="74">
        <f t="shared" si="13"/>
        <v>-0.42336700811021832</v>
      </c>
      <c r="L293" s="74">
        <f t="shared" si="14"/>
        <v>4.1594360910960448</v>
      </c>
    </row>
    <row r="294" spans="1:12" x14ac:dyDescent="0.2">
      <c r="A294" s="116" t="s">
        <v>2555</v>
      </c>
      <c r="B294" s="59" t="s">
        <v>580</v>
      </c>
      <c r="C294" s="59" t="s">
        <v>882</v>
      </c>
      <c r="D294" s="116" t="s">
        <v>212</v>
      </c>
      <c r="E294" s="116" t="s">
        <v>1010</v>
      </c>
      <c r="F294" s="117">
        <v>7.4637954440000005</v>
      </c>
      <c r="G294" s="117">
        <v>8.0363435259999996</v>
      </c>
      <c r="H294" s="74">
        <f t="shared" si="12"/>
        <v>-7.1244849121697373E-2</v>
      </c>
      <c r="I294" s="117">
        <v>15.518282109999999</v>
      </c>
      <c r="J294" s="117">
        <v>3.2246355699999998</v>
      </c>
      <c r="K294" s="74">
        <f t="shared" si="13"/>
        <v>3.8124142319747474</v>
      </c>
      <c r="L294" s="74">
        <f t="shared" si="14"/>
        <v>2.0791408642468685</v>
      </c>
    </row>
    <row r="295" spans="1:12" x14ac:dyDescent="0.2">
      <c r="A295" s="116" t="s">
        <v>1598</v>
      </c>
      <c r="B295" s="59" t="s">
        <v>1599</v>
      </c>
      <c r="C295" s="59" t="s">
        <v>149</v>
      </c>
      <c r="D295" s="116" t="s">
        <v>818</v>
      </c>
      <c r="E295" s="116" t="s">
        <v>214</v>
      </c>
      <c r="F295" s="117">
        <v>0.32107901</v>
      </c>
      <c r="G295" s="117">
        <v>0.67057159</v>
      </c>
      <c r="H295" s="74">
        <f t="shared" si="12"/>
        <v>-0.52118608245839937</v>
      </c>
      <c r="I295" s="117">
        <v>15.3101500556317</v>
      </c>
      <c r="J295" s="117">
        <v>1.157996697956355</v>
      </c>
      <c r="K295" s="74">
        <f t="shared" si="13"/>
        <v>12.221238093900629</v>
      </c>
      <c r="L295" s="74">
        <f t="shared" si="14"/>
        <v>47.683434851850642</v>
      </c>
    </row>
    <row r="296" spans="1:12" x14ac:dyDescent="0.2">
      <c r="A296" s="116" t="s">
        <v>2649</v>
      </c>
      <c r="B296" s="59" t="s">
        <v>342</v>
      </c>
      <c r="C296" s="59" t="s">
        <v>656</v>
      </c>
      <c r="D296" s="116" t="s">
        <v>213</v>
      </c>
      <c r="E296" s="116" t="s">
        <v>1010</v>
      </c>
      <c r="F296" s="117">
        <v>4.5102460510000002</v>
      </c>
      <c r="G296" s="117">
        <v>7.0676804529999995</v>
      </c>
      <c r="H296" s="74">
        <f t="shared" si="12"/>
        <v>-0.36184918361928087</v>
      </c>
      <c r="I296" s="117">
        <v>14.99929288</v>
      </c>
      <c r="J296" s="117">
        <v>16.833704701831252</v>
      </c>
      <c r="K296" s="74">
        <f t="shared" si="13"/>
        <v>-0.10897255561526487</v>
      </c>
      <c r="L296" s="74">
        <f t="shared" si="14"/>
        <v>3.3256041267802665</v>
      </c>
    </row>
    <row r="297" spans="1:12" x14ac:dyDescent="0.2">
      <c r="A297" s="116" t="s">
        <v>2061</v>
      </c>
      <c r="B297" s="116" t="s">
        <v>420</v>
      </c>
      <c r="C297" s="116" t="s">
        <v>877</v>
      </c>
      <c r="D297" s="116" t="s">
        <v>212</v>
      </c>
      <c r="E297" s="116" t="s">
        <v>1010</v>
      </c>
      <c r="F297" s="117">
        <v>80.709352762999998</v>
      </c>
      <c r="G297" s="117">
        <v>74.767090974000013</v>
      </c>
      <c r="H297" s="74">
        <f t="shared" si="12"/>
        <v>7.9476969233247097E-2</v>
      </c>
      <c r="I297" s="117">
        <v>14.888412710000001</v>
      </c>
      <c r="J297" s="117">
        <v>60.584755250000001</v>
      </c>
      <c r="K297" s="74">
        <f t="shared" si="13"/>
        <v>-0.75425480141722612</v>
      </c>
      <c r="L297" s="74">
        <f t="shared" si="14"/>
        <v>0.18446948464224797</v>
      </c>
    </row>
    <row r="298" spans="1:12" x14ac:dyDescent="0.2">
      <c r="A298" s="116" t="s">
        <v>1789</v>
      </c>
      <c r="B298" s="59" t="s">
        <v>178</v>
      </c>
      <c r="C298" s="59" t="s">
        <v>881</v>
      </c>
      <c r="D298" s="116" t="s">
        <v>213</v>
      </c>
      <c r="E298" s="116" t="s">
        <v>1010</v>
      </c>
      <c r="F298" s="117">
        <v>5.1548997929999993</v>
      </c>
      <c r="G298" s="117">
        <v>1.6429639299999999</v>
      </c>
      <c r="H298" s="74">
        <f t="shared" si="12"/>
        <v>2.137561147188423</v>
      </c>
      <c r="I298" s="117">
        <v>14.828359928838349</v>
      </c>
      <c r="J298" s="117">
        <v>2.6826508385841401</v>
      </c>
      <c r="K298" s="74">
        <f t="shared" si="13"/>
        <v>4.5275027653857922</v>
      </c>
      <c r="L298" s="74">
        <f t="shared" si="14"/>
        <v>2.876556387958161</v>
      </c>
    </row>
    <row r="299" spans="1:12" x14ac:dyDescent="0.2">
      <c r="A299" s="116" t="s">
        <v>1973</v>
      </c>
      <c r="B299" s="59" t="s">
        <v>90</v>
      </c>
      <c r="C299" s="59" t="s">
        <v>963</v>
      </c>
      <c r="D299" s="116" t="s">
        <v>213</v>
      </c>
      <c r="E299" s="116" t="s">
        <v>214</v>
      </c>
      <c r="F299" s="117">
        <v>2.7892954599999999</v>
      </c>
      <c r="G299" s="117">
        <v>23.74892663</v>
      </c>
      <c r="H299" s="74">
        <f t="shared" si="12"/>
        <v>-0.88255067256485942</v>
      </c>
      <c r="I299" s="117">
        <v>14.778582029999999</v>
      </c>
      <c r="J299" s="117">
        <v>71.806862449999997</v>
      </c>
      <c r="K299" s="74">
        <f t="shared" si="13"/>
        <v>-0.79418983749233574</v>
      </c>
      <c r="L299" s="74">
        <f t="shared" si="14"/>
        <v>5.2983207558800531</v>
      </c>
    </row>
    <row r="300" spans="1:12" x14ac:dyDescent="0.2">
      <c r="A300" s="116" t="s">
        <v>1855</v>
      </c>
      <c r="B300" s="59" t="s">
        <v>14</v>
      </c>
      <c r="C300" s="59" t="s">
        <v>881</v>
      </c>
      <c r="D300" s="116" t="s">
        <v>818</v>
      </c>
      <c r="E300" s="116" t="s">
        <v>1010</v>
      </c>
      <c r="F300" s="117">
        <v>5.7490460399999996</v>
      </c>
      <c r="G300" s="117">
        <v>6.8754221100000006</v>
      </c>
      <c r="H300" s="74">
        <f t="shared" si="12"/>
        <v>-0.1638264606854809</v>
      </c>
      <c r="I300" s="117">
        <v>14.713682439999999</v>
      </c>
      <c r="J300" s="117">
        <v>18.226255739999999</v>
      </c>
      <c r="K300" s="74">
        <f t="shared" si="13"/>
        <v>-0.19272050991203749</v>
      </c>
      <c r="L300" s="74">
        <f t="shared" si="14"/>
        <v>2.5593259016586343</v>
      </c>
    </row>
    <row r="301" spans="1:12" x14ac:dyDescent="0.2">
      <c r="A301" s="116" t="s">
        <v>2018</v>
      </c>
      <c r="B301" s="59" t="s">
        <v>2019</v>
      </c>
      <c r="C301" s="59" t="s">
        <v>963</v>
      </c>
      <c r="D301" s="116" t="s">
        <v>213</v>
      </c>
      <c r="E301" s="116" t="s">
        <v>1010</v>
      </c>
      <c r="F301" s="117">
        <v>1.3947307799999999</v>
      </c>
      <c r="G301" s="117">
        <v>1.88424547</v>
      </c>
      <c r="H301" s="74">
        <f t="shared" si="12"/>
        <v>-0.25979348115402401</v>
      </c>
      <c r="I301" s="117">
        <v>14.61397601</v>
      </c>
      <c r="J301" s="117">
        <v>5.55708585</v>
      </c>
      <c r="K301" s="74">
        <f t="shared" si="13"/>
        <v>1.6297912978976203</v>
      </c>
      <c r="L301" s="74">
        <f t="shared" si="14"/>
        <v>10.477990605470112</v>
      </c>
    </row>
    <row r="302" spans="1:12" x14ac:dyDescent="0.2">
      <c r="A302" s="116" t="s">
        <v>1880</v>
      </c>
      <c r="B302" s="59" t="s">
        <v>165</v>
      </c>
      <c r="C302" s="59" t="s">
        <v>1876</v>
      </c>
      <c r="D302" s="116" t="s">
        <v>213</v>
      </c>
      <c r="E302" s="116" t="s">
        <v>214</v>
      </c>
      <c r="F302" s="117">
        <v>2.7779917900000002</v>
      </c>
      <c r="G302" s="117">
        <v>3.8674840699999997</v>
      </c>
      <c r="H302" s="74">
        <f t="shared" si="12"/>
        <v>-0.28170569297264092</v>
      </c>
      <c r="I302" s="117">
        <v>14.510848339999999</v>
      </c>
      <c r="J302" s="117">
        <v>25.93730141</v>
      </c>
      <c r="K302" s="74">
        <f t="shared" si="13"/>
        <v>-0.44054132268342261</v>
      </c>
      <c r="L302" s="74">
        <f t="shared" si="14"/>
        <v>5.2235029607484904</v>
      </c>
    </row>
    <row r="303" spans="1:12" x14ac:dyDescent="0.2">
      <c r="A303" s="116" t="s">
        <v>2996</v>
      </c>
      <c r="B303" s="59" t="s">
        <v>2997</v>
      </c>
      <c r="C303" s="59" t="s">
        <v>881</v>
      </c>
      <c r="D303" s="116" t="s">
        <v>818</v>
      </c>
      <c r="E303" s="116" t="s">
        <v>1010</v>
      </c>
      <c r="F303" s="117">
        <v>0.43302197999999997</v>
      </c>
      <c r="G303" s="117">
        <v>0.7848170550000001</v>
      </c>
      <c r="H303" s="74">
        <f t="shared" si="12"/>
        <v>-0.44825105769394891</v>
      </c>
      <c r="I303" s="117">
        <v>14.35015782</v>
      </c>
      <c r="J303" s="117">
        <v>0.47271743999999999</v>
      </c>
      <c r="K303" s="74">
        <f t="shared" si="13"/>
        <v>29.356734500846848</v>
      </c>
      <c r="L303" s="74">
        <f t="shared" si="14"/>
        <v>33.139559844052258</v>
      </c>
    </row>
    <row r="304" spans="1:12" x14ac:dyDescent="0.2">
      <c r="A304" s="116" t="s">
        <v>1812</v>
      </c>
      <c r="B304" s="59" t="s">
        <v>1722</v>
      </c>
      <c r="C304" s="59" t="s">
        <v>881</v>
      </c>
      <c r="D304" s="116" t="s">
        <v>818</v>
      </c>
      <c r="E304" s="116" t="s">
        <v>214</v>
      </c>
      <c r="F304" s="117">
        <v>3.0471378700000002</v>
      </c>
      <c r="G304" s="117">
        <v>2.4113515099999998</v>
      </c>
      <c r="H304" s="74">
        <f t="shared" si="12"/>
        <v>0.26366390688514785</v>
      </c>
      <c r="I304" s="117">
        <v>14.2488444133645</v>
      </c>
      <c r="J304" s="117">
        <v>25.4714461615042</v>
      </c>
      <c r="K304" s="74">
        <f t="shared" si="13"/>
        <v>-0.44059538971527934</v>
      </c>
      <c r="L304" s="74">
        <f t="shared" si="14"/>
        <v>4.6761403721337027</v>
      </c>
    </row>
    <row r="305" spans="1:12" x14ac:dyDescent="0.2">
      <c r="A305" s="116" t="s">
        <v>1707</v>
      </c>
      <c r="B305" s="59" t="s">
        <v>1528</v>
      </c>
      <c r="C305" s="59" t="s">
        <v>656</v>
      </c>
      <c r="D305" s="116" t="s">
        <v>212</v>
      </c>
      <c r="E305" s="116" t="s">
        <v>214</v>
      </c>
      <c r="F305" s="117">
        <v>25.054992819999999</v>
      </c>
      <c r="G305" s="117">
        <v>19.543995010000003</v>
      </c>
      <c r="H305" s="74">
        <f t="shared" si="12"/>
        <v>0.28197908396825744</v>
      </c>
      <c r="I305" s="117">
        <v>14.13573437</v>
      </c>
      <c r="J305" s="117">
        <v>25.999898079999998</v>
      </c>
      <c r="K305" s="74">
        <f t="shared" si="13"/>
        <v>-0.45631577760400199</v>
      </c>
      <c r="L305" s="74">
        <f t="shared" si="14"/>
        <v>0.56418832252533047</v>
      </c>
    </row>
    <row r="306" spans="1:12" x14ac:dyDescent="0.2">
      <c r="A306" s="116" t="s">
        <v>2082</v>
      </c>
      <c r="B306" s="59" t="s">
        <v>384</v>
      </c>
      <c r="C306" s="59" t="s">
        <v>877</v>
      </c>
      <c r="D306" s="116" t="s">
        <v>212</v>
      </c>
      <c r="E306" s="116" t="s">
        <v>1010</v>
      </c>
      <c r="F306" s="117">
        <v>1.4958583649999999</v>
      </c>
      <c r="G306" s="117">
        <v>2.9998707629999997</v>
      </c>
      <c r="H306" s="74">
        <f t="shared" si="12"/>
        <v>-0.50135906404712005</v>
      </c>
      <c r="I306" s="117">
        <v>13.86794405</v>
      </c>
      <c r="J306" s="117">
        <v>24.611442710000002</v>
      </c>
      <c r="K306" s="74">
        <f t="shared" si="13"/>
        <v>-0.43652453806110092</v>
      </c>
      <c r="L306" s="74">
        <f t="shared" si="14"/>
        <v>9.2708938055107915</v>
      </c>
    </row>
    <row r="307" spans="1:12" x14ac:dyDescent="0.2">
      <c r="A307" s="116" t="s">
        <v>2184</v>
      </c>
      <c r="B307" s="59" t="s">
        <v>413</v>
      </c>
      <c r="C307" s="59" t="s">
        <v>881</v>
      </c>
      <c r="D307" s="116" t="s">
        <v>213</v>
      </c>
      <c r="E307" s="116" t="s">
        <v>214</v>
      </c>
      <c r="F307" s="117">
        <v>8.3770761369999995</v>
      </c>
      <c r="G307" s="117">
        <v>12.385880558</v>
      </c>
      <c r="H307" s="74">
        <f t="shared" si="12"/>
        <v>-0.32365921843245349</v>
      </c>
      <c r="I307" s="117">
        <v>13.814610289999999</v>
      </c>
      <c r="J307" s="117">
        <v>28.072734730000001</v>
      </c>
      <c r="K307" s="74">
        <f t="shared" si="13"/>
        <v>-0.50789937557323261</v>
      </c>
      <c r="L307" s="74">
        <f t="shared" si="14"/>
        <v>1.6490969001682358</v>
      </c>
    </row>
    <row r="308" spans="1:12" x14ac:dyDescent="0.2">
      <c r="A308" s="116" t="s">
        <v>1654</v>
      </c>
      <c r="B308" s="59" t="s">
        <v>166</v>
      </c>
      <c r="C308" s="59" t="s">
        <v>656</v>
      </c>
      <c r="D308" s="116" t="s">
        <v>212</v>
      </c>
      <c r="E308" s="116" t="s">
        <v>214</v>
      </c>
      <c r="F308" s="117">
        <v>6.2527724999999998</v>
      </c>
      <c r="G308" s="117">
        <v>6.4855486200000003</v>
      </c>
      <c r="H308" s="74">
        <f t="shared" si="12"/>
        <v>-3.5891507972381942E-2</v>
      </c>
      <c r="I308" s="117">
        <v>13.793466710000001</v>
      </c>
      <c r="J308" s="117">
        <v>20.489525130000001</v>
      </c>
      <c r="K308" s="74">
        <f t="shared" si="13"/>
        <v>-0.32680398288957313</v>
      </c>
      <c r="L308" s="74">
        <f t="shared" si="14"/>
        <v>2.2059761026008866</v>
      </c>
    </row>
    <row r="309" spans="1:12" x14ac:dyDescent="0.2">
      <c r="A309" s="116" t="s">
        <v>2156</v>
      </c>
      <c r="B309" s="116" t="s">
        <v>608</v>
      </c>
      <c r="C309" s="116" t="s">
        <v>881</v>
      </c>
      <c r="D309" s="116" t="s">
        <v>213</v>
      </c>
      <c r="E309" s="116" t="s">
        <v>214</v>
      </c>
      <c r="F309" s="117">
        <v>7.6540695300000001</v>
      </c>
      <c r="G309" s="117">
        <v>16.455810321000001</v>
      </c>
      <c r="H309" s="74">
        <f t="shared" si="12"/>
        <v>-0.5348713080247226</v>
      </c>
      <c r="I309" s="117">
        <v>13.788662477468099</v>
      </c>
      <c r="J309" s="117">
        <v>26.050726189084997</v>
      </c>
      <c r="K309" s="74">
        <f t="shared" si="13"/>
        <v>-0.47069949692053437</v>
      </c>
      <c r="L309" s="74">
        <f t="shared" si="14"/>
        <v>1.8014812151135631</v>
      </c>
    </row>
    <row r="310" spans="1:12" x14ac:dyDescent="0.2">
      <c r="A310" s="116" t="s">
        <v>2263</v>
      </c>
      <c r="B310" s="59" t="s">
        <v>109</v>
      </c>
      <c r="C310" s="59" t="s">
        <v>656</v>
      </c>
      <c r="D310" s="116" t="s">
        <v>212</v>
      </c>
      <c r="E310" s="116" t="s">
        <v>1010</v>
      </c>
      <c r="F310" s="117">
        <v>10.982519934000001</v>
      </c>
      <c r="G310" s="117">
        <v>6.8956657180000001</v>
      </c>
      <c r="H310" s="74">
        <f t="shared" si="12"/>
        <v>0.59267000216265431</v>
      </c>
      <c r="I310" s="117">
        <v>13.539388669999999</v>
      </c>
      <c r="J310" s="117">
        <v>32.493738960000002</v>
      </c>
      <c r="K310" s="74">
        <f t="shared" si="13"/>
        <v>-0.58332315383381794</v>
      </c>
      <c r="L310" s="74">
        <f t="shared" si="14"/>
        <v>1.2328125741055449</v>
      </c>
    </row>
    <row r="311" spans="1:12" x14ac:dyDescent="0.2">
      <c r="A311" s="116" t="s">
        <v>2148</v>
      </c>
      <c r="B311" s="59" t="s">
        <v>120</v>
      </c>
      <c r="C311" s="59" t="s">
        <v>656</v>
      </c>
      <c r="D311" s="116" t="s">
        <v>213</v>
      </c>
      <c r="E311" s="116" t="s">
        <v>214</v>
      </c>
      <c r="F311" s="117">
        <v>6.0771331289999999</v>
      </c>
      <c r="G311" s="117">
        <v>4.6059933080000004</v>
      </c>
      <c r="H311" s="74">
        <f t="shared" si="12"/>
        <v>0.31939686461220518</v>
      </c>
      <c r="I311" s="117">
        <v>13.32265864019195</v>
      </c>
      <c r="J311" s="117">
        <v>0.81071984128207009</v>
      </c>
      <c r="K311" s="74">
        <f t="shared" si="13"/>
        <v>15.433122716132782</v>
      </c>
      <c r="L311" s="74">
        <f t="shared" si="14"/>
        <v>2.1922604552821783</v>
      </c>
    </row>
    <row r="312" spans="1:12" x14ac:dyDescent="0.2">
      <c r="A312" s="116" t="s">
        <v>2111</v>
      </c>
      <c r="B312" s="59" t="s">
        <v>147</v>
      </c>
      <c r="C312" s="59" t="s">
        <v>877</v>
      </c>
      <c r="D312" s="116" t="s">
        <v>212</v>
      </c>
      <c r="E312" s="116" t="s">
        <v>1010</v>
      </c>
      <c r="F312" s="117">
        <v>9.5506870199999998</v>
      </c>
      <c r="G312" s="117">
        <v>12.038244494999999</v>
      </c>
      <c r="H312" s="74">
        <f t="shared" si="12"/>
        <v>-0.20663789276195454</v>
      </c>
      <c r="I312" s="117">
        <v>13.240627310000001</v>
      </c>
      <c r="J312" s="117">
        <v>45.792415570000003</v>
      </c>
      <c r="K312" s="74">
        <f t="shared" si="13"/>
        <v>-0.71085545182127641</v>
      </c>
      <c r="L312" s="74">
        <f t="shared" si="14"/>
        <v>1.3863533882193955</v>
      </c>
    </row>
    <row r="313" spans="1:12" x14ac:dyDescent="0.2">
      <c r="A313" s="116" t="s">
        <v>2004</v>
      </c>
      <c r="B313" s="59" t="s">
        <v>2005</v>
      </c>
      <c r="C313" s="59" t="s">
        <v>881</v>
      </c>
      <c r="D313" s="116" t="s">
        <v>818</v>
      </c>
      <c r="E313" s="116" t="s">
        <v>214</v>
      </c>
      <c r="F313" s="117">
        <v>11.226658220000001</v>
      </c>
      <c r="G313" s="117">
        <v>8.6513133800000013</v>
      </c>
      <c r="H313" s="74">
        <f t="shared" si="12"/>
        <v>0.29768252829144415</v>
      </c>
      <c r="I313" s="117">
        <v>13.077527601134799</v>
      </c>
      <c r="J313" s="117">
        <v>4.1286110599999999</v>
      </c>
      <c r="K313" s="74">
        <f t="shared" si="13"/>
        <v>2.1675368328676616</v>
      </c>
      <c r="L313" s="74">
        <f t="shared" si="14"/>
        <v>1.164863786254535</v>
      </c>
    </row>
    <row r="314" spans="1:12" x14ac:dyDescent="0.2">
      <c r="A314" s="116" t="s">
        <v>2893</v>
      </c>
      <c r="B314" s="59" t="s">
        <v>498</v>
      </c>
      <c r="C314" s="59" t="s">
        <v>881</v>
      </c>
      <c r="D314" s="116" t="s">
        <v>213</v>
      </c>
      <c r="E314" s="116" t="s">
        <v>214</v>
      </c>
      <c r="F314" s="117">
        <v>7.925904772</v>
      </c>
      <c r="G314" s="117">
        <v>7.8881933200000001</v>
      </c>
      <c r="H314" s="74">
        <f t="shared" si="12"/>
        <v>4.7807464231872654E-3</v>
      </c>
      <c r="I314" s="117">
        <v>12.78778928</v>
      </c>
      <c r="J314" s="117">
        <v>12.516240829999999</v>
      </c>
      <c r="K314" s="74">
        <f t="shared" si="13"/>
        <v>2.1695687522177654E-2</v>
      </c>
      <c r="L314" s="74">
        <f t="shared" si="14"/>
        <v>1.6134169723027301</v>
      </c>
    </row>
    <row r="315" spans="1:12" x14ac:dyDescent="0.2">
      <c r="A315" s="116" t="s">
        <v>1661</v>
      </c>
      <c r="B315" s="59" t="s">
        <v>945</v>
      </c>
      <c r="C315" s="59" t="s">
        <v>656</v>
      </c>
      <c r="D315" s="116" t="s">
        <v>212</v>
      </c>
      <c r="E315" s="116" t="s">
        <v>1010</v>
      </c>
      <c r="F315" s="117">
        <v>9.869416502</v>
      </c>
      <c r="G315" s="117">
        <v>6.8980232729999997</v>
      </c>
      <c r="H315" s="74">
        <f t="shared" si="12"/>
        <v>0.43076010494637251</v>
      </c>
      <c r="I315" s="117">
        <v>12.75444289</v>
      </c>
      <c r="J315" s="117">
        <v>5.22962623</v>
      </c>
      <c r="K315" s="74">
        <f t="shared" si="13"/>
        <v>1.4388823080382935</v>
      </c>
      <c r="L315" s="74">
        <f t="shared" si="14"/>
        <v>1.2923198537031404</v>
      </c>
    </row>
    <row r="316" spans="1:12" x14ac:dyDescent="0.2">
      <c r="A316" s="116" t="s">
        <v>1714</v>
      </c>
      <c r="B316" s="59" t="s">
        <v>980</v>
      </c>
      <c r="C316" s="59" t="s">
        <v>656</v>
      </c>
      <c r="D316" s="116" t="s">
        <v>212</v>
      </c>
      <c r="E316" s="116" t="s">
        <v>1010</v>
      </c>
      <c r="F316" s="117">
        <v>3.5851675599999999</v>
      </c>
      <c r="G316" s="117">
        <v>2.3743504500000001</v>
      </c>
      <c r="H316" s="74">
        <f t="shared" si="12"/>
        <v>0.5099572011368414</v>
      </c>
      <c r="I316" s="117">
        <v>12.719877090000001</v>
      </c>
      <c r="J316" s="117">
        <v>8.5705509600000003</v>
      </c>
      <c r="K316" s="74">
        <f t="shared" si="13"/>
        <v>0.48413761838247105</v>
      </c>
      <c r="L316" s="74">
        <f t="shared" si="14"/>
        <v>3.5479170435202758</v>
      </c>
    </row>
    <row r="317" spans="1:12" x14ac:dyDescent="0.2">
      <c r="A317" s="116" t="s">
        <v>2765</v>
      </c>
      <c r="B317" s="59" t="s">
        <v>2385</v>
      </c>
      <c r="C317" s="59" t="s">
        <v>1912</v>
      </c>
      <c r="D317" s="116" t="s">
        <v>212</v>
      </c>
      <c r="E317" s="116" t="s">
        <v>1010</v>
      </c>
      <c r="F317" s="117">
        <v>3.1970930399999999</v>
      </c>
      <c r="G317" s="117">
        <v>7.8987069999999999</v>
      </c>
      <c r="H317" s="74">
        <f t="shared" si="12"/>
        <v>-0.59523843079633165</v>
      </c>
      <c r="I317" s="117">
        <v>12.51180454</v>
      </c>
      <c r="J317" s="117">
        <v>122.51263543</v>
      </c>
      <c r="K317" s="74">
        <f t="shared" si="13"/>
        <v>-0.89787335407416924</v>
      </c>
      <c r="L317" s="74">
        <f t="shared" si="14"/>
        <v>3.9134940345683527</v>
      </c>
    </row>
    <row r="318" spans="1:12" x14ac:dyDescent="0.2">
      <c r="A318" s="116" t="s">
        <v>2658</v>
      </c>
      <c r="B318" s="59" t="s">
        <v>174</v>
      </c>
      <c r="C318" s="59" t="s">
        <v>881</v>
      </c>
      <c r="D318" s="116" t="s">
        <v>213</v>
      </c>
      <c r="E318" s="116" t="s">
        <v>1010</v>
      </c>
      <c r="F318" s="117">
        <v>2.8783586269999999</v>
      </c>
      <c r="G318" s="117">
        <v>3.5903981310000002</v>
      </c>
      <c r="H318" s="74">
        <f t="shared" si="12"/>
        <v>-0.19831770127444959</v>
      </c>
      <c r="I318" s="117">
        <v>12.410813710000001</v>
      </c>
      <c r="J318" s="117">
        <v>4.6707749600000001</v>
      </c>
      <c r="K318" s="74">
        <f t="shared" si="13"/>
        <v>1.6571208881363022</v>
      </c>
      <c r="L318" s="74">
        <f t="shared" si="14"/>
        <v>4.3117676837007988</v>
      </c>
    </row>
    <row r="319" spans="1:12" x14ac:dyDescent="0.2">
      <c r="A319" s="116" t="s">
        <v>1802</v>
      </c>
      <c r="B319" s="59" t="s">
        <v>990</v>
      </c>
      <c r="C319" s="59" t="s">
        <v>881</v>
      </c>
      <c r="D319" s="116" t="s">
        <v>213</v>
      </c>
      <c r="E319" s="116" t="s">
        <v>1010</v>
      </c>
      <c r="F319" s="117">
        <v>0.36108958000000002</v>
      </c>
      <c r="G319" s="117">
        <v>3.8830458500000002</v>
      </c>
      <c r="H319" s="74">
        <f t="shared" si="12"/>
        <v>-0.90700867464647628</v>
      </c>
      <c r="I319" s="117">
        <v>12.346418269999999</v>
      </c>
      <c r="J319" s="117">
        <v>4.5351840299999999</v>
      </c>
      <c r="K319" s="74">
        <f t="shared" si="13"/>
        <v>1.7223632356105294</v>
      </c>
      <c r="L319" s="74">
        <f t="shared" si="14"/>
        <v>34.192120055084388</v>
      </c>
    </row>
    <row r="320" spans="1:12" x14ac:dyDescent="0.2">
      <c r="A320" s="116" t="s">
        <v>2150</v>
      </c>
      <c r="B320" s="59" t="s">
        <v>343</v>
      </c>
      <c r="C320" s="59" t="s">
        <v>656</v>
      </c>
      <c r="D320" s="116" t="s">
        <v>213</v>
      </c>
      <c r="E320" s="116" t="s">
        <v>214</v>
      </c>
      <c r="F320" s="117">
        <v>12.770632486</v>
      </c>
      <c r="G320" s="117">
        <v>22.766949206</v>
      </c>
      <c r="H320" s="74">
        <f t="shared" si="12"/>
        <v>-0.43907142013412892</v>
      </c>
      <c r="I320" s="117">
        <v>12.088050689999999</v>
      </c>
      <c r="J320" s="117">
        <v>50.34660736</v>
      </c>
      <c r="K320" s="74">
        <f t="shared" si="13"/>
        <v>-0.75990337137187391</v>
      </c>
      <c r="L320" s="74">
        <f t="shared" si="14"/>
        <v>0.9465506664021307</v>
      </c>
    </row>
    <row r="321" spans="1:12" x14ac:dyDescent="0.2">
      <c r="A321" s="116" t="s">
        <v>2143</v>
      </c>
      <c r="B321" s="59" t="s">
        <v>2144</v>
      </c>
      <c r="C321" s="59" t="s">
        <v>1912</v>
      </c>
      <c r="D321" s="116" t="s">
        <v>213</v>
      </c>
      <c r="E321" s="116" t="s">
        <v>214</v>
      </c>
      <c r="F321" s="117">
        <v>1.8177965900000002</v>
      </c>
      <c r="G321" s="117">
        <v>4.9246814500000005</v>
      </c>
      <c r="H321" s="74">
        <f t="shared" si="12"/>
        <v>-0.6308803709527242</v>
      </c>
      <c r="I321" s="117">
        <v>12.050771800000001</v>
      </c>
      <c r="J321" s="117">
        <v>6.7284949599999999</v>
      </c>
      <c r="K321" s="74">
        <f t="shared" si="13"/>
        <v>0.79100554754669861</v>
      </c>
      <c r="L321" s="74">
        <f t="shared" si="14"/>
        <v>6.6293290824140012</v>
      </c>
    </row>
    <row r="322" spans="1:12" x14ac:dyDescent="0.2">
      <c r="A322" s="116" t="s">
        <v>2257</v>
      </c>
      <c r="B322" s="59" t="s">
        <v>116</v>
      </c>
      <c r="C322" s="59" t="s">
        <v>656</v>
      </c>
      <c r="D322" s="116" t="s">
        <v>212</v>
      </c>
      <c r="E322" s="116" t="s">
        <v>1010</v>
      </c>
      <c r="F322" s="117">
        <v>10.783774835000001</v>
      </c>
      <c r="G322" s="117">
        <v>0.96868240000000005</v>
      </c>
      <c r="H322" s="74">
        <f t="shared" si="12"/>
        <v>10.132415366481316</v>
      </c>
      <c r="I322" s="117">
        <v>11.984992330000001</v>
      </c>
      <c r="J322" s="117">
        <v>12.17733776</v>
      </c>
      <c r="K322" s="74">
        <f t="shared" si="13"/>
        <v>-1.5795359691164523E-2</v>
      </c>
      <c r="L322" s="74">
        <f t="shared" si="14"/>
        <v>1.1113911884641088</v>
      </c>
    </row>
    <row r="323" spans="1:12" x14ac:dyDescent="0.2">
      <c r="A323" s="116" t="s">
        <v>2248</v>
      </c>
      <c r="B323" s="59" t="s">
        <v>1345</v>
      </c>
      <c r="C323" s="59" t="s">
        <v>656</v>
      </c>
      <c r="D323" s="116" t="s">
        <v>213</v>
      </c>
      <c r="E323" s="116" t="s">
        <v>1010</v>
      </c>
      <c r="F323" s="117">
        <v>1.5048063189999998</v>
      </c>
      <c r="G323" s="117">
        <v>5.3750404069999993</v>
      </c>
      <c r="H323" s="74">
        <f t="shared" si="12"/>
        <v>-0.72003813831050145</v>
      </c>
      <c r="I323" s="117">
        <v>11.897337779999999</v>
      </c>
      <c r="J323" s="117">
        <v>35.561189880000001</v>
      </c>
      <c r="K323" s="74">
        <f t="shared" si="13"/>
        <v>-0.66544039105139197</v>
      </c>
      <c r="L323" s="74">
        <f t="shared" si="14"/>
        <v>7.9062252927713814</v>
      </c>
    </row>
    <row r="324" spans="1:12" x14ac:dyDescent="0.2">
      <c r="A324" s="116" t="s">
        <v>3022</v>
      </c>
      <c r="B324" s="59" t="s">
        <v>3023</v>
      </c>
      <c r="C324" s="59" t="s">
        <v>149</v>
      </c>
      <c r="D324" s="116" t="s">
        <v>818</v>
      </c>
      <c r="E324" s="116" t="s">
        <v>1010</v>
      </c>
      <c r="F324" s="117">
        <v>1.5229996799999999</v>
      </c>
      <c r="G324" s="117">
        <v>0.27496208</v>
      </c>
      <c r="H324" s="74">
        <f t="shared" si="12"/>
        <v>4.5389444246275703</v>
      </c>
      <c r="I324" s="117">
        <v>11.88348515</v>
      </c>
      <c r="J324" s="117">
        <v>16.251239779999999</v>
      </c>
      <c r="K324" s="74">
        <f t="shared" si="13"/>
        <v>-0.26876439515557982</v>
      </c>
      <c r="L324" s="74">
        <f t="shared" si="14"/>
        <v>7.8026839440964304</v>
      </c>
    </row>
    <row r="325" spans="1:12" x14ac:dyDescent="0.2">
      <c r="A325" s="116" t="s">
        <v>2180</v>
      </c>
      <c r="B325" s="59" t="s">
        <v>409</v>
      </c>
      <c r="C325" s="59" t="s">
        <v>881</v>
      </c>
      <c r="D325" s="116" t="s">
        <v>213</v>
      </c>
      <c r="E325" s="116" t="s">
        <v>214</v>
      </c>
      <c r="F325" s="117">
        <v>9.1874678599999999</v>
      </c>
      <c r="G325" s="117">
        <v>21.60758869</v>
      </c>
      <c r="H325" s="74">
        <f t="shared" si="12"/>
        <v>-0.5748036492266273</v>
      </c>
      <c r="I325" s="117">
        <v>11.79648031</v>
      </c>
      <c r="J325" s="117">
        <v>18.535262199999998</v>
      </c>
      <c r="K325" s="74">
        <f t="shared" si="13"/>
        <v>-0.3635655011127924</v>
      </c>
      <c r="L325" s="74">
        <f t="shared" si="14"/>
        <v>1.2839751376283999</v>
      </c>
    </row>
    <row r="326" spans="1:12" x14ac:dyDescent="0.2">
      <c r="A326" s="116" t="s">
        <v>2036</v>
      </c>
      <c r="B326" s="59" t="s">
        <v>2037</v>
      </c>
      <c r="C326" s="59" t="s">
        <v>149</v>
      </c>
      <c r="D326" s="116" t="s">
        <v>818</v>
      </c>
      <c r="E326" s="116" t="s">
        <v>1010</v>
      </c>
      <c r="F326" s="117">
        <v>1.1526583899999998</v>
      </c>
      <c r="G326" s="117">
        <v>0.42534843</v>
      </c>
      <c r="H326" s="74">
        <f t="shared" si="12"/>
        <v>1.7099157036973192</v>
      </c>
      <c r="I326" s="117">
        <v>11.768697339999999</v>
      </c>
      <c r="J326" s="117">
        <v>11.810834956715</v>
      </c>
      <c r="K326" s="74">
        <f t="shared" si="13"/>
        <v>-3.5677085379169915E-3</v>
      </c>
      <c r="L326" s="74">
        <f t="shared" si="14"/>
        <v>10.210047870297462</v>
      </c>
    </row>
    <row r="327" spans="1:12" x14ac:dyDescent="0.2">
      <c r="A327" s="116" t="s">
        <v>2232</v>
      </c>
      <c r="B327" s="116" t="s">
        <v>249</v>
      </c>
      <c r="C327" s="116" t="s">
        <v>881</v>
      </c>
      <c r="D327" s="116" t="s">
        <v>213</v>
      </c>
      <c r="E327" s="116" t="s">
        <v>214</v>
      </c>
      <c r="F327" s="117">
        <v>7.7227678409999996</v>
      </c>
      <c r="G327" s="117">
        <v>12.626417522000001</v>
      </c>
      <c r="H327" s="74">
        <f t="shared" ref="H327:H390" si="15">IF(ISERROR(F327/G327-1),"",IF((F327/G327-1)&gt;10000%,"",F327/G327-1))</f>
        <v>-0.38836429038212827</v>
      </c>
      <c r="I327" s="117">
        <v>11.69328226</v>
      </c>
      <c r="J327" s="117">
        <v>21.119756089999999</v>
      </c>
      <c r="K327" s="74">
        <f t="shared" si="13"/>
        <v>-0.4463344079273408</v>
      </c>
      <c r="L327" s="74">
        <f t="shared" si="14"/>
        <v>1.5141310085641355</v>
      </c>
    </row>
    <row r="328" spans="1:12" x14ac:dyDescent="0.2">
      <c r="A328" s="116" t="s">
        <v>3325</v>
      </c>
      <c r="B328" s="59" t="s">
        <v>3326</v>
      </c>
      <c r="C328" s="59" t="s">
        <v>656</v>
      </c>
      <c r="D328" s="116" t="s">
        <v>213</v>
      </c>
      <c r="E328" s="116" t="s">
        <v>1010</v>
      </c>
      <c r="F328" s="117">
        <v>0.35310440000000004</v>
      </c>
      <c r="G328" s="117"/>
      <c r="H328" s="74" t="str">
        <f t="shared" ref="H328:H391" si="16">IF(ISERROR(F328/G328-1),"",IF((F328/G328-1)&gt;10000%,"",F328/G328-1))</f>
        <v/>
      </c>
      <c r="I328" s="117">
        <v>11.534656380442302</v>
      </c>
      <c r="J328" s="117"/>
      <c r="K328" s="74" t="str">
        <f t="shared" ref="K328:K391" si="17">IF(ISERROR(I328/J328-1),"",IF((I328/J328-1)&gt;10000%,"",I328/J328-1))</f>
        <v/>
      </c>
      <c r="L328" s="74">
        <f t="shared" ref="L328:L391" si="18">IF(ISERROR(I328/F328),"",IF(I328/F328&gt;10000%,"",I328/F328))</f>
        <v>32.666419281216264</v>
      </c>
    </row>
    <row r="329" spans="1:12" x14ac:dyDescent="0.2">
      <c r="A329" s="116" t="s">
        <v>1898</v>
      </c>
      <c r="B329" s="59" t="s">
        <v>25</v>
      </c>
      <c r="C329" s="59" t="s">
        <v>1876</v>
      </c>
      <c r="D329" s="116" t="s">
        <v>213</v>
      </c>
      <c r="E329" s="116" t="s">
        <v>214</v>
      </c>
      <c r="F329" s="117">
        <v>8.1640425299999997</v>
      </c>
      <c r="G329" s="117">
        <v>6.1641295099999995</v>
      </c>
      <c r="H329" s="74">
        <f t="shared" si="16"/>
        <v>0.32444370559631541</v>
      </c>
      <c r="I329" s="117">
        <v>11.51574576</v>
      </c>
      <c r="J329" s="117">
        <v>20.812931500000001</v>
      </c>
      <c r="K329" s="74">
        <f t="shared" si="17"/>
        <v>-0.44670236578638622</v>
      </c>
      <c r="L329" s="74">
        <f t="shared" si="18"/>
        <v>1.4105445577584468</v>
      </c>
    </row>
    <row r="330" spans="1:12" x14ac:dyDescent="0.2">
      <c r="A330" s="116" t="s">
        <v>1848</v>
      </c>
      <c r="B330" s="59" t="s">
        <v>1461</v>
      </c>
      <c r="C330" s="59" t="s">
        <v>966</v>
      </c>
      <c r="D330" s="116" t="s">
        <v>212</v>
      </c>
      <c r="E330" s="116" t="s">
        <v>1010</v>
      </c>
      <c r="F330" s="117">
        <v>1.5527609899999999</v>
      </c>
      <c r="G330" s="117">
        <v>9.0841656300000011</v>
      </c>
      <c r="H330" s="74">
        <f t="shared" si="16"/>
        <v>-0.82906949815268838</v>
      </c>
      <c r="I330" s="117">
        <v>11.44446484</v>
      </c>
      <c r="J330" s="117">
        <v>9.4910204600000014</v>
      </c>
      <c r="K330" s="74">
        <f t="shared" si="17"/>
        <v>0.20582026856151137</v>
      </c>
      <c r="L330" s="74">
        <f t="shared" si="18"/>
        <v>7.370396934044563</v>
      </c>
    </row>
    <row r="331" spans="1:12" x14ac:dyDescent="0.2">
      <c r="A331" s="116" t="s">
        <v>2410</v>
      </c>
      <c r="B331" s="59" t="s">
        <v>479</v>
      </c>
      <c r="C331" s="59" t="s">
        <v>876</v>
      </c>
      <c r="D331" s="116" t="s">
        <v>212</v>
      </c>
      <c r="E331" s="116" t="s">
        <v>2980</v>
      </c>
      <c r="F331" s="117">
        <v>9.7869458199999997</v>
      </c>
      <c r="G331" s="117">
        <v>20.811967041999999</v>
      </c>
      <c r="H331" s="74">
        <f t="shared" si="16"/>
        <v>-0.52974431488146889</v>
      </c>
      <c r="I331" s="117">
        <v>11.415568710000001</v>
      </c>
      <c r="J331" s="117">
        <v>16.898598890000002</v>
      </c>
      <c r="K331" s="74">
        <f t="shared" si="17"/>
        <v>-0.32446655581869965</v>
      </c>
      <c r="L331" s="74">
        <f t="shared" si="18"/>
        <v>1.1664076740541311</v>
      </c>
    </row>
    <row r="332" spans="1:12" x14ac:dyDescent="0.2">
      <c r="A332" s="116" t="s">
        <v>2918</v>
      </c>
      <c r="B332" s="59" t="s">
        <v>1585</v>
      </c>
      <c r="C332" s="59" t="s">
        <v>656</v>
      </c>
      <c r="D332" s="116" t="s">
        <v>213</v>
      </c>
      <c r="E332" s="116" t="s">
        <v>1010</v>
      </c>
      <c r="F332" s="117">
        <v>8.0896812310000001</v>
      </c>
      <c r="G332" s="117">
        <v>8.0317011659999995</v>
      </c>
      <c r="H332" s="74">
        <f t="shared" si="16"/>
        <v>7.2189021729847092E-3</v>
      </c>
      <c r="I332" s="117">
        <v>11.39152621</v>
      </c>
      <c r="J332" s="117">
        <v>36.102681945330652</v>
      </c>
      <c r="K332" s="74">
        <f t="shared" si="17"/>
        <v>-0.68446869882825068</v>
      </c>
      <c r="L332" s="74">
        <f t="shared" si="18"/>
        <v>1.4081551404457311</v>
      </c>
    </row>
    <row r="333" spans="1:12" x14ac:dyDescent="0.2">
      <c r="A333" s="116" t="s">
        <v>1667</v>
      </c>
      <c r="B333" s="59" t="s">
        <v>138</v>
      </c>
      <c r="C333" s="59" t="s">
        <v>656</v>
      </c>
      <c r="D333" s="116" t="s">
        <v>212</v>
      </c>
      <c r="E333" s="116" t="s">
        <v>1010</v>
      </c>
      <c r="F333" s="117">
        <v>17.073639489999998</v>
      </c>
      <c r="G333" s="117">
        <v>4.2686150729999994</v>
      </c>
      <c r="H333" s="74">
        <f t="shared" si="16"/>
        <v>2.9998077123408966</v>
      </c>
      <c r="I333" s="117">
        <v>11.319323460000001</v>
      </c>
      <c r="J333" s="117">
        <v>51.705858110000001</v>
      </c>
      <c r="K333" s="74">
        <f t="shared" si="17"/>
        <v>-0.78108237879121811</v>
      </c>
      <c r="L333" s="74">
        <f t="shared" si="18"/>
        <v>0.6629707430937446</v>
      </c>
    </row>
    <row r="334" spans="1:12" x14ac:dyDescent="0.2">
      <c r="A334" s="116" t="s">
        <v>2992</v>
      </c>
      <c r="B334" s="59" t="s">
        <v>2993</v>
      </c>
      <c r="C334" s="59" t="s">
        <v>878</v>
      </c>
      <c r="D334" s="116" t="s">
        <v>212</v>
      </c>
      <c r="E334" s="116" t="s">
        <v>1010</v>
      </c>
      <c r="F334" s="117">
        <v>2.2367821299999999</v>
      </c>
      <c r="G334" s="117">
        <v>5.0121937300000008</v>
      </c>
      <c r="H334" s="74">
        <f t="shared" si="16"/>
        <v>-0.55373190852301724</v>
      </c>
      <c r="I334" s="117">
        <v>11.195230949999999</v>
      </c>
      <c r="J334" s="117">
        <v>19.229228539999998</v>
      </c>
      <c r="K334" s="74">
        <f t="shared" si="17"/>
        <v>-0.41780134721930973</v>
      </c>
      <c r="L334" s="74">
        <f t="shared" si="18"/>
        <v>5.0050609756972619</v>
      </c>
    </row>
    <row r="335" spans="1:12" x14ac:dyDescent="0.2">
      <c r="A335" s="116" t="s">
        <v>2379</v>
      </c>
      <c r="B335" s="59" t="s">
        <v>2380</v>
      </c>
      <c r="C335" s="59" t="s">
        <v>149</v>
      </c>
      <c r="D335" s="116" t="s">
        <v>213</v>
      </c>
      <c r="E335" s="116" t="s">
        <v>1010</v>
      </c>
      <c r="F335" s="117">
        <v>0.24622731</v>
      </c>
      <c r="G335" s="117">
        <v>2.60307976</v>
      </c>
      <c r="H335" s="74">
        <f t="shared" si="16"/>
        <v>-0.90540923340743118</v>
      </c>
      <c r="I335" s="117">
        <v>10.886312869999999</v>
      </c>
      <c r="J335" s="117">
        <v>3.3213703900000002</v>
      </c>
      <c r="K335" s="74">
        <f t="shared" si="17"/>
        <v>2.2776569884456634</v>
      </c>
      <c r="L335" s="74">
        <f t="shared" si="18"/>
        <v>44.212450966547941</v>
      </c>
    </row>
    <row r="336" spans="1:12" x14ac:dyDescent="0.2">
      <c r="A336" s="116" t="s">
        <v>1992</v>
      </c>
      <c r="B336" s="59" t="s">
        <v>92</v>
      </c>
      <c r="C336" s="59" t="s">
        <v>963</v>
      </c>
      <c r="D336" s="116" t="s">
        <v>213</v>
      </c>
      <c r="E336" s="116" t="s">
        <v>214</v>
      </c>
      <c r="F336" s="117">
        <v>11.345968602999999</v>
      </c>
      <c r="G336" s="117">
        <v>21.33792468</v>
      </c>
      <c r="H336" s="74">
        <f t="shared" si="16"/>
        <v>-0.46827215986779835</v>
      </c>
      <c r="I336" s="117">
        <v>10.848039123583451</v>
      </c>
      <c r="J336" s="117">
        <v>9.1616648756304997</v>
      </c>
      <c r="K336" s="74">
        <f t="shared" si="17"/>
        <v>0.18406853676110879</v>
      </c>
      <c r="L336" s="74">
        <f t="shared" si="18"/>
        <v>0.95611397344384597</v>
      </c>
    </row>
    <row r="337" spans="1:12" x14ac:dyDescent="0.2">
      <c r="A337" s="116" t="s">
        <v>1798</v>
      </c>
      <c r="B337" s="59" t="s">
        <v>1524</v>
      </c>
      <c r="C337" s="59" t="s">
        <v>881</v>
      </c>
      <c r="D337" s="116" t="s">
        <v>213</v>
      </c>
      <c r="E337" s="116" t="s">
        <v>1010</v>
      </c>
      <c r="F337" s="117">
        <v>9.9833653650000009</v>
      </c>
      <c r="G337" s="117">
        <v>11.404723455000001</v>
      </c>
      <c r="H337" s="74">
        <f t="shared" si="16"/>
        <v>-0.12462889570346003</v>
      </c>
      <c r="I337" s="117">
        <v>10.838948380673351</v>
      </c>
      <c r="J337" s="117">
        <v>4.6588745216604392</v>
      </c>
      <c r="K337" s="74">
        <f t="shared" si="17"/>
        <v>1.3265164859624319</v>
      </c>
      <c r="L337" s="74">
        <f t="shared" si="18"/>
        <v>1.0857008618228958</v>
      </c>
    </row>
    <row r="338" spans="1:12" x14ac:dyDescent="0.2">
      <c r="A338" s="116" t="s">
        <v>2536</v>
      </c>
      <c r="B338" s="59" t="s">
        <v>516</v>
      </c>
      <c r="C338" s="59" t="s">
        <v>882</v>
      </c>
      <c r="D338" s="116" t="s">
        <v>212</v>
      </c>
      <c r="E338" s="116" t="s">
        <v>1010</v>
      </c>
      <c r="F338" s="117">
        <v>7.7337738049999993</v>
      </c>
      <c r="G338" s="117">
        <v>6.4236286799999993</v>
      </c>
      <c r="H338" s="74">
        <f t="shared" si="16"/>
        <v>0.20395716973478617</v>
      </c>
      <c r="I338" s="117">
        <v>10.7463151</v>
      </c>
      <c r="J338" s="117">
        <v>5.1833213699999998</v>
      </c>
      <c r="K338" s="74">
        <f t="shared" si="17"/>
        <v>1.0732488558779063</v>
      </c>
      <c r="L338" s="74">
        <f t="shared" si="18"/>
        <v>1.3895305669597355</v>
      </c>
    </row>
    <row r="339" spans="1:12" x14ac:dyDescent="0.2">
      <c r="A339" s="116" t="s">
        <v>2237</v>
      </c>
      <c r="B339" s="59" t="s">
        <v>107</v>
      </c>
      <c r="C339" s="59" t="s">
        <v>656</v>
      </c>
      <c r="D339" s="116" t="s">
        <v>212</v>
      </c>
      <c r="E339" s="116" t="s">
        <v>1010</v>
      </c>
      <c r="F339" s="117">
        <v>9.5339241379999997</v>
      </c>
      <c r="G339" s="117">
        <v>0.92834481999999996</v>
      </c>
      <c r="H339" s="74">
        <f t="shared" si="16"/>
        <v>9.2698091620740666</v>
      </c>
      <c r="I339" s="117">
        <v>10.736692119999999</v>
      </c>
      <c r="J339" s="117">
        <v>2.7835795699999997</v>
      </c>
      <c r="K339" s="74">
        <f t="shared" si="17"/>
        <v>2.8571529392278161</v>
      </c>
      <c r="L339" s="74">
        <f t="shared" si="18"/>
        <v>1.1261566553908318</v>
      </c>
    </row>
    <row r="340" spans="1:12" x14ac:dyDescent="0.2">
      <c r="A340" s="116" t="s">
        <v>1809</v>
      </c>
      <c r="B340" s="116" t="s">
        <v>2924</v>
      </c>
      <c r="C340" s="59" t="s">
        <v>881</v>
      </c>
      <c r="D340" s="116" t="s">
        <v>213</v>
      </c>
      <c r="E340" s="116" t="s">
        <v>1010</v>
      </c>
      <c r="F340" s="117">
        <v>2.7353648700000002</v>
      </c>
      <c r="G340" s="117">
        <v>1.92224555</v>
      </c>
      <c r="H340" s="74">
        <f t="shared" si="16"/>
        <v>0.42300491734783852</v>
      </c>
      <c r="I340" s="117">
        <v>10.7028847717727</v>
      </c>
      <c r="J340" s="117">
        <v>20.672030765689897</v>
      </c>
      <c r="K340" s="74">
        <f t="shared" si="17"/>
        <v>-0.48225286170061932</v>
      </c>
      <c r="L340" s="74">
        <f t="shared" si="18"/>
        <v>3.9127813949634804</v>
      </c>
    </row>
    <row r="341" spans="1:12" x14ac:dyDescent="0.2">
      <c r="A341" s="116" t="s">
        <v>1815</v>
      </c>
      <c r="B341" s="59" t="s">
        <v>6</v>
      </c>
      <c r="C341" s="59" t="s">
        <v>881</v>
      </c>
      <c r="D341" s="116" t="s">
        <v>818</v>
      </c>
      <c r="E341" s="116" t="s">
        <v>1010</v>
      </c>
      <c r="F341" s="117">
        <v>8.061833180999999</v>
      </c>
      <c r="G341" s="117">
        <v>9.5370053450000007</v>
      </c>
      <c r="H341" s="74">
        <f t="shared" si="16"/>
        <v>-0.1546787603273595</v>
      </c>
      <c r="I341" s="117">
        <v>10.63268304</v>
      </c>
      <c r="J341" s="117">
        <v>29.134007513911602</v>
      </c>
      <c r="K341" s="74">
        <f t="shared" si="17"/>
        <v>-0.63504220849387605</v>
      </c>
      <c r="L341" s="74">
        <f t="shared" si="18"/>
        <v>1.318891473103033</v>
      </c>
    </row>
    <row r="342" spans="1:12" x14ac:dyDescent="0.2">
      <c r="A342" s="116" t="s">
        <v>2778</v>
      </c>
      <c r="B342" s="59" t="s">
        <v>339</v>
      </c>
      <c r="C342" s="59" t="s">
        <v>656</v>
      </c>
      <c r="D342" s="116" t="s">
        <v>212</v>
      </c>
      <c r="E342" s="116" t="s">
        <v>1010</v>
      </c>
      <c r="F342" s="117">
        <v>25.585350464000001</v>
      </c>
      <c r="G342" s="117">
        <v>21.124714964999999</v>
      </c>
      <c r="H342" s="74">
        <f t="shared" si="16"/>
        <v>0.21115719224569429</v>
      </c>
      <c r="I342" s="117">
        <v>10.627472900000001</v>
      </c>
      <c r="J342" s="117">
        <v>25.292161660423147</v>
      </c>
      <c r="K342" s="74">
        <f t="shared" si="17"/>
        <v>-0.57981160160660616</v>
      </c>
      <c r="L342" s="74">
        <f t="shared" si="18"/>
        <v>0.41537335652108581</v>
      </c>
    </row>
    <row r="343" spans="1:12" x14ac:dyDescent="0.2">
      <c r="A343" s="116" t="s">
        <v>1931</v>
      </c>
      <c r="B343" s="59" t="s">
        <v>1932</v>
      </c>
      <c r="C343" s="59" t="s">
        <v>881</v>
      </c>
      <c r="D343" s="116" t="s">
        <v>818</v>
      </c>
      <c r="E343" s="116" t="s">
        <v>214</v>
      </c>
      <c r="F343" s="117">
        <v>0.48985483000000002</v>
      </c>
      <c r="G343" s="117">
        <v>5.9286937100000001</v>
      </c>
      <c r="H343" s="74">
        <f t="shared" si="16"/>
        <v>-0.91737558828958288</v>
      </c>
      <c r="I343" s="117">
        <v>10.563004579999999</v>
      </c>
      <c r="J343" s="117">
        <v>22.457475149999997</v>
      </c>
      <c r="K343" s="74">
        <f t="shared" si="17"/>
        <v>-0.52964416037659512</v>
      </c>
      <c r="L343" s="74">
        <f t="shared" si="18"/>
        <v>21.563540733078</v>
      </c>
    </row>
    <row r="344" spans="1:12" x14ac:dyDescent="0.2">
      <c r="A344" s="116" t="s">
        <v>2352</v>
      </c>
      <c r="B344" s="59" t="s">
        <v>2039</v>
      </c>
      <c r="C344" s="59" t="s">
        <v>1912</v>
      </c>
      <c r="D344" s="116" t="s">
        <v>212</v>
      </c>
      <c r="E344" s="116" t="s">
        <v>1010</v>
      </c>
      <c r="F344" s="117">
        <v>1.8090122799999999</v>
      </c>
      <c r="G344" s="117">
        <v>1.557794E-2</v>
      </c>
      <c r="H344" s="74" t="str">
        <f t="shared" si="16"/>
        <v/>
      </c>
      <c r="I344" s="117">
        <v>10.537436307925049</v>
      </c>
      <c r="J344" s="117">
        <v>1.52720458</v>
      </c>
      <c r="K344" s="74">
        <f t="shared" si="17"/>
        <v>5.8998197398838661</v>
      </c>
      <c r="L344" s="74">
        <f t="shared" si="18"/>
        <v>5.8249667094161737</v>
      </c>
    </row>
    <row r="345" spans="1:12" x14ac:dyDescent="0.2">
      <c r="A345" s="116" t="s">
        <v>1762</v>
      </c>
      <c r="B345" s="116" t="s">
        <v>2923</v>
      </c>
      <c r="C345" s="59" t="s">
        <v>881</v>
      </c>
      <c r="D345" s="116" t="s">
        <v>818</v>
      </c>
      <c r="E345" s="116" t="s">
        <v>1010</v>
      </c>
      <c r="F345" s="117">
        <v>29.08038968</v>
      </c>
      <c r="G345" s="117">
        <v>24.312779299999999</v>
      </c>
      <c r="H345" s="74">
        <f t="shared" si="16"/>
        <v>0.19609483231725799</v>
      </c>
      <c r="I345" s="117">
        <v>10.53638757</v>
      </c>
      <c r="J345" s="117">
        <v>57.182163539999998</v>
      </c>
      <c r="K345" s="74">
        <f t="shared" si="17"/>
        <v>-0.81573996299336238</v>
      </c>
      <c r="L345" s="74">
        <f t="shared" si="18"/>
        <v>0.36231933911279007</v>
      </c>
    </row>
    <row r="346" spans="1:12" x14ac:dyDescent="0.2">
      <c r="A346" s="116" t="s">
        <v>2531</v>
      </c>
      <c r="B346" s="59" t="s">
        <v>161</v>
      </c>
      <c r="C346" s="59" t="s">
        <v>882</v>
      </c>
      <c r="D346" s="116" t="s">
        <v>212</v>
      </c>
      <c r="E346" s="116" t="s">
        <v>1010</v>
      </c>
      <c r="F346" s="117">
        <v>9.0180224300000003</v>
      </c>
      <c r="G346" s="117">
        <v>16.601910802999999</v>
      </c>
      <c r="H346" s="74">
        <f t="shared" si="16"/>
        <v>-0.45680816280675207</v>
      </c>
      <c r="I346" s="117">
        <v>10.40300579</v>
      </c>
      <c r="J346" s="117">
        <v>8.4815923200000007</v>
      </c>
      <c r="K346" s="74">
        <f t="shared" si="17"/>
        <v>0.22653923903760553</v>
      </c>
      <c r="L346" s="74">
        <f t="shared" si="18"/>
        <v>1.1535794982492631</v>
      </c>
    </row>
    <row r="347" spans="1:12" x14ac:dyDescent="0.2">
      <c r="A347" s="116" t="s">
        <v>1741</v>
      </c>
      <c r="B347" s="59" t="s">
        <v>1742</v>
      </c>
      <c r="C347" s="59" t="s">
        <v>149</v>
      </c>
      <c r="D347" s="116" t="s">
        <v>818</v>
      </c>
      <c r="E347" s="116" t="s">
        <v>214</v>
      </c>
      <c r="F347" s="117">
        <v>8.9317817899999987</v>
      </c>
      <c r="G347" s="117">
        <v>5.5505665999999998</v>
      </c>
      <c r="H347" s="74">
        <f t="shared" si="16"/>
        <v>0.60916577237358061</v>
      </c>
      <c r="I347" s="117">
        <v>10.380480158643751</v>
      </c>
      <c r="J347" s="117">
        <v>24.67674118662595</v>
      </c>
      <c r="K347" s="74">
        <f t="shared" si="17"/>
        <v>-0.57934153135789024</v>
      </c>
      <c r="L347" s="74">
        <f t="shared" si="18"/>
        <v>1.1621958980531422</v>
      </c>
    </row>
    <row r="348" spans="1:12" x14ac:dyDescent="0.2">
      <c r="A348" s="116" t="s">
        <v>2074</v>
      </c>
      <c r="B348" s="59" t="s">
        <v>389</v>
      </c>
      <c r="C348" s="59" t="s">
        <v>877</v>
      </c>
      <c r="D348" s="116" t="s">
        <v>212</v>
      </c>
      <c r="E348" s="116" t="s">
        <v>1010</v>
      </c>
      <c r="F348" s="117">
        <v>3.9945424739999997</v>
      </c>
      <c r="G348" s="117">
        <v>3.0533918399999997</v>
      </c>
      <c r="H348" s="74">
        <f t="shared" si="16"/>
        <v>0.3082312010108732</v>
      </c>
      <c r="I348" s="117">
        <v>10.3786579</v>
      </c>
      <c r="J348" s="117">
        <v>21.148004030000003</v>
      </c>
      <c r="K348" s="74">
        <f t="shared" si="17"/>
        <v>-0.50923700008392714</v>
      </c>
      <c r="L348" s="74">
        <f t="shared" si="18"/>
        <v>2.5982094238710558</v>
      </c>
    </row>
    <row r="349" spans="1:12" x14ac:dyDescent="0.2">
      <c r="A349" s="116" t="s">
        <v>2286</v>
      </c>
      <c r="B349" s="116" t="s">
        <v>49</v>
      </c>
      <c r="C349" s="116" t="s">
        <v>1876</v>
      </c>
      <c r="D349" s="116" t="s">
        <v>213</v>
      </c>
      <c r="E349" s="116" t="s">
        <v>214</v>
      </c>
      <c r="F349" s="117">
        <v>7.3496988949999995</v>
      </c>
      <c r="G349" s="117">
        <v>5.1984935089999995</v>
      </c>
      <c r="H349" s="74">
        <f t="shared" si="16"/>
        <v>0.41381322921259422</v>
      </c>
      <c r="I349" s="117">
        <v>10.289002679999999</v>
      </c>
      <c r="J349" s="117">
        <v>4.1891956299999995</v>
      </c>
      <c r="K349" s="74">
        <f t="shared" si="17"/>
        <v>1.4560807345251625</v>
      </c>
      <c r="L349" s="74">
        <f t="shared" si="18"/>
        <v>1.3999216603280997</v>
      </c>
    </row>
    <row r="350" spans="1:12" x14ac:dyDescent="0.2">
      <c r="A350" s="116" t="s">
        <v>2064</v>
      </c>
      <c r="B350" s="59" t="s">
        <v>615</v>
      </c>
      <c r="C350" s="59" t="s">
        <v>877</v>
      </c>
      <c r="D350" s="116" t="s">
        <v>213</v>
      </c>
      <c r="E350" s="116" t="s">
        <v>214</v>
      </c>
      <c r="F350" s="117">
        <v>35.589515310000003</v>
      </c>
      <c r="G350" s="117">
        <v>16.668614269999999</v>
      </c>
      <c r="H350" s="74">
        <f t="shared" si="16"/>
        <v>1.1351214164247381</v>
      </c>
      <c r="I350" s="117">
        <v>10.23931325</v>
      </c>
      <c r="J350" s="117">
        <v>2.2744402000000004</v>
      </c>
      <c r="K350" s="74">
        <f t="shared" si="17"/>
        <v>3.5019047983763212</v>
      </c>
      <c r="L350" s="74">
        <f t="shared" si="18"/>
        <v>0.28770589205307162</v>
      </c>
    </row>
    <row r="351" spans="1:12" x14ac:dyDescent="0.2">
      <c r="A351" s="116" t="s">
        <v>2151</v>
      </c>
      <c r="B351" s="59" t="s">
        <v>589</v>
      </c>
      <c r="C351" s="59" t="s">
        <v>881</v>
      </c>
      <c r="D351" s="116" t="s">
        <v>213</v>
      </c>
      <c r="E351" s="116" t="s">
        <v>214</v>
      </c>
      <c r="F351" s="117">
        <v>7.3990497550000001</v>
      </c>
      <c r="G351" s="117">
        <v>5.2969149900000003</v>
      </c>
      <c r="H351" s="74">
        <f t="shared" si="16"/>
        <v>0.39686020428279511</v>
      </c>
      <c r="I351" s="117">
        <v>10.20029933</v>
      </c>
      <c r="J351" s="117">
        <v>38.57126753</v>
      </c>
      <c r="K351" s="74">
        <f t="shared" si="17"/>
        <v>-0.7355466910164048</v>
      </c>
      <c r="L351" s="74">
        <f t="shared" si="18"/>
        <v>1.3785958559215015</v>
      </c>
    </row>
    <row r="352" spans="1:12" x14ac:dyDescent="0.2">
      <c r="A352" s="116" t="s">
        <v>2096</v>
      </c>
      <c r="B352" s="59" t="s">
        <v>531</v>
      </c>
      <c r="C352" s="59" t="s">
        <v>877</v>
      </c>
      <c r="D352" s="116" t="s">
        <v>212</v>
      </c>
      <c r="E352" s="116" t="s">
        <v>1010</v>
      </c>
      <c r="F352" s="117">
        <v>1.3134166569999999</v>
      </c>
      <c r="G352" s="117">
        <v>0.24142197000000001</v>
      </c>
      <c r="H352" s="74">
        <f t="shared" si="16"/>
        <v>4.440336092858491</v>
      </c>
      <c r="I352" s="117">
        <v>10.1974704024547</v>
      </c>
      <c r="J352" s="117">
        <v>0.18508660000000002</v>
      </c>
      <c r="K352" s="74">
        <f t="shared" si="17"/>
        <v>54.095670904618153</v>
      </c>
      <c r="L352" s="74">
        <f t="shared" si="18"/>
        <v>7.7640787849812547</v>
      </c>
    </row>
    <row r="353" spans="1:12" x14ac:dyDescent="0.2">
      <c r="A353" s="116" t="s">
        <v>2068</v>
      </c>
      <c r="B353" s="59" t="s">
        <v>616</v>
      </c>
      <c r="C353" s="59" t="s">
        <v>877</v>
      </c>
      <c r="D353" s="116" t="s">
        <v>212</v>
      </c>
      <c r="E353" s="116" t="s">
        <v>1010</v>
      </c>
      <c r="F353" s="117">
        <v>6.0779949259999997</v>
      </c>
      <c r="G353" s="117">
        <v>4.6310109549999998</v>
      </c>
      <c r="H353" s="74">
        <f t="shared" si="16"/>
        <v>0.31245531160700946</v>
      </c>
      <c r="I353" s="117">
        <v>10.1143297540939</v>
      </c>
      <c r="J353" s="117">
        <v>0.63335101000000005</v>
      </c>
      <c r="K353" s="74">
        <f t="shared" si="17"/>
        <v>14.969548630062024</v>
      </c>
      <c r="L353" s="74">
        <f t="shared" si="18"/>
        <v>1.6640898647064617</v>
      </c>
    </row>
    <row r="354" spans="1:12" x14ac:dyDescent="0.2">
      <c r="A354" s="116" t="s">
        <v>2155</v>
      </c>
      <c r="B354" s="59" t="s">
        <v>607</v>
      </c>
      <c r="C354" s="59" t="s">
        <v>881</v>
      </c>
      <c r="D354" s="116" t="s">
        <v>213</v>
      </c>
      <c r="E354" s="116" t="s">
        <v>214</v>
      </c>
      <c r="F354" s="117">
        <v>7.6659696009999996</v>
      </c>
      <c r="G354" s="117">
        <v>13.641841115</v>
      </c>
      <c r="H354" s="74">
        <f t="shared" si="16"/>
        <v>-0.43805461914002075</v>
      </c>
      <c r="I354" s="117">
        <v>10.023107320000001</v>
      </c>
      <c r="J354" s="117">
        <v>72.283990799999998</v>
      </c>
      <c r="K354" s="74">
        <f t="shared" si="17"/>
        <v>-0.86133710647309747</v>
      </c>
      <c r="L354" s="74">
        <f t="shared" si="18"/>
        <v>1.3074807025966448</v>
      </c>
    </row>
    <row r="355" spans="1:12" x14ac:dyDescent="0.2">
      <c r="A355" s="116" t="s">
        <v>1987</v>
      </c>
      <c r="B355" s="59" t="s">
        <v>93</v>
      </c>
      <c r="C355" s="59" t="s">
        <v>963</v>
      </c>
      <c r="D355" s="116" t="s">
        <v>213</v>
      </c>
      <c r="E355" s="116" t="s">
        <v>214</v>
      </c>
      <c r="F355" s="117">
        <v>9.8763063300000002</v>
      </c>
      <c r="G355" s="117">
        <v>20.1028965</v>
      </c>
      <c r="H355" s="74">
        <f t="shared" si="16"/>
        <v>-0.50871227288067666</v>
      </c>
      <c r="I355" s="117">
        <v>10.00461552</v>
      </c>
      <c r="J355" s="117">
        <v>44.642296647141102</v>
      </c>
      <c r="K355" s="74">
        <f t="shared" si="17"/>
        <v>-0.77589379867532648</v>
      </c>
      <c r="L355" s="74">
        <f t="shared" si="18"/>
        <v>1.0129916170795807</v>
      </c>
    </row>
    <row r="356" spans="1:12" x14ac:dyDescent="0.2">
      <c r="A356" s="116" t="s">
        <v>1678</v>
      </c>
      <c r="B356" s="59" t="s">
        <v>334</v>
      </c>
      <c r="C356" s="59" t="s">
        <v>656</v>
      </c>
      <c r="D356" s="116" t="s">
        <v>212</v>
      </c>
      <c r="E356" s="116" t="s">
        <v>1010</v>
      </c>
      <c r="F356" s="117">
        <v>11.669652898000001</v>
      </c>
      <c r="G356" s="117">
        <v>7.0350423470000001</v>
      </c>
      <c r="H356" s="74">
        <f t="shared" si="16"/>
        <v>0.65878928972991457</v>
      </c>
      <c r="I356" s="117">
        <v>10.002622449999999</v>
      </c>
      <c r="J356" s="117">
        <v>6.8641749299999999</v>
      </c>
      <c r="K356" s="74">
        <f t="shared" si="17"/>
        <v>0.45722137795226603</v>
      </c>
      <c r="L356" s="74">
        <f t="shared" si="18"/>
        <v>0.85714824060570771</v>
      </c>
    </row>
    <row r="357" spans="1:12" x14ac:dyDescent="0.2">
      <c r="A357" s="116" t="s">
        <v>2279</v>
      </c>
      <c r="B357" s="116" t="s">
        <v>45</v>
      </c>
      <c r="C357" s="116" t="s">
        <v>1876</v>
      </c>
      <c r="D357" s="116" t="s">
        <v>213</v>
      </c>
      <c r="E357" s="116" t="s">
        <v>214</v>
      </c>
      <c r="F357" s="117">
        <v>4.8673297499999997</v>
      </c>
      <c r="G357" s="117">
        <v>6.6204368300000001</v>
      </c>
      <c r="H357" s="74">
        <f t="shared" si="16"/>
        <v>-0.26480232725066277</v>
      </c>
      <c r="I357" s="117">
        <v>9.9931879600000002</v>
      </c>
      <c r="J357" s="117">
        <v>31.707613049999999</v>
      </c>
      <c r="K357" s="74">
        <f t="shared" si="17"/>
        <v>-0.68483316785020498</v>
      </c>
      <c r="L357" s="74">
        <f t="shared" si="18"/>
        <v>2.0531150493758927</v>
      </c>
    </row>
    <row r="358" spans="1:12" x14ac:dyDescent="0.2">
      <c r="A358" s="116" t="s">
        <v>2016</v>
      </c>
      <c r="B358" s="59" t="s">
        <v>2017</v>
      </c>
      <c r="C358" s="59" t="s">
        <v>963</v>
      </c>
      <c r="D358" s="116" t="s">
        <v>213</v>
      </c>
      <c r="E358" s="116" t="s">
        <v>1010</v>
      </c>
      <c r="F358" s="117">
        <v>0.47364185999999997</v>
      </c>
      <c r="G358" s="117">
        <v>0.21626948000000001</v>
      </c>
      <c r="H358" s="74">
        <f t="shared" si="16"/>
        <v>1.190054093624306</v>
      </c>
      <c r="I358" s="117">
        <v>9.9653968800000001</v>
      </c>
      <c r="J358" s="117">
        <v>2.2420592699999999</v>
      </c>
      <c r="K358" s="74">
        <f t="shared" si="17"/>
        <v>3.4447517571647426</v>
      </c>
      <c r="L358" s="74">
        <f t="shared" si="18"/>
        <v>21.039941191008751</v>
      </c>
    </row>
    <row r="359" spans="1:12" x14ac:dyDescent="0.2">
      <c r="A359" s="116" t="s">
        <v>2971</v>
      </c>
      <c r="B359" s="59" t="s">
        <v>2972</v>
      </c>
      <c r="C359" s="59" t="s">
        <v>882</v>
      </c>
      <c r="D359" s="116" t="s">
        <v>213</v>
      </c>
      <c r="E359" s="116" t="s">
        <v>1010</v>
      </c>
      <c r="F359" s="117">
        <v>3.9860967999999999</v>
      </c>
      <c r="G359" s="117">
        <v>1.691228</v>
      </c>
      <c r="H359" s="74">
        <f t="shared" si="16"/>
        <v>1.3569245542292347</v>
      </c>
      <c r="I359" s="117">
        <v>9.9291444200000001</v>
      </c>
      <c r="J359" s="117">
        <v>57.060942759999996</v>
      </c>
      <c r="K359" s="74">
        <f t="shared" si="17"/>
        <v>-0.82599052977862153</v>
      </c>
      <c r="L359" s="74">
        <f t="shared" si="18"/>
        <v>2.4909441286021954</v>
      </c>
    </row>
    <row r="360" spans="1:12" x14ac:dyDescent="0.2">
      <c r="A360" s="116" t="s">
        <v>2910</v>
      </c>
      <c r="B360" s="59" t="s">
        <v>181</v>
      </c>
      <c r="C360" s="59" t="s">
        <v>881</v>
      </c>
      <c r="D360" s="116" t="s">
        <v>213</v>
      </c>
      <c r="E360" s="116" t="s">
        <v>1010</v>
      </c>
      <c r="F360" s="117">
        <v>4.4903067879999998</v>
      </c>
      <c r="G360" s="117">
        <v>4.4783165949999999</v>
      </c>
      <c r="H360" s="74">
        <f t="shared" si="16"/>
        <v>2.6773884216642063E-3</v>
      </c>
      <c r="I360" s="117">
        <v>9.8690166300976507</v>
      </c>
      <c r="J360" s="117">
        <v>170.612647032589</v>
      </c>
      <c r="K360" s="74">
        <f t="shared" si="17"/>
        <v>-0.94215542164226218</v>
      </c>
      <c r="L360" s="74">
        <f t="shared" si="18"/>
        <v>2.1978490771436463</v>
      </c>
    </row>
    <row r="361" spans="1:12" x14ac:dyDescent="0.2">
      <c r="A361" s="116" t="s">
        <v>2568</v>
      </c>
      <c r="B361" s="59" t="s">
        <v>51</v>
      </c>
      <c r="C361" s="59" t="s">
        <v>882</v>
      </c>
      <c r="D361" s="116" t="s">
        <v>212</v>
      </c>
      <c r="E361" s="116" t="s">
        <v>1010</v>
      </c>
      <c r="F361" s="117">
        <v>0.49286563</v>
      </c>
      <c r="G361" s="117">
        <v>1.7066666100000001</v>
      </c>
      <c r="H361" s="74">
        <f t="shared" si="16"/>
        <v>-0.71121153533319559</v>
      </c>
      <c r="I361" s="117">
        <v>9.8155550799999993</v>
      </c>
      <c r="J361" s="117">
        <v>3.4484430000000003E-2</v>
      </c>
      <c r="K361" s="74" t="str">
        <f t="shared" si="17"/>
        <v/>
      </c>
      <c r="L361" s="74">
        <f t="shared" si="18"/>
        <v>19.915276056072319</v>
      </c>
    </row>
    <row r="362" spans="1:12" x14ac:dyDescent="0.2">
      <c r="A362" s="116" t="s">
        <v>2896</v>
      </c>
      <c r="B362" s="59" t="s">
        <v>75</v>
      </c>
      <c r="C362" s="59" t="s">
        <v>876</v>
      </c>
      <c r="D362" s="116" t="s">
        <v>212</v>
      </c>
      <c r="E362" s="116" t="s">
        <v>2980</v>
      </c>
      <c r="F362" s="117">
        <v>12.806734635</v>
      </c>
      <c r="G362" s="117">
        <v>15.340057123999999</v>
      </c>
      <c r="H362" s="74">
        <f t="shared" si="16"/>
        <v>-0.16514426696863715</v>
      </c>
      <c r="I362" s="117">
        <v>9.7366059299999996</v>
      </c>
      <c r="J362" s="117">
        <v>8.7156601820311987</v>
      </c>
      <c r="K362" s="74">
        <f t="shared" si="17"/>
        <v>0.11713923290328054</v>
      </c>
      <c r="L362" s="74">
        <f t="shared" si="18"/>
        <v>0.76027232604558448</v>
      </c>
    </row>
    <row r="363" spans="1:12" x14ac:dyDescent="0.2">
      <c r="A363" s="116" t="s">
        <v>1676</v>
      </c>
      <c r="B363" s="116" t="s">
        <v>651</v>
      </c>
      <c r="C363" s="116" t="s">
        <v>656</v>
      </c>
      <c r="D363" s="116" t="s">
        <v>212</v>
      </c>
      <c r="E363" s="116" t="s">
        <v>214</v>
      </c>
      <c r="F363" s="117">
        <v>10.460394727000001</v>
      </c>
      <c r="G363" s="117">
        <v>10.462066838</v>
      </c>
      <c r="H363" s="74">
        <f t="shared" si="16"/>
        <v>-1.5982606743880634E-4</v>
      </c>
      <c r="I363" s="117">
        <v>9.7324199399999998</v>
      </c>
      <c r="J363" s="117">
        <v>10.15274204</v>
      </c>
      <c r="K363" s="74">
        <f t="shared" si="17"/>
        <v>-4.1399860091392626E-2</v>
      </c>
      <c r="L363" s="74">
        <f t="shared" si="18"/>
        <v>0.93040656629132956</v>
      </c>
    </row>
    <row r="364" spans="1:12" x14ac:dyDescent="0.2">
      <c r="A364" s="116" t="s">
        <v>1982</v>
      </c>
      <c r="B364" s="59" t="s">
        <v>1110</v>
      </c>
      <c r="C364" s="59" t="s">
        <v>963</v>
      </c>
      <c r="D364" s="116" t="s">
        <v>213</v>
      </c>
      <c r="E364" s="116" t="s">
        <v>214</v>
      </c>
      <c r="F364" s="117">
        <v>0.77877109</v>
      </c>
      <c r="G364" s="117">
        <v>3.8923165499999999</v>
      </c>
      <c r="H364" s="74">
        <f t="shared" si="16"/>
        <v>-0.79992092626690392</v>
      </c>
      <c r="I364" s="117">
        <v>9.6856842200000006</v>
      </c>
      <c r="J364" s="117">
        <v>9.3927780600000013</v>
      </c>
      <c r="K364" s="74">
        <f t="shared" si="17"/>
        <v>3.1184188333733376E-2</v>
      </c>
      <c r="L364" s="74">
        <f t="shared" si="18"/>
        <v>12.437138903037606</v>
      </c>
    </row>
    <row r="365" spans="1:12" x14ac:dyDescent="0.2">
      <c r="A365" s="116" t="s">
        <v>2493</v>
      </c>
      <c r="B365" s="59" t="s">
        <v>2494</v>
      </c>
      <c r="C365" s="59" t="s">
        <v>963</v>
      </c>
      <c r="D365" s="116" t="s">
        <v>213</v>
      </c>
      <c r="E365" s="116" t="s">
        <v>214</v>
      </c>
      <c r="F365" s="117">
        <v>1.2976110600000001</v>
      </c>
      <c r="G365" s="117">
        <v>0.16894471</v>
      </c>
      <c r="H365" s="74">
        <f t="shared" si="16"/>
        <v>6.6806847636720921</v>
      </c>
      <c r="I365" s="117">
        <v>9.6773449800000009</v>
      </c>
      <c r="J365" s="117">
        <v>0.3995109</v>
      </c>
      <c r="K365" s="74">
        <f t="shared" si="17"/>
        <v>23.222981100140199</v>
      </c>
      <c r="L365" s="74">
        <f t="shared" si="18"/>
        <v>7.4578163506097122</v>
      </c>
    </row>
    <row r="366" spans="1:12" x14ac:dyDescent="0.2">
      <c r="A366" s="116" t="s">
        <v>1727</v>
      </c>
      <c r="B366" s="59" t="s">
        <v>1728</v>
      </c>
      <c r="C366" s="59" t="s">
        <v>656</v>
      </c>
      <c r="D366" s="116" t="s">
        <v>213</v>
      </c>
      <c r="E366" s="116" t="s">
        <v>214</v>
      </c>
      <c r="F366" s="117">
        <v>17.120723644999998</v>
      </c>
      <c r="G366" s="117">
        <v>10.184469779999999</v>
      </c>
      <c r="H366" s="74">
        <f t="shared" si="16"/>
        <v>0.68106185347235626</v>
      </c>
      <c r="I366" s="117">
        <v>9.6716974800000006</v>
      </c>
      <c r="J366" s="117">
        <v>64.924225785847497</v>
      </c>
      <c r="K366" s="74">
        <f t="shared" si="17"/>
        <v>-0.85103099246955849</v>
      </c>
      <c r="L366" s="74">
        <f t="shared" si="18"/>
        <v>0.56491172222294239</v>
      </c>
    </row>
    <row r="367" spans="1:12" x14ac:dyDescent="0.2">
      <c r="A367" s="116" t="s">
        <v>2736</v>
      </c>
      <c r="B367" s="59" t="s">
        <v>994</v>
      </c>
      <c r="C367" s="59" t="s">
        <v>656</v>
      </c>
      <c r="D367" s="116" t="s">
        <v>212</v>
      </c>
      <c r="E367" s="116" t="s">
        <v>1010</v>
      </c>
      <c r="F367" s="117">
        <v>0.81650429000000002</v>
      </c>
      <c r="G367" s="117">
        <v>0.12131749999999999</v>
      </c>
      <c r="H367" s="74">
        <f t="shared" si="16"/>
        <v>5.730309229913245</v>
      </c>
      <c r="I367" s="117">
        <v>9.6298825699999995</v>
      </c>
      <c r="J367" s="117">
        <v>2.9387154300000002</v>
      </c>
      <c r="K367" s="74">
        <f t="shared" si="17"/>
        <v>2.2769020340292014</v>
      </c>
      <c r="L367" s="74">
        <f t="shared" si="18"/>
        <v>11.794037934571048</v>
      </c>
    </row>
    <row r="368" spans="1:12" x14ac:dyDescent="0.2">
      <c r="A368" s="116" t="s">
        <v>1807</v>
      </c>
      <c r="B368" s="59" t="s">
        <v>1596</v>
      </c>
      <c r="C368" s="59" t="s">
        <v>966</v>
      </c>
      <c r="D368" s="116" t="s">
        <v>212</v>
      </c>
      <c r="E368" s="116" t="s">
        <v>1010</v>
      </c>
      <c r="F368" s="117">
        <v>0.49617901000000003</v>
      </c>
      <c r="G368" s="117">
        <v>2.3544343700000003</v>
      </c>
      <c r="H368" s="74">
        <f t="shared" si="16"/>
        <v>-0.78925765936724757</v>
      </c>
      <c r="I368" s="117">
        <v>9.6283610299999989</v>
      </c>
      <c r="J368" s="117">
        <v>7.9653474699999993</v>
      </c>
      <c r="K368" s="74">
        <f t="shared" si="17"/>
        <v>0.20878104392349872</v>
      </c>
      <c r="L368" s="74">
        <f t="shared" si="18"/>
        <v>19.405014794962806</v>
      </c>
    </row>
    <row r="369" spans="1:12" x14ac:dyDescent="0.2">
      <c r="A369" s="116" t="s">
        <v>485</v>
      </c>
      <c r="B369" s="59" t="s">
        <v>60</v>
      </c>
      <c r="C369" s="59" t="s">
        <v>489</v>
      </c>
      <c r="D369" s="116" t="s">
        <v>212</v>
      </c>
      <c r="E369" s="116" t="s">
        <v>1010</v>
      </c>
      <c r="F369" s="117">
        <v>0.69865475499999996</v>
      </c>
      <c r="G369" s="117">
        <v>0.82545773699999991</v>
      </c>
      <c r="H369" s="74">
        <f t="shared" si="16"/>
        <v>-0.15361535341693688</v>
      </c>
      <c r="I369" s="117">
        <v>9.5844279700000001</v>
      </c>
      <c r="J369" s="117">
        <v>28.209460289999999</v>
      </c>
      <c r="K369" s="74">
        <f t="shared" si="17"/>
        <v>-0.66024064723430409</v>
      </c>
      <c r="L369" s="74">
        <f t="shared" si="18"/>
        <v>13.718403691391181</v>
      </c>
    </row>
    <row r="370" spans="1:12" x14ac:dyDescent="0.2">
      <c r="A370" s="116" t="s">
        <v>2530</v>
      </c>
      <c r="B370" s="59" t="s">
        <v>50</v>
      </c>
      <c r="C370" s="59" t="s">
        <v>882</v>
      </c>
      <c r="D370" s="116" t="s">
        <v>212</v>
      </c>
      <c r="E370" s="116" t="s">
        <v>1010</v>
      </c>
      <c r="F370" s="117">
        <v>13.830567229</v>
      </c>
      <c r="G370" s="117">
        <v>17.593983265000002</v>
      </c>
      <c r="H370" s="74">
        <f t="shared" si="16"/>
        <v>-0.21390358165718093</v>
      </c>
      <c r="I370" s="117">
        <v>9.5748228599999994</v>
      </c>
      <c r="J370" s="117">
        <v>58.82514647</v>
      </c>
      <c r="K370" s="74">
        <f t="shared" si="17"/>
        <v>-0.83723248585733612</v>
      </c>
      <c r="L370" s="74">
        <f t="shared" si="18"/>
        <v>0.69229430011543303</v>
      </c>
    </row>
    <row r="371" spans="1:12" x14ac:dyDescent="0.2">
      <c r="A371" s="116" t="s">
        <v>1990</v>
      </c>
      <c r="B371" s="59" t="s">
        <v>1026</v>
      </c>
      <c r="C371" s="59" t="s">
        <v>963</v>
      </c>
      <c r="D371" s="116" t="s">
        <v>213</v>
      </c>
      <c r="E371" s="116" t="s">
        <v>214</v>
      </c>
      <c r="F371" s="117">
        <v>6.7610480000000001E-2</v>
      </c>
      <c r="G371" s="117">
        <v>0.13602106</v>
      </c>
      <c r="H371" s="74">
        <f t="shared" si="16"/>
        <v>-0.50294108868141452</v>
      </c>
      <c r="I371" s="117">
        <v>9.5488777263293994</v>
      </c>
      <c r="J371" s="117">
        <v>3.04205558063</v>
      </c>
      <c r="K371" s="74">
        <f t="shared" si="17"/>
        <v>2.1389557071642513</v>
      </c>
      <c r="L371" s="74" t="str">
        <f t="shared" si="18"/>
        <v/>
      </c>
    </row>
    <row r="372" spans="1:12" x14ac:dyDescent="0.2">
      <c r="A372" s="116" t="s">
        <v>2282</v>
      </c>
      <c r="B372" s="59" t="s">
        <v>287</v>
      </c>
      <c r="C372" s="59" t="s">
        <v>878</v>
      </c>
      <c r="D372" s="116" t="s">
        <v>212</v>
      </c>
      <c r="E372" s="116" t="s">
        <v>1010</v>
      </c>
      <c r="F372" s="117">
        <v>2.2477968500000003</v>
      </c>
      <c r="G372" s="117">
        <v>2.6269571699999998</v>
      </c>
      <c r="H372" s="74">
        <f t="shared" si="16"/>
        <v>-0.14433441257818436</v>
      </c>
      <c r="I372" s="117">
        <v>9.5448180699999998</v>
      </c>
      <c r="J372" s="117">
        <v>19.133725219999999</v>
      </c>
      <c r="K372" s="74">
        <f t="shared" si="17"/>
        <v>-0.5011521300607451</v>
      </c>
      <c r="L372" s="74">
        <f t="shared" si="18"/>
        <v>4.2462992463042193</v>
      </c>
    </row>
    <row r="373" spans="1:12" x14ac:dyDescent="0.2">
      <c r="A373" s="116" t="s">
        <v>2945</v>
      </c>
      <c r="B373" s="59" t="s">
        <v>1607</v>
      </c>
      <c r="C373" s="59" t="s">
        <v>656</v>
      </c>
      <c r="D373" s="116" t="s">
        <v>213</v>
      </c>
      <c r="E373" s="116" t="s">
        <v>214</v>
      </c>
      <c r="F373" s="117">
        <v>9.2717983430000004</v>
      </c>
      <c r="G373" s="117">
        <v>3.5934138930000001</v>
      </c>
      <c r="H373" s="74">
        <f t="shared" si="16"/>
        <v>1.5802199855300665</v>
      </c>
      <c r="I373" s="117">
        <v>9.3818206100000001</v>
      </c>
      <c r="J373" s="117">
        <v>304.61250054999999</v>
      </c>
      <c r="K373" s="74">
        <f t="shared" si="17"/>
        <v>-0.96920080235361172</v>
      </c>
      <c r="L373" s="74">
        <f t="shared" si="18"/>
        <v>1.0118663351951636</v>
      </c>
    </row>
    <row r="374" spans="1:12" x14ac:dyDescent="0.2">
      <c r="A374" s="116" t="s">
        <v>2771</v>
      </c>
      <c r="B374" s="59" t="s">
        <v>226</v>
      </c>
      <c r="C374" s="59" t="s">
        <v>656</v>
      </c>
      <c r="D374" s="116" t="s">
        <v>212</v>
      </c>
      <c r="E374" s="116" t="s">
        <v>1010</v>
      </c>
      <c r="F374" s="117">
        <v>2.854745426</v>
      </c>
      <c r="G374" s="117">
        <v>0.65613233800000004</v>
      </c>
      <c r="H374" s="74">
        <f t="shared" si="16"/>
        <v>3.3508683548531328</v>
      </c>
      <c r="I374" s="117">
        <v>9.1359822699999995</v>
      </c>
      <c r="J374" s="117">
        <v>9.4136403800000004</v>
      </c>
      <c r="K374" s="74">
        <f t="shared" si="17"/>
        <v>-2.9495296058887788E-2</v>
      </c>
      <c r="L374" s="74">
        <f t="shared" si="18"/>
        <v>3.2002791516163724</v>
      </c>
    </row>
    <row r="375" spans="1:12" x14ac:dyDescent="0.2">
      <c r="A375" s="116" t="s">
        <v>1821</v>
      </c>
      <c r="B375" s="59" t="s">
        <v>1726</v>
      </c>
      <c r="C375" s="59" t="s">
        <v>881</v>
      </c>
      <c r="D375" s="116" t="s">
        <v>818</v>
      </c>
      <c r="E375" s="116" t="s">
        <v>1010</v>
      </c>
      <c r="F375" s="117">
        <v>7.9439412599999999</v>
      </c>
      <c r="G375" s="117">
        <v>7.2624747300000001</v>
      </c>
      <c r="H375" s="74">
        <f t="shared" si="16"/>
        <v>9.3833927873784084E-2</v>
      </c>
      <c r="I375" s="117">
        <v>9.11683223</v>
      </c>
      <c r="J375" s="117">
        <v>17.807916500000001</v>
      </c>
      <c r="K375" s="74">
        <f t="shared" si="17"/>
        <v>-0.48804610410207172</v>
      </c>
      <c r="L375" s="74">
        <f t="shared" si="18"/>
        <v>1.1476459771808534</v>
      </c>
    </row>
    <row r="376" spans="1:12" x14ac:dyDescent="0.2">
      <c r="A376" s="116" t="s">
        <v>2077</v>
      </c>
      <c r="B376" s="59" t="s">
        <v>391</v>
      </c>
      <c r="C376" s="59" t="s">
        <v>877</v>
      </c>
      <c r="D376" s="116" t="s">
        <v>212</v>
      </c>
      <c r="E376" s="116" t="s">
        <v>1010</v>
      </c>
      <c r="F376" s="117">
        <v>2.9269289999999999</v>
      </c>
      <c r="G376" s="117">
        <v>3.2070690879999999</v>
      </c>
      <c r="H376" s="74">
        <f t="shared" si="16"/>
        <v>-8.7350811695391828E-2</v>
      </c>
      <c r="I376" s="117">
        <v>9.0371535000000005</v>
      </c>
      <c r="J376" s="117">
        <v>30.657618879999998</v>
      </c>
      <c r="K376" s="74">
        <f t="shared" si="17"/>
        <v>-0.7052232420471658</v>
      </c>
      <c r="L376" s="74">
        <f t="shared" si="18"/>
        <v>3.0875889029081338</v>
      </c>
    </row>
    <row r="377" spans="1:12" x14ac:dyDescent="0.2">
      <c r="A377" s="116" t="s">
        <v>1810</v>
      </c>
      <c r="B377" s="59" t="s">
        <v>507</v>
      </c>
      <c r="C377" s="59" t="s">
        <v>881</v>
      </c>
      <c r="D377" s="116" t="s">
        <v>213</v>
      </c>
      <c r="E377" s="116" t="s">
        <v>214</v>
      </c>
      <c r="F377" s="117">
        <v>3.8868970860000003</v>
      </c>
      <c r="G377" s="117">
        <v>3.3844480400000001</v>
      </c>
      <c r="H377" s="74">
        <f t="shared" si="16"/>
        <v>0.14845819467803101</v>
      </c>
      <c r="I377" s="117">
        <v>9.0218692195497514</v>
      </c>
      <c r="J377" s="117">
        <v>9.8796109786046493</v>
      </c>
      <c r="K377" s="74">
        <f t="shared" si="17"/>
        <v>-8.6819385997326082E-2</v>
      </c>
      <c r="L377" s="74">
        <f t="shared" si="18"/>
        <v>2.3210980429724066</v>
      </c>
    </row>
    <row r="378" spans="1:12" x14ac:dyDescent="0.2">
      <c r="A378" s="116" t="s">
        <v>2442</v>
      </c>
      <c r="B378" s="59" t="s">
        <v>894</v>
      </c>
      <c r="C378" s="59" t="s">
        <v>656</v>
      </c>
      <c r="D378" s="116" t="s">
        <v>213</v>
      </c>
      <c r="E378" s="116" t="s">
        <v>1010</v>
      </c>
      <c r="F378" s="117">
        <v>9.2442822119999999</v>
      </c>
      <c r="G378" s="117">
        <v>5.0098897980000006</v>
      </c>
      <c r="H378" s="74">
        <f t="shared" si="16"/>
        <v>0.84520669809751348</v>
      </c>
      <c r="I378" s="117">
        <v>8.9588220399999994</v>
      </c>
      <c r="J378" s="117">
        <v>15.97758116863605</v>
      </c>
      <c r="K378" s="74">
        <f t="shared" si="17"/>
        <v>-0.43928796571622841</v>
      </c>
      <c r="L378" s="74">
        <f t="shared" si="18"/>
        <v>0.96912035294320154</v>
      </c>
    </row>
    <row r="379" spans="1:12" x14ac:dyDescent="0.2">
      <c r="A379" s="116" t="s">
        <v>2055</v>
      </c>
      <c r="B379" s="116" t="s">
        <v>470</v>
      </c>
      <c r="C379" s="116" t="s">
        <v>877</v>
      </c>
      <c r="D379" s="116" t="s">
        <v>212</v>
      </c>
      <c r="E379" s="116" t="s">
        <v>1010</v>
      </c>
      <c r="F379" s="117">
        <v>14.910126537</v>
      </c>
      <c r="G379" s="117">
        <v>24.471132728999997</v>
      </c>
      <c r="H379" s="74">
        <f t="shared" si="16"/>
        <v>-0.39070550177963514</v>
      </c>
      <c r="I379" s="117">
        <v>8.87288341</v>
      </c>
      <c r="J379" s="117">
        <v>16.003919109999998</v>
      </c>
      <c r="K379" s="74">
        <f t="shared" si="17"/>
        <v>-0.44558058879116635</v>
      </c>
      <c r="L379" s="74">
        <f t="shared" si="18"/>
        <v>0.59509108711999392</v>
      </c>
    </row>
    <row r="380" spans="1:12" x14ac:dyDescent="0.2">
      <c r="A380" s="116" t="s">
        <v>2405</v>
      </c>
      <c r="B380" s="59" t="s">
        <v>1729</v>
      </c>
      <c r="C380" s="59" t="s">
        <v>876</v>
      </c>
      <c r="D380" s="116" t="s">
        <v>212</v>
      </c>
      <c r="E380" s="116" t="s">
        <v>2980</v>
      </c>
      <c r="F380" s="117">
        <v>18.530271437</v>
      </c>
      <c r="G380" s="117">
        <v>27.211994000000001</v>
      </c>
      <c r="H380" s="74">
        <f t="shared" si="16"/>
        <v>-0.3190402938865855</v>
      </c>
      <c r="I380" s="117">
        <v>8.8650571099999986</v>
      </c>
      <c r="J380" s="117">
        <v>137.57146571000001</v>
      </c>
      <c r="K380" s="74">
        <f t="shared" si="17"/>
        <v>-0.93556034992977766</v>
      </c>
      <c r="L380" s="74">
        <f t="shared" si="18"/>
        <v>0.4784094577426885</v>
      </c>
    </row>
    <row r="381" spans="1:12" x14ac:dyDescent="0.2">
      <c r="A381" s="116" t="s">
        <v>3304</v>
      </c>
      <c r="B381" s="59" t="s">
        <v>3311</v>
      </c>
      <c r="C381" s="59" t="s">
        <v>878</v>
      </c>
      <c r="D381" s="116" t="s">
        <v>212</v>
      </c>
      <c r="E381" s="116" t="s">
        <v>1010</v>
      </c>
      <c r="F381" s="117">
        <v>1.73439655</v>
      </c>
      <c r="G381" s="117">
        <v>0.99514736000000004</v>
      </c>
      <c r="H381" s="74">
        <f t="shared" si="16"/>
        <v>0.7428539930005944</v>
      </c>
      <c r="I381" s="117">
        <v>8.7960903800000008</v>
      </c>
      <c r="J381" s="117">
        <v>4.0468500399999998</v>
      </c>
      <c r="K381" s="74">
        <f t="shared" si="17"/>
        <v>1.1735646967536266</v>
      </c>
      <c r="L381" s="74">
        <f t="shared" si="18"/>
        <v>5.0715566633247748</v>
      </c>
    </row>
    <row r="382" spans="1:12" x14ac:dyDescent="0.2">
      <c r="A382" s="116" t="s">
        <v>2471</v>
      </c>
      <c r="B382" s="116" t="s">
        <v>2465</v>
      </c>
      <c r="C382" s="59" t="s">
        <v>878</v>
      </c>
      <c r="D382" s="116" t="s">
        <v>213</v>
      </c>
      <c r="E382" s="116" t="s">
        <v>1010</v>
      </c>
      <c r="F382" s="117">
        <v>3.46562978</v>
      </c>
      <c r="G382" s="117">
        <v>2.8441520200000001</v>
      </c>
      <c r="H382" s="74">
        <f t="shared" si="16"/>
        <v>0.21851073909896002</v>
      </c>
      <c r="I382" s="117">
        <v>8.7667829600000005</v>
      </c>
      <c r="J382" s="117">
        <v>3.1349340000000003E-2</v>
      </c>
      <c r="K382" s="74" t="str">
        <f t="shared" si="17"/>
        <v/>
      </c>
      <c r="L382" s="74">
        <f t="shared" si="18"/>
        <v>2.5296363190877247</v>
      </c>
    </row>
    <row r="383" spans="1:12" x14ac:dyDescent="0.2">
      <c r="A383" s="116" t="s">
        <v>2333</v>
      </c>
      <c r="B383" s="59" t="s">
        <v>48</v>
      </c>
      <c r="C383" s="59" t="s">
        <v>1876</v>
      </c>
      <c r="D383" s="116" t="s">
        <v>213</v>
      </c>
      <c r="E383" s="116" t="s">
        <v>214</v>
      </c>
      <c r="F383" s="117">
        <v>22.645243245</v>
      </c>
      <c r="G383" s="117">
        <v>16.441825739999999</v>
      </c>
      <c r="H383" s="74">
        <f t="shared" si="16"/>
        <v>0.37729493081222754</v>
      </c>
      <c r="I383" s="117">
        <v>8.6788237300000013</v>
      </c>
      <c r="J383" s="117">
        <v>38.515065280000002</v>
      </c>
      <c r="K383" s="74">
        <f t="shared" si="17"/>
        <v>-0.77466418226462885</v>
      </c>
      <c r="L383" s="74">
        <f t="shared" si="18"/>
        <v>0.38325151273949148</v>
      </c>
    </row>
    <row r="384" spans="1:12" x14ac:dyDescent="0.2">
      <c r="A384" s="116" t="s">
        <v>2508</v>
      </c>
      <c r="B384" s="59" t="s">
        <v>2509</v>
      </c>
      <c r="C384" s="59" t="s">
        <v>149</v>
      </c>
      <c r="D384" s="116" t="s">
        <v>818</v>
      </c>
      <c r="E384" s="116" t="s">
        <v>1010</v>
      </c>
      <c r="F384" s="117">
        <v>0.22345666</v>
      </c>
      <c r="G384" s="117">
        <v>0.37750623999999999</v>
      </c>
      <c r="H384" s="74">
        <f t="shared" si="16"/>
        <v>-0.40807161227321698</v>
      </c>
      <c r="I384" s="117">
        <v>8.6482609933568497</v>
      </c>
      <c r="J384" s="117">
        <v>3.0139471532425803</v>
      </c>
      <c r="K384" s="74">
        <f t="shared" si="17"/>
        <v>1.8694136139887343</v>
      </c>
      <c r="L384" s="74">
        <f t="shared" si="18"/>
        <v>38.702184993532299</v>
      </c>
    </row>
    <row r="385" spans="1:12" x14ac:dyDescent="0.2">
      <c r="A385" s="116" t="s">
        <v>2733</v>
      </c>
      <c r="B385" s="59" t="s">
        <v>1000</v>
      </c>
      <c r="C385" s="59" t="s">
        <v>656</v>
      </c>
      <c r="D385" s="116" t="s">
        <v>212</v>
      </c>
      <c r="E385" s="116" t="s">
        <v>1010</v>
      </c>
      <c r="F385" s="117">
        <v>0.36124152399999998</v>
      </c>
      <c r="G385" s="117">
        <v>0.49501537499999998</v>
      </c>
      <c r="H385" s="74">
        <f t="shared" si="16"/>
        <v>-0.27024181016599735</v>
      </c>
      <c r="I385" s="117">
        <v>8.5899652599999996</v>
      </c>
      <c r="J385" s="117">
        <v>0.79448932999999999</v>
      </c>
      <c r="K385" s="74">
        <f t="shared" si="17"/>
        <v>9.8119328172726998</v>
      </c>
      <c r="L385" s="74">
        <f t="shared" si="18"/>
        <v>23.779008473012642</v>
      </c>
    </row>
    <row r="386" spans="1:12" x14ac:dyDescent="0.2">
      <c r="A386" s="116" t="s">
        <v>1805</v>
      </c>
      <c r="B386" s="59" t="s">
        <v>315</v>
      </c>
      <c r="C386" s="59" t="s">
        <v>881</v>
      </c>
      <c r="D386" s="116" t="s">
        <v>213</v>
      </c>
      <c r="E386" s="116" t="s">
        <v>1010</v>
      </c>
      <c r="F386" s="117">
        <v>7.1979651870000003</v>
      </c>
      <c r="G386" s="117">
        <v>5.826459775</v>
      </c>
      <c r="H386" s="74">
        <f t="shared" si="16"/>
        <v>0.23539258228209436</v>
      </c>
      <c r="I386" s="117">
        <v>8.5681126372452994</v>
      </c>
      <c r="J386" s="117">
        <v>5.4234779500000005</v>
      </c>
      <c r="K386" s="74">
        <f t="shared" si="17"/>
        <v>0.57981883880348373</v>
      </c>
      <c r="L386" s="74">
        <f t="shared" si="18"/>
        <v>1.190352052927385</v>
      </c>
    </row>
    <row r="387" spans="1:12" x14ac:dyDescent="0.2">
      <c r="A387" s="116" t="s">
        <v>2988</v>
      </c>
      <c r="B387" s="59" t="s">
        <v>2989</v>
      </c>
      <c r="C387" s="59" t="s">
        <v>656</v>
      </c>
      <c r="D387" s="116" t="s">
        <v>212</v>
      </c>
      <c r="E387" s="116" t="s">
        <v>1010</v>
      </c>
      <c r="F387" s="117">
        <v>1.01845904</v>
      </c>
      <c r="G387" s="117">
        <v>4.0383544999999996</v>
      </c>
      <c r="H387" s="74">
        <f t="shared" si="16"/>
        <v>-0.7478034580668933</v>
      </c>
      <c r="I387" s="117">
        <v>8.5619302400000006</v>
      </c>
      <c r="J387" s="117">
        <v>5.0645945000000001</v>
      </c>
      <c r="K387" s="74">
        <f t="shared" si="17"/>
        <v>0.69054605260105228</v>
      </c>
      <c r="L387" s="74">
        <f t="shared" si="18"/>
        <v>8.4067497108180227</v>
      </c>
    </row>
    <row r="388" spans="1:12" x14ac:dyDescent="0.2">
      <c r="A388" s="116" t="s">
        <v>2544</v>
      </c>
      <c r="B388" s="59" t="s">
        <v>779</v>
      </c>
      <c r="C388" s="59" t="s">
        <v>882</v>
      </c>
      <c r="D388" s="116" t="s">
        <v>212</v>
      </c>
      <c r="E388" s="116" t="s">
        <v>1010</v>
      </c>
      <c r="F388" s="117">
        <v>11.816794270999999</v>
      </c>
      <c r="G388" s="117">
        <v>3.19203109</v>
      </c>
      <c r="H388" s="74">
        <f t="shared" si="16"/>
        <v>2.7019671606644655</v>
      </c>
      <c r="I388" s="117">
        <v>8.5546470199999991</v>
      </c>
      <c r="J388" s="117">
        <v>2.40357946</v>
      </c>
      <c r="K388" s="74">
        <f t="shared" si="17"/>
        <v>2.5591280264976133</v>
      </c>
      <c r="L388" s="74">
        <f t="shared" si="18"/>
        <v>0.72393974404667871</v>
      </c>
    </row>
    <row r="389" spans="1:12" x14ac:dyDescent="0.2">
      <c r="A389" s="116" t="s">
        <v>2277</v>
      </c>
      <c r="B389" s="59" t="s">
        <v>108</v>
      </c>
      <c r="C389" s="59" t="s">
        <v>656</v>
      </c>
      <c r="D389" s="116" t="s">
        <v>212</v>
      </c>
      <c r="E389" s="116" t="s">
        <v>1010</v>
      </c>
      <c r="F389" s="117">
        <v>8.1855287000000008</v>
      </c>
      <c r="G389" s="117">
        <v>4.0917374610000001</v>
      </c>
      <c r="H389" s="74">
        <f t="shared" si="16"/>
        <v>1.000501932985578</v>
      </c>
      <c r="I389" s="117">
        <v>8.5127568</v>
      </c>
      <c r="J389" s="117">
        <v>12.027799699999999</v>
      </c>
      <c r="K389" s="74">
        <f t="shared" si="17"/>
        <v>-0.29224321884908</v>
      </c>
      <c r="L389" s="74">
        <f t="shared" si="18"/>
        <v>1.0399764159399989</v>
      </c>
    </row>
    <row r="390" spans="1:12" x14ac:dyDescent="0.2">
      <c r="A390" s="116" t="s">
        <v>2179</v>
      </c>
      <c r="B390" s="59" t="s">
        <v>408</v>
      </c>
      <c r="C390" s="59" t="s">
        <v>881</v>
      </c>
      <c r="D390" s="116" t="s">
        <v>213</v>
      </c>
      <c r="E390" s="116" t="s">
        <v>214</v>
      </c>
      <c r="F390" s="117">
        <v>6.7991172640000004</v>
      </c>
      <c r="G390" s="117">
        <v>21.853633392999999</v>
      </c>
      <c r="H390" s="74">
        <f t="shared" si="16"/>
        <v>-0.68887932080997361</v>
      </c>
      <c r="I390" s="117">
        <v>8.4857990700000006</v>
      </c>
      <c r="J390" s="117">
        <v>51.504186670000003</v>
      </c>
      <c r="K390" s="74">
        <f t="shared" si="17"/>
        <v>-0.83524059656799154</v>
      </c>
      <c r="L390" s="74">
        <f t="shared" si="18"/>
        <v>1.2480736455202281</v>
      </c>
    </row>
    <row r="391" spans="1:12" x14ac:dyDescent="0.2">
      <c r="A391" s="116" t="s">
        <v>1629</v>
      </c>
      <c r="B391" s="59" t="s">
        <v>832</v>
      </c>
      <c r="C391" s="59" t="s">
        <v>149</v>
      </c>
      <c r="D391" s="116" t="s">
        <v>818</v>
      </c>
      <c r="E391" s="116" t="s">
        <v>1010</v>
      </c>
      <c r="F391" s="117">
        <v>5.3348989299999996</v>
      </c>
      <c r="G391" s="117">
        <v>20.866885562</v>
      </c>
      <c r="H391" s="74">
        <f t="shared" si="16"/>
        <v>-0.74433659905073668</v>
      </c>
      <c r="I391" s="117">
        <v>8.4626078099999997</v>
      </c>
      <c r="J391" s="117">
        <v>39.153900473891547</v>
      </c>
      <c r="K391" s="74">
        <f t="shared" si="17"/>
        <v>-0.78386296875727612</v>
      </c>
      <c r="L391" s="74">
        <f t="shared" si="18"/>
        <v>1.5862733148348511</v>
      </c>
    </row>
    <row r="392" spans="1:12" x14ac:dyDescent="0.2">
      <c r="A392" s="116" t="s">
        <v>3006</v>
      </c>
      <c r="B392" s="59" t="s">
        <v>3013</v>
      </c>
      <c r="C392" s="59" t="s">
        <v>881</v>
      </c>
      <c r="D392" s="116" t="s">
        <v>818</v>
      </c>
      <c r="E392" s="116" t="s">
        <v>214</v>
      </c>
      <c r="F392" s="117">
        <v>0.99184101899999999</v>
      </c>
      <c r="G392" s="117">
        <v>1.128163958</v>
      </c>
      <c r="H392" s="74">
        <f t="shared" ref="H392:H455" si="19">IF(ISERROR(F392/G392-1),"",IF((F392/G392-1)&gt;10000%,"",F392/G392-1))</f>
        <v>-0.12083610545551571</v>
      </c>
      <c r="I392" s="117">
        <v>8.3445814249507002</v>
      </c>
      <c r="J392" s="117">
        <v>1.54553E-2</v>
      </c>
      <c r="K392" s="74" t="str">
        <f t="shared" ref="K392:K455" si="20">IF(ISERROR(I392/J392-1),"",IF((I392/J392-1)&gt;10000%,"",I392/J392-1))</f>
        <v/>
      </c>
      <c r="L392" s="74">
        <f t="shared" ref="L392:L455" si="21">IF(ISERROR(I392/F392),"",IF(I392/F392&gt;10000%,"",I392/F392))</f>
        <v>8.4132247659649373</v>
      </c>
    </row>
    <row r="393" spans="1:12" x14ac:dyDescent="0.2">
      <c r="A393" s="116" t="s">
        <v>2909</v>
      </c>
      <c r="B393" s="59" t="s">
        <v>2673</v>
      </c>
      <c r="C393" s="59" t="s">
        <v>881</v>
      </c>
      <c r="D393" s="116" t="s">
        <v>818</v>
      </c>
      <c r="E393" s="116" t="s">
        <v>214</v>
      </c>
      <c r="F393" s="117">
        <v>12.52691578</v>
      </c>
      <c r="G393" s="117">
        <v>24.45053519</v>
      </c>
      <c r="H393" s="74">
        <f t="shared" si="19"/>
        <v>-0.48766292096856145</v>
      </c>
      <c r="I393" s="117">
        <v>8.3021773621295996</v>
      </c>
      <c r="J393" s="117">
        <v>15.553950944706749</v>
      </c>
      <c r="K393" s="74">
        <f t="shared" si="20"/>
        <v>-0.4662335382409728</v>
      </c>
      <c r="L393" s="74">
        <f t="shared" si="21"/>
        <v>0.66274712051505469</v>
      </c>
    </row>
    <row r="394" spans="1:12" x14ac:dyDescent="0.2">
      <c r="A394" s="116" t="s">
        <v>1897</v>
      </c>
      <c r="B394" s="59" t="s">
        <v>23</v>
      </c>
      <c r="C394" s="59" t="s">
        <v>1876</v>
      </c>
      <c r="D394" s="116" t="s">
        <v>213</v>
      </c>
      <c r="E394" s="116" t="s">
        <v>214</v>
      </c>
      <c r="F394" s="117">
        <v>6.6869087249999994</v>
      </c>
      <c r="G394" s="117">
        <v>2.77888008</v>
      </c>
      <c r="H394" s="74">
        <f t="shared" si="19"/>
        <v>1.4063322390651702</v>
      </c>
      <c r="I394" s="117">
        <v>8.2476609800000009</v>
      </c>
      <c r="J394" s="117">
        <v>7.60068053</v>
      </c>
      <c r="K394" s="74">
        <f t="shared" si="20"/>
        <v>8.5121384518972887E-2</v>
      </c>
      <c r="L394" s="74">
        <f t="shared" si="21"/>
        <v>1.2334041511834755</v>
      </c>
    </row>
    <row r="395" spans="1:12" x14ac:dyDescent="0.2">
      <c r="A395" s="116" t="s">
        <v>484</v>
      </c>
      <c r="B395" s="59" t="s">
        <v>54</v>
      </c>
      <c r="C395" s="59" t="s">
        <v>489</v>
      </c>
      <c r="D395" s="116" t="s">
        <v>212</v>
      </c>
      <c r="E395" s="116" t="s">
        <v>1010</v>
      </c>
      <c r="F395" s="117">
        <v>7.3192435820000004</v>
      </c>
      <c r="G395" s="117">
        <v>4.7642268980000004</v>
      </c>
      <c r="H395" s="74">
        <f t="shared" si="19"/>
        <v>0.53629198161669911</v>
      </c>
      <c r="I395" s="117">
        <v>8.1689394899999996</v>
      </c>
      <c r="J395" s="117">
        <v>8.3382779400000011</v>
      </c>
      <c r="K395" s="74">
        <f t="shared" si="20"/>
        <v>-2.0308563856771822E-2</v>
      </c>
      <c r="L395" s="74">
        <f t="shared" si="21"/>
        <v>1.1160906722778883</v>
      </c>
    </row>
    <row r="396" spans="1:12" x14ac:dyDescent="0.2">
      <c r="A396" s="116" t="s">
        <v>2389</v>
      </c>
      <c r="B396" s="116" t="s">
        <v>191</v>
      </c>
      <c r="C396" s="116" t="s">
        <v>876</v>
      </c>
      <c r="D396" s="116" t="s">
        <v>212</v>
      </c>
      <c r="E396" s="116" t="s">
        <v>1010</v>
      </c>
      <c r="F396" s="117">
        <v>4.8634884400000002</v>
      </c>
      <c r="G396" s="117">
        <v>9.5641859999999995E-2</v>
      </c>
      <c r="H396" s="74">
        <f t="shared" si="19"/>
        <v>49.851044093036258</v>
      </c>
      <c r="I396" s="117">
        <v>8.1378723399999995</v>
      </c>
      <c r="J396" s="117">
        <v>7.0853260000000001E-2</v>
      </c>
      <c r="K396" s="74" t="str">
        <f t="shared" si="20"/>
        <v/>
      </c>
      <c r="L396" s="74">
        <f t="shared" si="21"/>
        <v>1.6732582878309461</v>
      </c>
    </row>
    <row r="397" spans="1:12" x14ac:dyDescent="0.2">
      <c r="A397" s="116" t="s">
        <v>1773</v>
      </c>
      <c r="B397" s="59" t="s">
        <v>923</v>
      </c>
      <c r="C397" s="59" t="s">
        <v>881</v>
      </c>
      <c r="D397" s="116" t="s">
        <v>213</v>
      </c>
      <c r="E397" s="116" t="s">
        <v>214</v>
      </c>
      <c r="F397" s="117">
        <v>6.2299036330000002</v>
      </c>
      <c r="G397" s="117">
        <v>10.925305852999999</v>
      </c>
      <c r="H397" s="74">
        <f t="shared" si="19"/>
        <v>-0.42977306843182617</v>
      </c>
      <c r="I397" s="117">
        <v>8.1048179000000005</v>
      </c>
      <c r="J397" s="117">
        <v>16.277445730094698</v>
      </c>
      <c r="K397" s="74">
        <f t="shared" si="20"/>
        <v>-0.50208294136620357</v>
      </c>
      <c r="L397" s="74">
        <f t="shared" si="21"/>
        <v>1.3009539757675415</v>
      </c>
    </row>
    <row r="398" spans="1:12" x14ac:dyDescent="0.2">
      <c r="A398" s="116" t="s">
        <v>2653</v>
      </c>
      <c r="B398" s="59" t="s">
        <v>523</v>
      </c>
      <c r="C398" s="59" t="s">
        <v>880</v>
      </c>
      <c r="D398" s="116" t="s">
        <v>212</v>
      </c>
      <c r="E398" s="116" t="s">
        <v>1010</v>
      </c>
      <c r="F398" s="117">
        <v>1.4498944199999999</v>
      </c>
      <c r="G398" s="117">
        <v>0.13768676000000002</v>
      </c>
      <c r="H398" s="74">
        <f t="shared" si="19"/>
        <v>9.5303837493161989</v>
      </c>
      <c r="I398" s="117">
        <v>8.0679409800000013</v>
      </c>
      <c r="J398" s="117">
        <v>2.1352650400000002</v>
      </c>
      <c r="K398" s="74">
        <f t="shared" si="20"/>
        <v>2.7784260168470705</v>
      </c>
      <c r="L398" s="74">
        <f t="shared" si="21"/>
        <v>5.5645024001126933</v>
      </c>
    </row>
    <row r="399" spans="1:12" x14ac:dyDescent="0.2">
      <c r="A399" s="116" t="s">
        <v>1784</v>
      </c>
      <c r="B399" s="59" t="s">
        <v>176</v>
      </c>
      <c r="C399" s="59" t="s">
        <v>881</v>
      </c>
      <c r="D399" s="116" t="s">
        <v>213</v>
      </c>
      <c r="E399" s="116" t="s">
        <v>1010</v>
      </c>
      <c r="F399" s="117">
        <v>2.0512604290000001</v>
      </c>
      <c r="G399" s="117">
        <v>2.9229613799999998</v>
      </c>
      <c r="H399" s="74">
        <f t="shared" si="19"/>
        <v>-0.29822527145397992</v>
      </c>
      <c r="I399" s="117">
        <v>8.0477106343630993</v>
      </c>
      <c r="J399" s="117">
        <v>30.112329611383597</v>
      </c>
      <c r="K399" s="74">
        <f t="shared" si="20"/>
        <v>-0.7327436721693974</v>
      </c>
      <c r="L399" s="74">
        <f t="shared" si="21"/>
        <v>3.9233002892209057</v>
      </c>
    </row>
    <row r="400" spans="1:12" x14ac:dyDescent="0.2">
      <c r="A400" s="116" t="s">
        <v>1614</v>
      </c>
      <c r="B400" s="59" t="s">
        <v>1556</v>
      </c>
      <c r="C400" s="59" t="s">
        <v>149</v>
      </c>
      <c r="D400" s="116" t="s">
        <v>213</v>
      </c>
      <c r="E400" s="116" t="s">
        <v>214</v>
      </c>
      <c r="F400" s="117">
        <v>1.2681579999999999</v>
      </c>
      <c r="G400" s="117">
        <v>2.74613358</v>
      </c>
      <c r="H400" s="74">
        <f t="shared" si="19"/>
        <v>-0.53820236231917029</v>
      </c>
      <c r="I400" s="117">
        <v>7.9731700042837508</v>
      </c>
      <c r="J400" s="117">
        <v>3.4131762300758099</v>
      </c>
      <c r="K400" s="74">
        <f t="shared" si="20"/>
        <v>1.3359971671039848</v>
      </c>
      <c r="L400" s="74">
        <f t="shared" si="21"/>
        <v>6.2872055408582774</v>
      </c>
    </row>
    <row r="401" spans="1:12" x14ac:dyDescent="0.2">
      <c r="A401" s="116" t="s">
        <v>3030</v>
      </c>
      <c r="B401" s="59" t="s">
        <v>3031</v>
      </c>
      <c r="C401" s="59" t="s">
        <v>656</v>
      </c>
      <c r="D401" s="116" t="s">
        <v>212</v>
      </c>
      <c r="E401" s="116" t="s">
        <v>1010</v>
      </c>
      <c r="F401" s="117">
        <v>1.1291552499999999</v>
      </c>
      <c r="G401" s="117">
        <v>4.1397285000000004</v>
      </c>
      <c r="H401" s="74">
        <f t="shared" si="19"/>
        <v>-0.72723929842258983</v>
      </c>
      <c r="I401" s="117">
        <v>7.8601474600000003</v>
      </c>
      <c r="J401" s="117">
        <v>25.0236705630149</v>
      </c>
      <c r="K401" s="74">
        <f t="shared" si="20"/>
        <v>-0.68589150659546583</v>
      </c>
      <c r="L401" s="74">
        <f t="shared" si="21"/>
        <v>6.961086582203821</v>
      </c>
    </row>
    <row r="402" spans="1:12" x14ac:dyDescent="0.2">
      <c r="A402" s="116" t="s">
        <v>2275</v>
      </c>
      <c r="B402" s="59" t="s">
        <v>293</v>
      </c>
      <c r="C402" s="59" t="s">
        <v>878</v>
      </c>
      <c r="D402" s="116" t="s">
        <v>212</v>
      </c>
      <c r="E402" s="116" t="s">
        <v>1010</v>
      </c>
      <c r="F402" s="117">
        <v>4.7442682500000002</v>
      </c>
      <c r="G402" s="117">
        <v>3.7033837799999998</v>
      </c>
      <c r="H402" s="74">
        <f t="shared" si="19"/>
        <v>0.28106308496064125</v>
      </c>
      <c r="I402" s="117">
        <v>7.8068223465679001</v>
      </c>
      <c r="J402" s="117">
        <v>19.94050009735475</v>
      </c>
      <c r="K402" s="74">
        <f t="shared" si="20"/>
        <v>-0.60849415468754819</v>
      </c>
      <c r="L402" s="74">
        <f t="shared" si="21"/>
        <v>1.6455271783099321</v>
      </c>
    </row>
    <row r="403" spans="1:12" x14ac:dyDescent="0.2">
      <c r="A403" s="116" t="s">
        <v>1786</v>
      </c>
      <c r="B403" s="59" t="s">
        <v>600</v>
      </c>
      <c r="C403" s="59" t="s">
        <v>881</v>
      </c>
      <c r="D403" s="116" t="s">
        <v>213</v>
      </c>
      <c r="E403" s="116" t="s">
        <v>214</v>
      </c>
      <c r="F403" s="117">
        <v>11.446496359999999</v>
      </c>
      <c r="G403" s="117">
        <v>3.7304920049999999</v>
      </c>
      <c r="H403" s="74">
        <f t="shared" si="19"/>
        <v>2.0683610485314521</v>
      </c>
      <c r="I403" s="117">
        <v>7.7301046100000006</v>
      </c>
      <c r="J403" s="117">
        <v>15.646917759999999</v>
      </c>
      <c r="K403" s="74">
        <f t="shared" si="20"/>
        <v>-0.50596630412659616</v>
      </c>
      <c r="L403" s="74">
        <f t="shared" si="21"/>
        <v>0.67532495244684643</v>
      </c>
    </row>
    <row r="404" spans="1:12" x14ac:dyDescent="0.2">
      <c r="A404" s="116" t="s">
        <v>1832</v>
      </c>
      <c r="B404" s="59" t="s">
        <v>603</v>
      </c>
      <c r="C404" s="59" t="s">
        <v>881</v>
      </c>
      <c r="D404" s="116" t="s">
        <v>213</v>
      </c>
      <c r="E404" s="116" t="s">
        <v>214</v>
      </c>
      <c r="F404" s="117">
        <v>9.4638805500000007</v>
      </c>
      <c r="G404" s="117">
        <v>5.4788192179999999</v>
      </c>
      <c r="H404" s="74">
        <f t="shared" si="19"/>
        <v>0.72735769760527269</v>
      </c>
      <c r="I404" s="117">
        <v>7.5335921799999994</v>
      </c>
      <c r="J404" s="117">
        <v>8.3124091999999994</v>
      </c>
      <c r="K404" s="74">
        <f t="shared" si="20"/>
        <v>-9.3693296523467584E-2</v>
      </c>
      <c r="L404" s="74">
        <f t="shared" si="21"/>
        <v>0.79603627076632943</v>
      </c>
    </row>
    <row r="405" spans="1:12" x14ac:dyDescent="0.2">
      <c r="A405" s="116" t="s">
        <v>2694</v>
      </c>
      <c r="B405" s="59" t="s">
        <v>2695</v>
      </c>
      <c r="C405" s="59" t="s">
        <v>656</v>
      </c>
      <c r="D405" s="116" t="s">
        <v>213</v>
      </c>
      <c r="E405" s="116" t="s">
        <v>1010</v>
      </c>
      <c r="F405" s="117">
        <v>2.4914759999999998E-2</v>
      </c>
      <c r="G405" s="117">
        <v>2.7916779999999999E-2</v>
      </c>
      <c r="H405" s="74">
        <f t="shared" si="19"/>
        <v>-0.10753460821770999</v>
      </c>
      <c r="I405" s="117">
        <v>7.3837934499999998</v>
      </c>
      <c r="J405" s="117">
        <v>2.3341209999999998E-2</v>
      </c>
      <c r="K405" s="74" t="str">
        <f t="shared" si="20"/>
        <v/>
      </c>
      <c r="L405" s="74" t="str">
        <f t="shared" si="21"/>
        <v/>
      </c>
    </row>
    <row r="406" spans="1:12" x14ac:dyDescent="0.2">
      <c r="A406" s="116" t="s">
        <v>2101</v>
      </c>
      <c r="B406" s="59" t="s">
        <v>533</v>
      </c>
      <c r="C406" s="59" t="s">
        <v>877</v>
      </c>
      <c r="D406" s="116" t="s">
        <v>212</v>
      </c>
      <c r="E406" s="116" t="s">
        <v>1010</v>
      </c>
      <c r="F406" s="117">
        <v>0.99450158999999994</v>
      </c>
      <c r="G406" s="117">
        <v>0.81514337999999997</v>
      </c>
      <c r="H406" s="74">
        <f t="shared" si="19"/>
        <v>0.22003271375399014</v>
      </c>
      <c r="I406" s="117">
        <v>7.3803411600000004</v>
      </c>
      <c r="J406" s="117">
        <v>9.0214457025643497</v>
      </c>
      <c r="K406" s="74">
        <f t="shared" si="20"/>
        <v>-0.18191148034043647</v>
      </c>
      <c r="L406" s="74">
        <f t="shared" si="21"/>
        <v>7.421145661516741</v>
      </c>
    </row>
    <row r="407" spans="1:12" x14ac:dyDescent="0.2">
      <c r="A407" s="116" t="s">
        <v>3018</v>
      </c>
      <c r="B407" s="59" t="s">
        <v>3019</v>
      </c>
      <c r="C407" s="59" t="s">
        <v>963</v>
      </c>
      <c r="D407" s="116" t="s">
        <v>213</v>
      </c>
      <c r="E407" s="116" t="s">
        <v>214</v>
      </c>
      <c r="F407" s="117">
        <v>4.6706162712338198E-2</v>
      </c>
      <c r="G407" s="117">
        <v>2.2427881207910099E-2</v>
      </c>
      <c r="H407" s="74">
        <f t="shared" si="19"/>
        <v>1.0825044630549132</v>
      </c>
      <c r="I407" s="117">
        <v>7.3233249186444995</v>
      </c>
      <c r="J407" s="117">
        <v>5.2399180413768001</v>
      </c>
      <c r="K407" s="74">
        <f t="shared" si="20"/>
        <v>0.39760295119430533</v>
      </c>
      <c r="L407" s="74" t="str">
        <f t="shared" si="21"/>
        <v/>
      </c>
    </row>
    <row r="408" spans="1:12" x14ac:dyDescent="0.2">
      <c r="A408" s="116" t="s">
        <v>2266</v>
      </c>
      <c r="B408" s="59" t="s">
        <v>368</v>
      </c>
      <c r="C408" s="59" t="s">
        <v>656</v>
      </c>
      <c r="D408" s="116" t="s">
        <v>213</v>
      </c>
      <c r="E408" s="116" t="s">
        <v>214</v>
      </c>
      <c r="F408" s="117">
        <v>8.1967363600000009</v>
      </c>
      <c r="G408" s="117">
        <v>8.0906477900000002</v>
      </c>
      <c r="H408" s="74">
        <f t="shared" si="19"/>
        <v>1.3112493925532931E-2</v>
      </c>
      <c r="I408" s="117">
        <v>7.3090731500000006</v>
      </c>
      <c r="J408" s="117">
        <v>2.3377572999999998</v>
      </c>
      <c r="K408" s="74">
        <f t="shared" si="20"/>
        <v>2.1265320613050811</v>
      </c>
      <c r="L408" s="74">
        <f t="shared" si="21"/>
        <v>0.89170528720042908</v>
      </c>
    </row>
    <row r="409" spans="1:12" x14ac:dyDescent="0.2">
      <c r="A409" s="116" t="s">
        <v>2607</v>
      </c>
      <c r="B409" s="59" t="s">
        <v>326</v>
      </c>
      <c r="C409" s="59" t="s">
        <v>882</v>
      </c>
      <c r="D409" s="116" t="s">
        <v>212</v>
      </c>
      <c r="E409" s="116" t="s">
        <v>1010</v>
      </c>
      <c r="F409" s="117">
        <v>0.83313567200000005</v>
      </c>
      <c r="G409" s="117">
        <v>0.60526580799999996</v>
      </c>
      <c r="H409" s="74">
        <f t="shared" si="19"/>
        <v>0.37647899648083238</v>
      </c>
      <c r="I409" s="117">
        <v>7.2590762499999997</v>
      </c>
      <c r="J409" s="117">
        <v>0.98381881999999998</v>
      </c>
      <c r="K409" s="74">
        <f t="shared" si="20"/>
        <v>6.3784685781880039</v>
      </c>
      <c r="L409" s="74">
        <f t="shared" si="21"/>
        <v>8.7129581579121229</v>
      </c>
    </row>
    <row r="410" spans="1:12" x14ac:dyDescent="0.2">
      <c r="A410" s="116" t="s">
        <v>1704</v>
      </c>
      <c r="B410" s="59" t="s">
        <v>1592</v>
      </c>
      <c r="C410" s="59" t="s">
        <v>656</v>
      </c>
      <c r="D410" s="116" t="s">
        <v>212</v>
      </c>
      <c r="E410" s="116" t="s">
        <v>214</v>
      </c>
      <c r="F410" s="117">
        <v>6.5602091069999995</v>
      </c>
      <c r="G410" s="117">
        <v>10.058823875</v>
      </c>
      <c r="H410" s="74">
        <f t="shared" si="19"/>
        <v>-0.34781549130166078</v>
      </c>
      <c r="I410" s="117">
        <v>7.1986197999999995</v>
      </c>
      <c r="J410" s="117">
        <v>17.085593579999998</v>
      </c>
      <c r="K410" s="74">
        <f t="shared" si="20"/>
        <v>-0.57867312210759025</v>
      </c>
      <c r="L410" s="74">
        <f t="shared" si="21"/>
        <v>1.0973156011625895</v>
      </c>
    </row>
    <row r="411" spans="1:12" x14ac:dyDescent="0.2">
      <c r="A411" s="116" t="s">
        <v>2267</v>
      </c>
      <c r="B411" s="59" t="s">
        <v>365</v>
      </c>
      <c r="C411" s="59" t="s">
        <v>1876</v>
      </c>
      <c r="D411" s="116" t="s">
        <v>213</v>
      </c>
      <c r="E411" s="116" t="s">
        <v>214</v>
      </c>
      <c r="F411" s="117">
        <v>5.75572719</v>
      </c>
      <c r="G411" s="117">
        <v>27.353568719999998</v>
      </c>
      <c r="H411" s="74">
        <f t="shared" si="19"/>
        <v>-0.78958039263843449</v>
      </c>
      <c r="I411" s="117">
        <v>7.10461498</v>
      </c>
      <c r="J411" s="117">
        <v>80.973225120000009</v>
      </c>
      <c r="K411" s="74">
        <f t="shared" si="20"/>
        <v>-0.91225970103733467</v>
      </c>
      <c r="L411" s="74">
        <f t="shared" si="21"/>
        <v>1.2343557547938613</v>
      </c>
    </row>
    <row r="412" spans="1:12" x14ac:dyDescent="0.2">
      <c r="A412" s="116" t="s">
        <v>2754</v>
      </c>
      <c r="B412" s="59" t="s">
        <v>2041</v>
      </c>
      <c r="C412" s="59" t="s">
        <v>1912</v>
      </c>
      <c r="D412" s="116" t="s">
        <v>212</v>
      </c>
      <c r="E412" s="116" t="s">
        <v>214</v>
      </c>
      <c r="F412" s="117">
        <v>4.3271267499999997</v>
      </c>
      <c r="G412" s="117">
        <v>5.4132852099999997</v>
      </c>
      <c r="H412" s="74">
        <f t="shared" si="19"/>
        <v>-0.20064681942003204</v>
      </c>
      <c r="I412" s="117">
        <v>7.05568902</v>
      </c>
      <c r="J412" s="117">
        <v>46.646903259999995</v>
      </c>
      <c r="K412" s="74">
        <f t="shared" si="20"/>
        <v>-0.84874260611314156</v>
      </c>
      <c r="L412" s="74">
        <f t="shared" si="21"/>
        <v>1.6305713762602403</v>
      </c>
    </row>
    <row r="413" spans="1:12" x14ac:dyDescent="0.2">
      <c r="A413" s="116" t="s">
        <v>2541</v>
      </c>
      <c r="B413" s="59" t="s">
        <v>576</v>
      </c>
      <c r="C413" s="59" t="s">
        <v>882</v>
      </c>
      <c r="D413" s="116" t="s">
        <v>213</v>
      </c>
      <c r="E413" s="116" t="s">
        <v>1010</v>
      </c>
      <c r="F413" s="117">
        <v>1.739341834</v>
      </c>
      <c r="G413" s="117">
        <v>20.142622677999999</v>
      </c>
      <c r="H413" s="74">
        <f t="shared" si="19"/>
        <v>-0.91364869104658708</v>
      </c>
      <c r="I413" s="117">
        <v>7.0245082600000002</v>
      </c>
      <c r="J413" s="117">
        <v>73.616630520000001</v>
      </c>
      <c r="K413" s="74">
        <f t="shared" si="20"/>
        <v>-0.90457987264044093</v>
      </c>
      <c r="L413" s="74">
        <f t="shared" si="21"/>
        <v>4.0386013391315929</v>
      </c>
    </row>
    <row r="414" spans="1:12" x14ac:dyDescent="0.2">
      <c r="A414" s="116" t="s">
        <v>2469</v>
      </c>
      <c r="B414" s="116" t="s">
        <v>2463</v>
      </c>
      <c r="C414" s="59" t="s">
        <v>880</v>
      </c>
      <c r="D414" s="116" t="s">
        <v>818</v>
      </c>
      <c r="E414" s="116" t="s">
        <v>1010</v>
      </c>
      <c r="F414" s="117">
        <v>3.1003069399999998</v>
      </c>
      <c r="G414" s="117">
        <v>1.4443560200000001</v>
      </c>
      <c r="H414" s="74">
        <f t="shared" si="19"/>
        <v>1.1464977450642673</v>
      </c>
      <c r="I414" s="117">
        <v>6.8690298299999997</v>
      </c>
      <c r="J414" s="117">
        <v>0.20421481</v>
      </c>
      <c r="K414" s="74">
        <f t="shared" si="20"/>
        <v>32.636296162849305</v>
      </c>
      <c r="L414" s="74">
        <f t="shared" si="21"/>
        <v>2.2155967015317524</v>
      </c>
    </row>
    <row r="415" spans="1:12" x14ac:dyDescent="0.2">
      <c r="A415" s="116" t="s">
        <v>2554</v>
      </c>
      <c r="B415" s="116" t="s">
        <v>246</v>
      </c>
      <c r="C415" s="116" t="s">
        <v>882</v>
      </c>
      <c r="D415" s="116" t="s">
        <v>212</v>
      </c>
      <c r="E415" s="116" t="s">
        <v>214</v>
      </c>
      <c r="F415" s="117">
        <v>10.500888544</v>
      </c>
      <c r="G415" s="117">
        <v>16.554180505000001</v>
      </c>
      <c r="H415" s="74">
        <f t="shared" si="19"/>
        <v>-0.36566545587512911</v>
      </c>
      <c r="I415" s="117">
        <v>6.7533234000000002</v>
      </c>
      <c r="J415" s="117">
        <v>1.35621769</v>
      </c>
      <c r="K415" s="74">
        <f t="shared" si="20"/>
        <v>3.9795275860175519</v>
      </c>
      <c r="L415" s="74">
        <f t="shared" si="21"/>
        <v>0.64311923431076845</v>
      </c>
    </row>
    <row r="416" spans="1:12" x14ac:dyDescent="0.2">
      <c r="A416" s="116" t="s">
        <v>2300</v>
      </c>
      <c r="B416" s="59" t="s">
        <v>115</v>
      </c>
      <c r="C416" s="59" t="s">
        <v>656</v>
      </c>
      <c r="D416" s="116" t="s">
        <v>212</v>
      </c>
      <c r="E416" s="116" t="s">
        <v>1010</v>
      </c>
      <c r="F416" s="117">
        <v>5.26214212</v>
      </c>
      <c r="G416" s="117">
        <v>4.4271173409999998</v>
      </c>
      <c r="H416" s="74">
        <f t="shared" si="19"/>
        <v>0.18861591294785618</v>
      </c>
      <c r="I416" s="117">
        <v>6.6811492999999995</v>
      </c>
      <c r="J416" s="117">
        <v>9.8519944000000006</v>
      </c>
      <c r="K416" s="74">
        <f t="shared" si="20"/>
        <v>-0.32184804124533417</v>
      </c>
      <c r="L416" s="74">
        <f t="shared" si="21"/>
        <v>1.2696634084827796</v>
      </c>
    </row>
    <row r="417" spans="1:12" x14ac:dyDescent="0.2">
      <c r="A417" s="116" t="s">
        <v>2696</v>
      </c>
      <c r="B417" s="59" t="s">
        <v>2697</v>
      </c>
      <c r="C417" s="59" t="s">
        <v>656</v>
      </c>
      <c r="D417" s="116" t="s">
        <v>213</v>
      </c>
      <c r="E417" s="116" t="s">
        <v>1010</v>
      </c>
      <c r="F417" s="117">
        <v>0.92578183999999997</v>
      </c>
      <c r="G417" s="117">
        <v>2.53718837</v>
      </c>
      <c r="H417" s="74">
        <f t="shared" si="19"/>
        <v>-0.6351150545436246</v>
      </c>
      <c r="I417" s="117">
        <v>6.6482952500000003</v>
      </c>
      <c r="J417" s="117">
        <v>191.72713263999998</v>
      </c>
      <c r="K417" s="74">
        <f t="shared" si="20"/>
        <v>-0.96532418151538679</v>
      </c>
      <c r="L417" s="74">
        <f t="shared" si="21"/>
        <v>7.1812763685232808</v>
      </c>
    </row>
    <row r="418" spans="1:12" x14ac:dyDescent="0.2">
      <c r="A418" s="116" t="s">
        <v>2097</v>
      </c>
      <c r="B418" s="59" t="s">
        <v>527</v>
      </c>
      <c r="C418" s="59" t="s">
        <v>877</v>
      </c>
      <c r="D418" s="116" t="s">
        <v>212</v>
      </c>
      <c r="E418" s="116" t="s">
        <v>1010</v>
      </c>
      <c r="F418" s="117">
        <v>6.3639497130000002</v>
      </c>
      <c r="G418" s="117">
        <v>8.0033151220000001</v>
      </c>
      <c r="H418" s="74">
        <f t="shared" si="19"/>
        <v>-0.20483579416904529</v>
      </c>
      <c r="I418" s="117">
        <v>6.6296475800000003</v>
      </c>
      <c r="J418" s="117">
        <v>14.221935090000001</v>
      </c>
      <c r="K418" s="74">
        <f t="shared" si="20"/>
        <v>-0.53384349330481995</v>
      </c>
      <c r="L418" s="74">
        <f t="shared" si="21"/>
        <v>1.0417504661385435</v>
      </c>
    </row>
    <row r="419" spans="1:12" x14ac:dyDescent="0.2">
      <c r="A419" s="116" t="s">
        <v>1715</v>
      </c>
      <c r="B419" s="59" t="s">
        <v>981</v>
      </c>
      <c r="C419" s="59" t="s">
        <v>656</v>
      </c>
      <c r="D419" s="116" t="s">
        <v>212</v>
      </c>
      <c r="E419" s="116" t="s">
        <v>1010</v>
      </c>
      <c r="F419" s="117">
        <v>4.0448850000000001E-2</v>
      </c>
      <c r="G419" s="117">
        <v>2.0288E-2</v>
      </c>
      <c r="H419" s="74">
        <f t="shared" si="19"/>
        <v>0.99373274842271297</v>
      </c>
      <c r="I419" s="117">
        <v>6.5695170100000002</v>
      </c>
      <c r="J419" s="117">
        <v>6.0870599999999997E-2</v>
      </c>
      <c r="K419" s="74" t="str">
        <f t="shared" si="20"/>
        <v/>
      </c>
      <c r="L419" s="74" t="str">
        <f t="shared" si="21"/>
        <v/>
      </c>
    </row>
    <row r="420" spans="1:12" x14ac:dyDescent="0.2">
      <c r="A420" s="116" t="s">
        <v>2589</v>
      </c>
      <c r="B420" s="59" t="s">
        <v>221</v>
      </c>
      <c r="C420" s="59" t="s">
        <v>882</v>
      </c>
      <c r="D420" s="116" t="s">
        <v>212</v>
      </c>
      <c r="E420" s="116" t="s">
        <v>214</v>
      </c>
      <c r="F420" s="117">
        <v>2.2046806869999998</v>
      </c>
      <c r="G420" s="117">
        <v>1.363985606</v>
      </c>
      <c r="H420" s="74">
        <f t="shared" si="19"/>
        <v>0.61635187153140669</v>
      </c>
      <c r="I420" s="117">
        <v>6.5462678899999993</v>
      </c>
      <c r="J420" s="117">
        <v>2.3186544500000004</v>
      </c>
      <c r="K420" s="74">
        <f t="shared" si="20"/>
        <v>1.8233046498153263</v>
      </c>
      <c r="L420" s="74">
        <f t="shared" si="21"/>
        <v>2.969258962805982</v>
      </c>
    </row>
    <row r="421" spans="1:12" x14ac:dyDescent="0.2">
      <c r="A421" s="116" t="s">
        <v>2777</v>
      </c>
      <c r="B421" s="59" t="s">
        <v>1644</v>
      </c>
      <c r="C421" s="59" t="s">
        <v>656</v>
      </c>
      <c r="D421" s="116" t="s">
        <v>212</v>
      </c>
      <c r="E421" s="116" t="s">
        <v>1010</v>
      </c>
      <c r="F421" s="117">
        <v>6.6848221199999998</v>
      </c>
      <c r="G421" s="117">
        <v>3.7919001099999998</v>
      </c>
      <c r="H421" s="74">
        <f t="shared" si="19"/>
        <v>0.76292147105109276</v>
      </c>
      <c r="I421" s="117">
        <v>6.5310468300000002</v>
      </c>
      <c r="J421" s="117">
        <v>4.4176800900000002</v>
      </c>
      <c r="K421" s="74">
        <f t="shared" si="20"/>
        <v>0.4783883615257436</v>
      </c>
      <c r="L421" s="74">
        <f t="shared" si="21"/>
        <v>0.97699635274663077</v>
      </c>
    </row>
    <row r="422" spans="1:12" x14ac:dyDescent="0.2">
      <c r="A422" s="116" t="s">
        <v>2506</v>
      </c>
      <c r="B422" s="59" t="s">
        <v>605</v>
      </c>
      <c r="C422" s="59" t="s">
        <v>881</v>
      </c>
      <c r="D422" s="116" t="s">
        <v>213</v>
      </c>
      <c r="E422" s="116" t="s">
        <v>214</v>
      </c>
      <c r="F422" s="117">
        <v>6.74340619</v>
      </c>
      <c r="G422" s="117">
        <v>11.487508529999999</v>
      </c>
      <c r="H422" s="74">
        <f t="shared" si="19"/>
        <v>-0.41297922239714757</v>
      </c>
      <c r="I422" s="117">
        <v>6.4532795700000003</v>
      </c>
      <c r="J422" s="117">
        <v>51.828445020000004</v>
      </c>
      <c r="K422" s="74">
        <f t="shared" si="20"/>
        <v>-0.87548768697363477</v>
      </c>
      <c r="L422" s="74">
        <f t="shared" si="21"/>
        <v>0.95697625030652356</v>
      </c>
    </row>
    <row r="423" spans="1:12" x14ac:dyDescent="0.2">
      <c r="A423" s="116" t="s">
        <v>2903</v>
      </c>
      <c r="B423" s="59" t="s">
        <v>33</v>
      </c>
      <c r="C423" s="59" t="s">
        <v>881</v>
      </c>
      <c r="D423" s="116" t="s">
        <v>818</v>
      </c>
      <c r="E423" s="116" t="s">
        <v>214</v>
      </c>
      <c r="F423" s="117">
        <v>4.5463660820000005</v>
      </c>
      <c r="G423" s="117">
        <v>2.0959613500000001</v>
      </c>
      <c r="H423" s="74">
        <f t="shared" si="19"/>
        <v>1.1691077853129306</v>
      </c>
      <c r="I423" s="117">
        <v>6.4442079600464997</v>
      </c>
      <c r="J423" s="117">
        <v>0.90056065000000007</v>
      </c>
      <c r="K423" s="74">
        <f t="shared" si="20"/>
        <v>6.155773417422246</v>
      </c>
      <c r="L423" s="74">
        <f t="shared" si="21"/>
        <v>1.417441500269951</v>
      </c>
    </row>
    <row r="424" spans="1:12" x14ac:dyDescent="0.2">
      <c r="A424" s="116" t="s">
        <v>2558</v>
      </c>
      <c r="B424" s="59" t="s">
        <v>579</v>
      </c>
      <c r="C424" s="59" t="s">
        <v>882</v>
      </c>
      <c r="D424" s="116" t="s">
        <v>213</v>
      </c>
      <c r="E424" s="116" t="s">
        <v>1010</v>
      </c>
      <c r="F424" s="117">
        <v>3.6729343800000001</v>
      </c>
      <c r="G424" s="117">
        <v>1.9291745</v>
      </c>
      <c r="H424" s="74">
        <f t="shared" si="19"/>
        <v>0.90388914014776778</v>
      </c>
      <c r="I424" s="117">
        <v>6.3489085000000003</v>
      </c>
      <c r="J424" s="117">
        <v>0.46279991999999998</v>
      </c>
      <c r="K424" s="74">
        <f t="shared" si="20"/>
        <v>12.718473633271156</v>
      </c>
      <c r="L424" s="74">
        <f t="shared" si="21"/>
        <v>1.7285657305971256</v>
      </c>
    </row>
    <row r="425" spans="1:12" x14ac:dyDescent="0.2">
      <c r="A425" s="116" t="s">
        <v>1705</v>
      </c>
      <c r="B425" s="59" t="s">
        <v>1007</v>
      </c>
      <c r="C425" s="59" t="s">
        <v>656</v>
      </c>
      <c r="D425" s="116" t="s">
        <v>212</v>
      </c>
      <c r="E425" s="116" t="s">
        <v>1010</v>
      </c>
      <c r="F425" s="117">
        <v>6.6305245399999997</v>
      </c>
      <c r="G425" s="117">
        <v>10.692558427</v>
      </c>
      <c r="H425" s="74">
        <f t="shared" si="19"/>
        <v>-0.37989354135703146</v>
      </c>
      <c r="I425" s="117">
        <v>6.3437275499999997</v>
      </c>
      <c r="J425" s="117">
        <v>10.370193449999999</v>
      </c>
      <c r="K425" s="74">
        <f t="shared" si="20"/>
        <v>-0.38827297864920729</v>
      </c>
      <c r="L425" s="74">
        <f t="shared" si="21"/>
        <v>0.9567459575377727</v>
      </c>
    </row>
    <row r="426" spans="1:12" x14ac:dyDescent="0.2">
      <c r="A426" s="116" t="s">
        <v>2424</v>
      </c>
      <c r="B426" s="59" t="s">
        <v>202</v>
      </c>
      <c r="C426" s="59" t="s">
        <v>876</v>
      </c>
      <c r="D426" s="116" t="s">
        <v>212</v>
      </c>
      <c r="E426" s="116" t="s">
        <v>2980</v>
      </c>
      <c r="F426" s="117">
        <v>0.13441689000000001</v>
      </c>
      <c r="G426" s="117">
        <v>0.74332997000000001</v>
      </c>
      <c r="H426" s="74">
        <f t="shared" si="19"/>
        <v>-0.81916928494084529</v>
      </c>
      <c r="I426" s="117">
        <v>6.2545513499999998</v>
      </c>
      <c r="J426" s="117">
        <v>0.17216582999999999</v>
      </c>
      <c r="K426" s="74">
        <f t="shared" si="20"/>
        <v>35.328645178895258</v>
      </c>
      <c r="L426" s="74">
        <f t="shared" si="21"/>
        <v>46.530992868530134</v>
      </c>
    </row>
    <row r="427" spans="1:12" x14ac:dyDescent="0.2">
      <c r="A427" s="116" t="s">
        <v>2609</v>
      </c>
      <c r="B427" s="59" t="s">
        <v>574</v>
      </c>
      <c r="C427" s="59" t="s">
        <v>882</v>
      </c>
      <c r="D427" s="116" t="s">
        <v>213</v>
      </c>
      <c r="E427" s="116" t="s">
        <v>1010</v>
      </c>
      <c r="F427" s="117">
        <v>0.59961764000000006</v>
      </c>
      <c r="G427" s="117">
        <v>5.1117891349999995</v>
      </c>
      <c r="H427" s="74">
        <f t="shared" si="19"/>
        <v>-0.88269906598954417</v>
      </c>
      <c r="I427" s="117">
        <v>6.2406778099999993</v>
      </c>
      <c r="J427" s="117">
        <v>2.5513724900000003</v>
      </c>
      <c r="K427" s="74">
        <f t="shared" si="20"/>
        <v>1.4460081130685856</v>
      </c>
      <c r="L427" s="74">
        <f t="shared" si="21"/>
        <v>10.407762203260061</v>
      </c>
    </row>
    <row r="428" spans="1:12" x14ac:dyDescent="0.2">
      <c r="A428" s="116" t="s">
        <v>1618</v>
      </c>
      <c r="B428" s="59" t="s">
        <v>836</v>
      </c>
      <c r="C428" s="59" t="s">
        <v>149</v>
      </c>
      <c r="D428" s="116" t="s">
        <v>818</v>
      </c>
      <c r="E428" s="116" t="s">
        <v>214</v>
      </c>
      <c r="F428" s="117">
        <v>4.9608199800000001</v>
      </c>
      <c r="G428" s="117">
        <v>5.51211495</v>
      </c>
      <c r="H428" s="74">
        <f t="shared" si="19"/>
        <v>-0.10001514391495048</v>
      </c>
      <c r="I428" s="117">
        <v>6.1854919600000002</v>
      </c>
      <c r="J428" s="117">
        <v>9.5434506199999998</v>
      </c>
      <c r="K428" s="74">
        <f t="shared" si="20"/>
        <v>-0.35186001308193493</v>
      </c>
      <c r="L428" s="74">
        <f t="shared" si="21"/>
        <v>1.2468688613852905</v>
      </c>
    </row>
    <row r="429" spans="1:12" x14ac:dyDescent="0.2">
      <c r="A429" s="116" t="s">
        <v>2894</v>
      </c>
      <c r="B429" s="59" t="s">
        <v>68</v>
      </c>
      <c r="C429" s="59" t="s">
        <v>876</v>
      </c>
      <c r="D429" s="116" t="s">
        <v>212</v>
      </c>
      <c r="E429" s="116" t="s">
        <v>2980</v>
      </c>
      <c r="F429" s="117">
        <v>15.495790975</v>
      </c>
      <c r="G429" s="117">
        <v>29.153753622</v>
      </c>
      <c r="H429" s="74">
        <f t="shared" si="19"/>
        <v>-0.46848041676161489</v>
      </c>
      <c r="I429" s="117">
        <v>6.0871537800000004</v>
      </c>
      <c r="J429" s="117">
        <v>18.029390790000001</v>
      </c>
      <c r="K429" s="74">
        <f t="shared" si="20"/>
        <v>-0.66237606966863027</v>
      </c>
      <c r="L429" s="74">
        <f t="shared" si="21"/>
        <v>0.39282627068348153</v>
      </c>
    </row>
    <row r="430" spans="1:12" x14ac:dyDescent="0.2">
      <c r="A430" s="116" t="s">
        <v>2303</v>
      </c>
      <c r="B430" s="59" t="s">
        <v>114</v>
      </c>
      <c r="C430" s="59" t="s">
        <v>656</v>
      </c>
      <c r="D430" s="116" t="s">
        <v>212</v>
      </c>
      <c r="E430" s="116" t="s">
        <v>1010</v>
      </c>
      <c r="F430" s="117">
        <v>8.0379618520000005</v>
      </c>
      <c r="G430" s="117">
        <v>5.9784955599999998</v>
      </c>
      <c r="H430" s="74">
        <f t="shared" si="19"/>
        <v>0.34447902006972475</v>
      </c>
      <c r="I430" s="117">
        <v>6.0720225299999999</v>
      </c>
      <c r="J430" s="117">
        <v>6.3955541500000006</v>
      </c>
      <c r="K430" s="74">
        <f t="shared" si="20"/>
        <v>-5.0586956565757624E-2</v>
      </c>
      <c r="L430" s="74">
        <f t="shared" si="21"/>
        <v>0.75541818209664224</v>
      </c>
    </row>
    <row r="431" spans="1:12" x14ac:dyDescent="0.2">
      <c r="A431" s="116" t="s">
        <v>2308</v>
      </c>
      <c r="B431" s="59" t="s">
        <v>296</v>
      </c>
      <c r="C431" s="59" t="s">
        <v>1876</v>
      </c>
      <c r="D431" s="116" t="s">
        <v>213</v>
      </c>
      <c r="E431" s="116" t="s">
        <v>214</v>
      </c>
      <c r="F431" s="117">
        <v>1.2065903219999998</v>
      </c>
      <c r="G431" s="117">
        <v>6.4555450690000002</v>
      </c>
      <c r="H431" s="74">
        <f t="shared" si="19"/>
        <v>-0.81309241758776729</v>
      </c>
      <c r="I431" s="117">
        <v>6.0341592199999994</v>
      </c>
      <c r="J431" s="117">
        <v>16.09845928</v>
      </c>
      <c r="K431" s="74">
        <f t="shared" si="20"/>
        <v>-0.62517163195259517</v>
      </c>
      <c r="L431" s="74">
        <f t="shared" si="21"/>
        <v>5.001000845090485</v>
      </c>
    </row>
    <row r="432" spans="1:12" x14ac:dyDescent="0.2">
      <c r="A432" s="116" t="s">
        <v>483</v>
      </c>
      <c r="B432" s="59" t="s">
        <v>61</v>
      </c>
      <c r="C432" s="59" t="s">
        <v>489</v>
      </c>
      <c r="D432" s="116" t="s">
        <v>212</v>
      </c>
      <c r="E432" s="116" t="s">
        <v>1010</v>
      </c>
      <c r="F432" s="117">
        <v>0.58314672999999995</v>
      </c>
      <c r="G432" s="117">
        <v>0.99629937000000002</v>
      </c>
      <c r="H432" s="74">
        <f t="shared" si="19"/>
        <v>-0.4146872440559709</v>
      </c>
      <c r="I432" s="117">
        <v>6.0235081900000003</v>
      </c>
      <c r="J432" s="117">
        <v>5.4839039999999999</v>
      </c>
      <c r="K432" s="74">
        <f t="shared" si="20"/>
        <v>9.8397818415493887E-2</v>
      </c>
      <c r="L432" s="74">
        <f t="shared" si="21"/>
        <v>10.329318300387282</v>
      </c>
    </row>
    <row r="433" spans="1:12" x14ac:dyDescent="0.2">
      <c r="A433" s="116" t="s">
        <v>2085</v>
      </c>
      <c r="B433" s="116" t="s">
        <v>215</v>
      </c>
      <c r="C433" s="116" t="s">
        <v>877</v>
      </c>
      <c r="D433" s="116" t="s">
        <v>212</v>
      </c>
      <c r="E433" s="116" t="s">
        <v>1010</v>
      </c>
      <c r="F433" s="117">
        <v>0.52527578000000008</v>
      </c>
      <c r="G433" s="117">
        <v>7.1295100000000004E-3</v>
      </c>
      <c r="H433" s="74">
        <f t="shared" si="19"/>
        <v>72.676280698112507</v>
      </c>
      <c r="I433" s="117">
        <v>6.0094721</v>
      </c>
      <c r="J433" s="117">
        <v>0</v>
      </c>
      <c r="K433" s="74" t="str">
        <f t="shared" si="20"/>
        <v/>
      </c>
      <c r="L433" s="74">
        <f t="shared" si="21"/>
        <v>11.440603829097164</v>
      </c>
    </row>
    <row r="434" spans="1:12" x14ac:dyDescent="0.2">
      <c r="A434" s="116" t="s">
        <v>1712</v>
      </c>
      <c r="B434" s="59" t="s">
        <v>978</v>
      </c>
      <c r="C434" s="59" t="s">
        <v>656</v>
      </c>
      <c r="D434" s="116" t="s">
        <v>212</v>
      </c>
      <c r="E434" s="116" t="s">
        <v>1010</v>
      </c>
      <c r="F434" s="117">
        <v>5.5365610999999995E-2</v>
      </c>
      <c r="G434" s="117">
        <v>9.7695483999999999E-2</v>
      </c>
      <c r="H434" s="74">
        <f t="shared" si="19"/>
        <v>-0.43328382507424812</v>
      </c>
      <c r="I434" s="117">
        <v>5.99472512</v>
      </c>
      <c r="J434" s="117">
        <v>1.5993629999999998E-2</v>
      </c>
      <c r="K434" s="74" t="str">
        <f t="shared" si="20"/>
        <v/>
      </c>
      <c r="L434" s="74" t="str">
        <f t="shared" si="21"/>
        <v/>
      </c>
    </row>
    <row r="435" spans="1:12" x14ac:dyDescent="0.2">
      <c r="A435" s="116" t="s">
        <v>1781</v>
      </c>
      <c r="B435" s="59" t="s">
        <v>837</v>
      </c>
      <c r="C435" s="59" t="s">
        <v>881</v>
      </c>
      <c r="D435" s="116" t="s">
        <v>213</v>
      </c>
      <c r="E435" s="116" t="s">
        <v>1010</v>
      </c>
      <c r="F435" s="117">
        <v>3.6875426600000001</v>
      </c>
      <c r="G435" s="117">
        <v>3.5392348199999999</v>
      </c>
      <c r="H435" s="74">
        <f t="shared" si="19"/>
        <v>4.1903927697004351E-2</v>
      </c>
      <c r="I435" s="117">
        <v>5.9737811699999996</v>
      </c>
      <c r="J435" s="117">
        <v>4.9741381499971702</v>
      </c>
      <c r="K435" s="74">
        <f t="shared" si="20"/>
        <v>0.20096808529602228</v>
      </c>
      <c r="L435" s="74">
        <f t="shared" si="21"/>
        <v>1.6199897115224151</v>
      </c>
    </row>
    <row r="436" spans="1:12" x14ac:dyDescent="0.2">
      <c r="A436" s="116" t="s">
        <v>1918</v>
      </c>
      <c r="B436" s="59" t="s">
        <v>1919</v>
      </c>
      <c r="C436" s="59" t="s">
        <v>1912</v>
      </c>
      <c r="D436" s="116" t="s">
        <v>212</v>
      </c>
      <c r="E436" s="116" t="s">
        <v>1010</v>
      </c>
      <c r="F436" s="117">
        <v>1.7032249999999999E-2</v>
      </c>
      <c r="G436" s="117">
        <v>0.11386592</v>
      </c>
      <c r="H436" s="74">
        <f t="shared" si="19"/>
        <v>-0.85041836925394354</v>
      </c>
      <c r="I436" s="117">
        <v>5.93</v>
      </c>
      <c r="J436" s="117">
        <v>0.13899781</v>
      </c>
      <c r="K436" s="74">
        <f t="shared" si="20"/>
        <v>41.66254266883773</v>
      </c>
      <c r="L436" s="74" t="str">
        <f t="shared" si="21"/>
        <v/>
      </c>
    </row>
    <row r="437" spans="1:12" x14ac:dyDescent="0.2">
      <c r="A437" s="116" t="s">
        <v>2181</v>
      </c>
      <c r="B437" s="59" t="s">
        <v>410</v>
      </c>
      <c r="C437" s="59" t="s">
        <v>881</v>
      </c>
      <c r="D437" s="116" t="s">
        <v>213</v>
      </c>
      <c r="E437" s="116" t="s">
        <v>214</v>
      </c>
      <c r="F437" s="117">
        <v>2.5762421549999996</v>
      </c>
      <c r="G437" s="117">
        <v>3.3455890299999997</v>
      </c>
      <c r="H437" s="74">
        <f t="shared" si="19"/>
        <v>-0.22995857174962109</v>
      </c>
      <c r="I437" s="117">
        <v>5.8530957499999996</v>
      </c>
      <c r="J437" s="117">
        <v>23.656310079999997</v>
      </c>
      <c r="K437" s="74">
        <f t="shared" si="20"/>
        <v>-0.7525778225680072</v>
      </c>
      <c r="L437" s="74">
        <f t="shared" si="21"/>
        <v>2.2719509261348922</v>
      </c>
    </row>
    <row r="438" spans="1:12" x14ac:dyDescent="0.2">
      <c r="A438" s="116" t="s">
        <v>2737</v>
      </c>
      <c r="B438" s="59" t="s">
        <v>999</v>
      </c>
      <c r="C438" s="59" t="s">
        <v>656</v>
      </c>
      <c r="D438" s="116" t="s">
        <v>212</v>
      </c>
      <c r="E438" s="116" t="s">
        <v>1010</v>
      </c>
      <c r="F438" s="117">
        <v>3.1034431960000002</v>
      </c>
      <c r="G438" s="117">
        <v>6.5216865209999995</v>
      </c>
      <c r="H438" s="74">
        <f t="shared" si="19"/>
        <v>-0.52413487124736324</v>
      </c>
      <c r="I438" s="117">
        <v>5.7983584299999995</v>
      </c>
      <c r="J438" s="117">
        <v>16.494044450000001</v>
      </c>
      <c r="K438" s="74">
        <f t="shared" si="20"/>
        <v>-0.64845745095588125</v>
      </c>
      <c r="L438" s="74">
        <f t="shared" si="21"/>
        <v>1.8683629967751467</v>
      </c>
    </row>
    <row r="439" spans="1:12" x14ac:dyDescent="0.2">
      <c r="A439" s="116" t="s">
        <v>2565</v>
      </c>
      <c r="B439" s="59" t="s">
        <v>53</v>
      </c>
      <c r="C439" s="59" t="s">
        <v>882</v>
      </c>
      <c r="D439" s="116" t="s">
        <v>212</v>
      </c>
      <c r="E439" s="116" t="s">
        <v>214</v>
      </c>
      <c r="F439" s="117">
        <v>9.308198384999999</v>
      </c>
      <c r="G439" s="117">
        <v>6.6873702430000002</v>
      </c>
      <c r="H439" s="74">
        <f t="shared" si="19"/>
        <v>0.39190713939359778</v>
      </c>
      <c r="I439" s="117">
        <v>5.7634362100000001</v>
      </c>
      <c r="J439" s="117">
        <v>1.8684848700000001</v>
      </c>
      <c r="K439" s="74">
        <f t="shared" si="20"/>
        <v>2.084550644501606</v>
      </c>
      <c r="L439" s="74">
        <f t="shared" si="21"/>
        <v>0.61917848885641269</v>
      </c>
    </row>
    <row r="440" spans="1:12" x14ac:dyDescent="0.2">
      <c r="A440" s="116" t="s">
        <v>1617</v>
      </c>
      <c r="B440" s="59" t="s">
        <v>835</v>
      </c>
      <c r="C440" s="59" t="s">
        <v>149</v>
      </c>
      <c r="D440" s="116" t="s">
        <v>818</v>
      </c>
      <c r="E440" s="116" t="s">
        <v>214</v>
      </c>
      <c r="F440" s="117">
        <v>2.57430446</v>
      </c>
      <c r="G440" s="117">
        <v>1.3384477279999998</v>
      </c>
      <c r="H440" s="74">
        <f t="shared" si="19"/>
        <v>0.9233507638334908</v>
      </c>
      <c r="I440" s="117">
        <v>5.6834246300000002</v>
      </c>
      <c r="J440" s="117">
        <v>30.110400739999999</v>
      </c>
      <c r="K440" s="74">
        <f t="shared" si="20"/>
        <v>-0.81124712755981743</v>
      </c>
      <c r="L440" s="74">
        <f t="shared" si="21"/>
        <v>2.2077515376716552</v>
      </c>
    </row>
    <row r="441" spans="1:12" x14ac:dyDescent="0.2">
      <c r="A441" s="116" t="s">
        <v>2750</v>
      </c>
      <c r="B441" s="59" t="s">
        <v>2201</v>
      </c>
      <c r="C441" s="59" t="s">
        <v>1912</v>
      </c>
      <c r="D441" s="116" t="s">
        <v>212</v>
      </c>
      <c r="E441" s="116" t="s">
        <v>1010</v>
      </c>
      <c r="F441" s="117">
        <v>1.76345464</v>
      </c>
      <c r="G441" s="117">
        <v>0.17712596999999999</v>
      </c>
      <c r="H441" s="74">
        <f t="shared" si="19"/>
        <v>8.9559349766722516</v>
      </c>
      <c r="I441" s="117">
        <v>5.6395102999999995</v>
      </c>
      <c r="J441" s="117">
        <v>5.86606468</v>
      </c>
      <c r="K441" s="74">
        <f t="shared" si="20"/>
        <v>-3.8621186836283017E-2</v>
      </c>
      <c r="L441" s="74">
        <f t="shared" si="21"/>
        <v>3.1979899976332815</v>
      </c>
    </row>
    <row r="442" spans="1:12" x14ac:dyDescent="0.2">
      <c r="A442" s="116" t="s">
        <v>2664</v>
      </c>
      <c r="B442" s="59" t="s">
        <v>2665</v>
      </c>
      <c r="C442" s="59" t="s">
        <v>1912</v>
      </c>
      <c r="D442" s="116" t="s">
        <v>213</v>
      </c>
      <c r="E442" s="116" t="s">
        <v>1010</v>
      </c>
      <c r="F442" s="117">
        <v>1.0934409700000001</v>
      </c>
      <c r="G442" s="117">
        <v>2.1564510800000001</v>
      </c>
      <c r="H442" s="74">
        <f t="shared" si="19"/>
        <v>-0.49294422667821425</v>
      </c>
      <c r="I442" s="117">
        <v>5.6307586227102995</v>
      </c>
      <c r="J442" s="117">
        <v>19.159733975223197</v>
      </c>
      <c r="K442" s="74">
        <f t="shared" si="20"/>
        <v>-0.70611498938389072</v>
      </c>
      <c r="L442" s="74">
        <f t="shared" si="21"/>
        <v>5.1495771396880246</v>
      </c>
    </row>
    <row r="443" spans="1:12" x14ac:dyDescent="0.2">
      <c r="A443" s="116" t="s">
        <v>1739</v>
      </c>
      <c r="B443" s="59" t="s">
        <v>1740</v>
      </c>
      <c r="C443" s="59" t="s">
        <v>149</v>
      </c>
      <c r="D443" s="116" t="s">
        <v>818</v>
      </c>
      <c r="E443" s="116" t="s">
        <v>214</v>
      </c>
      <c r="F443" s="117">
        <v>8.31623658</v>
      </c>
      <c r="G443" s="117">
        <v>2.4146353599999997</v>
      </c>
      <c r="H443" s="74">
        <f t="shared" si="19"/>
        <v>2.4440962464825335</v>
      </c>
      <c r="I443" s="117">
        <v>5.5924478867133001</v>
      </c>
      <c r="J443" s="117">
        <v>8.707341853003399</v>
      </c>
      <c r="K443" s="74">
        <f t="shared" si="20"/>
        <v>-0.35773190244226916</v>
      </c>
      <c r="L443" s="74">
        <f t="shared" si="21"/>
        <v>0.6724733998264032</v>
      </c>
    </row>
    <row r="444" spans="1:12" x14ac:dyDescent="0.2">
      <c r="A444" s="116" t="s">
        <v>1929</v>
      </c>
      <c r="B444" s="59" t="s">
        <v>1930</v>
      </c>
      <c r="C444" s="59" t="s">
        <v>149</v>
      </c>
      <c r="D444" s="116" t="s">
        <v>818</v>
      </c>
      <c r="E444" s="116" t="s">
        <v>214</v>
      </c>
      <c r="F444" s="117">
        <v>1.3527828100000001</v>
      </c>
      <c r="G444" s="117">
        <v>1.6293677600000001</v>
      </c>
      <c r="H444" s="74">
        <f t="shared" si="19"/>
        <v>-0.169749860522587</v>
      </c>
      <c r="I444" s="117">
        <v>5.5605898315032007</v>
      </c>
      <c r="J444" s="117">
        <v>6.2197895184880503</v>
      </c>
      <c r="K444" s="74">
        <f t="shared" si="20"/>
        <v>-0.10598424352229407</v>
      </c>
      <c r="L444" s="74">
        <f t="shared" si="21"/>
        <v>4.1104823260603087</v>
      </c>
    </row>
    <row r="445" spans="1:12" x14ac:dyDescent="0.2">
      <c r="A445" s="116" t="s">
        <v>1828</v>
      </c>
      <c r="B445" s="59" t="s">
        <v>34</v>
      </c>
      <c r="C445" s="59" t="s">
        <v>881</v>
      </c>
      <c r="D445" s="116" t="s">
        <v>213</v>
      </c>
      <c r="E445" s="116" t="s">
        <v>214</v>
      </c>
      <c r="F445" s="117">
        <v>1.2394668</v>
      </c>
      <c r="G445" s="117">
        <v>3.4509203399999997</v>
      </c>
      <c r="H445" s="74">
        <f t="shared" si="19"/>
        <v>-0.6408300749127116</v>
      </c>
      <c r="I445" s="117">
        <v>5.5258616240258496</v>
      </c>
      <c r="J445" s="117">
        <v>3.6794569999999999E-2</v>
      </c>
      <c r="K445" s="74" t="str">
        <f t="shared" si="20"/>
        <v/>
      </c>
      <c r="L445" s="74">
        <f t="shared" si="21"/>
        <v>4.4582570699157493</v>
      </c>
    </row>
    <row r="446" spans="1:12" x14ac:dyDescent="0.2">
      <c r="A446" s="116" t="s">
        <v>2429</v>
      </c>
      <c r="B446" s="59" t="s">
        <v>1227</v>
      </c>
      <c r="C446" s="59" t="s">
        <v>876</v>
      </c>
      <c r="D446" s="116" t="s">
        <v>212</v>
      </c>
      <c r="E446" s="116" t="s">
        <v>2980</v>
      </c>
      <c r="F446" s="117">
        <v>14.610173948</v>
      </c>
      <c r="G446" s="117">
        <v>14.804661655999999</v>
      </c>
      <c r="H446" s="74">
        <f t="shared" si="19"/>
        <v>-1.3136923525785327E-2</v>
      </c>
      <c r="I446" s="117">
        <v>5.5241892400000001</v>
      </c>
      <c r="J446" s="117">
        <v>6.0113334099999998</v>
      </c>
      <c r="K446" s="74">
        <f t="shared" si="20"/>
        <v>-8.103762289904326E-2</v>
      </c>
      <c r="L446" s="74">
        <f t="shared" si="21"/>
        <v>0.37810564471453206</v>
      </c>
    </row>
    <row r="447" spans="1:12" x14ac:dyDescent="0.2">
      <c r="A447" s="116" t="s">
        <v>2119</v>
      </c>
      <c r="B447" s="59" t="s">
        <v>427</v>
      </c>
      <c r="C447" s="59" t="s">
        <v>877</v>
      </c>
      <c r="D447" s="116" t="s">
        <v>212</v>
      </c>
      <c r="E447" s="116" t="s">
        <v>1010</v>
      </c>
      <c r="F447" s="117">
        <v>0.54376711</v>
      </c>
      <c r="G447" s="117">
        <v>0.61186233000000001</v>
      </c>
      <c r="H447" s="74">
        <f t="shared" si="19"/>
        <v>-0.11129173453119756</v>
      </c>
      <c r="I447" s="117">
        <v>5.5154711699999996</v>
      </c>
      <c r="J447" s="117">
        <v>0.55377569999999998</v>
      </c>
      <c r="K447" s="74">
        <f t="shared" si="20"/>
        <v>8.959756576534506</v>
      </c>
      <c r="L447" s="74">
        <f t="shared" si="21"/>
        <v>10.143076086378228</v>
      </c>
    </row>
    <row r="448" spans="1:12" x14ac:dyDescent="0.2">
      <c r="A448" s="116" t="s">
        <v>2421</v>
      </c>
      <c r="B448" s="59" t="s">
        <v>198</v>
      </c>
      <c r="C448" s="59" t="s">
        <v>876</v>
      </c>
      <c r="D448" s="116" t="s">
        <v>212</v>
      </c>
      <c r="E448" s="116" t="s">
        <v>2980</v>
      </c>
      <c r="F448" s="117">
        <v>2.8773419999999997E-2</v>
      </c>
      <c r="G448" s="117">
        <v>0.44074347999999997</v>
      </c>
      <c r="H448" s="74">
        <f t="shared" si="19"/>
        <v>-0.93471617549509756</v>
      </c>
      <c r="I448" s="117">
        <v>5.4861792699999992</v>
      </c>
      <c r="J448" s="117">
        <v>0.50874933</v>
      </c>
      <c r="K448" s="74">
        <f t="shared" si="20"/>
        <v>9.7836589583321896</v>
      </c>
      <c r="L448" s="74" t="str">
        <f t="shared" si="21"/>
        <v/>
      </c>
    </row>
    <row r="449" spans="1:12" x14ac:dyDescent="0.2">
      <c r="A449" s="116" t="s">
        <v>2396</v>
      </c>
      <c r="B449" s="59" t="s">
        <v>961</v>
      </c>
      <c r="C449" s="59" t="s">
        <v>876</v>
      </c>
      <c r="D449" s="116" t="s">
        <v>212</v>
      </c>
      <c r="E449" s="116" t="s">
        <v>2980</v>
      </c>
      <c r="F449" s="117">
        <v>0.30782735999999999</v>
      </c>
      <c r="G449" s="117">
        <v>5.6185315599999992</v>
      </c>
      <c r="H449" s="74">
        <f t="shared" si="19"/>
        <v>-0.94521213297233841</v>
      </c>
      <c r="I449" s="117">
        <v>5.3559157599999994</v>
      </c>
      <c r="J449" s="117">
        <v>26.94753927</v>
      </c>
      <c r="K449" s="74">
        <f t="shared" si="20"/>
        <v>-0.80124657370988217</v>
      </c>
      <c r="L449" s="74">
        <f t="shared" si="21"/>
        <v>17.399089411675426</v>
      </c>
    </row>
    <row r="450" spans="1:12" x14ac:dyDescent="0.2">
      <c r="A450" s="116" t="s">
        <v>1977</v>
      </c>
      <c r="B450" s="59" t="s">
        <v>1394</v>
      </c>
      <c r="C450" s="59" t="s">
        <v>963</v>
      </c>
      <c r="D450" s="116" t="s">
        <v>213</v>
      </c>
      <c r="E450" s="116" t="s">
        <v>214</v>
      </c>
      <c r="F450" s="117">
        <v>15.446119119999999</v>
      </c>
      <c r="G450" s="117">
        <v>57.111132950000005</v>
      </c>
      <c r="H450" s="74">
        <f t="shared" si="19"/>
        <v>-0.72954276474390978</v>
      </c>
      <c r="I450" s="117">
        <v>5.3241055700000004</v>
      </c>
      <c r="J450" s="117">
        <v>82.827327499999996</v>
      </c>
      <c r="K450" s="74">
        <f t="shared" si="20"/>
        <v>-0.93572042306930647</v>
      </c>
      <c r="L450" s="74">
        <f t="shared" si="21"/>
        <v>0.34468888454357594</v>
      </c>
    </row>
    <row r="451" spans="1:12" x14ac:dyDescent="0.2">
      <c r="A451" s="116" t="s">
        <v>2685</v>
      </c>
      <c r="B451" s="59" t="s">
        <v>2686</v>
      </c>
      <c r="C451" s="59" t="s">
        <v>878</v>
      </c>
      <c r="D451" s="116" t="s">
        <v>212</v>
      </c>
      <c r="E451" s="116" t="s">
        <v>1010</v>
      </c>
      <c r="F451" s="117">
        <v>2.5654215699999998</v>
      </c>
      <c r="G451" s="117">
        <v>2.9583647599999998</v>
      </c>
      <c r="H451" s="74">
        <f t="shared" si="19"/>
        <v>-0.13282445603496174</v>
      </c>
      <c r="I451" s="117">
        <v>5.30755556383395</v>
      </c>
      <c r="J451" s="117">
        <v>66.797689603543503</v>
      </c>
      <c r="K451" s="74">
        <f t="shared" si="20"/>
        <v>-0.92054282722448544</v>
      </c>
      <c r="L451" s="74">
        <f t="shared" si="21"/>
        <v>2.0688824113355961</v>
      </c>
    </row>
    <row r="452" spans="1:12" x14ac:dyDescent="0.2">
      <c r="A452" s="116" t="s">
        <v>2775</v>
      </c>
      <c r="B452" s="59" t="s">
        <v>1646</v>
      </c>
      <c r="C452" s="59" t="s">
        <v>656</v>
      </c>
      <c r="D452" s="116" t="s">
        <v>212</v>
      </c>
      <c r="E452" s="116" t="s">
        <v>1010</v>
      </c>
      <c r="F452" s="117">
        <v>5.1429866100000003</v>
      </c>
      <c r="G452" s="117">
        <v>2.4251919500000003</v>
      </c>
      <c r="H452" s="74">
        <f t="shared" si="19"/>
        <v>1.1206513612252422</v>
      </c>
      <c r="I452" s="117">
        <v>5.2735139699999998</v>
      </c>
      <c r="J452" s="117">
        <v>3.1721949199999999</v>
      </c>
      <c r="K452" s="74">
        <f t="shared" si="20"/>
        <v>0.66241801118576915</v>
      </c>
      <c r="L452" s="74">
        <f t="shared" si="21"/>
        <v>1.0253796810876783</v>
      </c>
    </row>
    <row r="453" spans="1:12" x14ac:dyDescent="0.2">
      <c r="A453" s="116" t="s">
        <v>2291</v>
      </c>
      <c r="B453" s="59" t="s">
        <v>1219</v>
      </c>
      <c r="C453" s="59" t="s">
        <v>878</v>
      </c>
      <c r="D453" s="116" t="s">
        <v>212</v>
      </c>
      <c r="E453" s="116" t="s">
        <v>1010</v>
      </c>
      <c r="F453" s="117">
        <v>2.1237088700000002</v>
      </c>
      <c r="G453" s="117">
        <v>7.9718655099999998</v>
      </c>
      <c r="H453" s="74">
        <f t="shared" si="19"/>
        <v>-0.73359951101332621</v>
      </c>
      <c r="I453" s="117">
        <v>5.2205543700000003</v>
      </c>
      <c r="J453" s="117">
        <v>3.9693332400000001</v>
      </c>
      <c r="K453" s="74">
        <f t="shared" si="20"/>
        <v>0.31522199179225385</v>
      </c>
      <c r="L453" s="74">
        <f t="shared" si="21"/>
        <v>2.4582250626471227</v>
      </c>
    </row>
    <row r="454" spans="1:12" x14ac:dyDescent="0.2">
      <c r="A454" s="116" t="s">
        <v>2901</v>
      </c>
      <c r="B454" s="59" t="s">
        <v>1225</v>
      </c>
      <c r="C454" s="59" t="s">
        <v>876</v>
      </c>
      <c r="D454" s="116" t="s">
        <v>212</v>
      </c>
      <c r="E454" s="116" t="s">
        <v>2980</v>
      </c>
      <c r="F454" s="117">
        <v>5.9789123099999992</v>
      </c>
      <c r="G454" s="117">
        <v>4.4043898300000004</v>
      </c>
      <c r="H454" s="74">
        <f t="shared" si="19"/>
        <v>0.35748935511459901</v>
      </c>
      <c r="I454" s="117">
        <v>5.2129899999999996</v>
      </c>
      <c r="J454" s="117">
        <v>1.35862693</v>
      </c>
      <c r="K454" s="74">
        <f t="shared" si="20"/>
        <v>2.8369547113275604</v>
      </c>
      <c r="L454" s="74">
        <f t="shared" si="21"/>
        <v>0.87189604558692724</v>
      </c>
    </row>
    <row r="455" spans="1:12" x14ac:dyDescent="0.2">
      <c r="A455" s="116" t="s">
        <v>2133</v>
      </c>
      <c r="B455" s="59" t="s">
        <v>465</v>
      </c>
      <c r="C455" s="59" t="s">
        <v>877</v>
      </c>
      <c r="D455" s="116" t="s">
        <v>212</v>
      </c>
      <c r="E455" s="116" t="s">
        <v>1010</v>
      </c>
      <c r="F455" s="117">
        <v>0.49223784000000004</v>
      </c>
      <c r="G455" s="117">
        <v>0.63805979000000002</v>
      </c>
      <c r="H455" s="74">
        <f t="shared" si="19"/>
        <v>-0.22853963262596433</v>
      </c>
      <c r="I455" s="117">
        <v>5.1840954899999998</v>
      </c>
      <c r="J455" s="117">
        <v>18.031296999999999</v>
      </c>
      <c r="K455" s="74">
        <f t="shared" si="20"/>
        <v>-0.71249458705050439</v>
      </c>
      <c r="L455" s="74">
        <f t="shared" si="21"/>
        <v>10.531688278983182</v>
      </c>
    </row>
    <row r="456" spans="1:12" x14ac:dyDescent="0.2">
      <c r="A456" s="116" t="s">
        <v>2281</v>
      </c>
      <c r="B456" s="59" t="s">
        <v>144</v>
      </c>
      <c r="C456" s="59" t="s">
        <v>656</v>
      </c>
      <c r="D456" s="116" t="s">
        <v>212</v>
      </c>
      <c r="E456" s="116" t="s">
        <v>1010</v>
      </c>
      <c r="F456" s="117">
        <v>3.3735380199999998</v>
      </c>
      <c r="G456" s="117">
        <v>2.9899665799999999</v>
      </c>
      <c r="H456" s="74">
        <f t="shared" ref="H456:H519" si="22">IF(ISERROR(F456/G456-1),"",IF((F456/G456-1)&gt;10000%,"",F456/G456-1))</f>
        <v>0.12828619642966044</v>
      </c>
      <c r="I456" s="117">
        <v>5.1803505000000003</v>
      </c>
      <c r="J456" s="117">
        <v>3.8471326800000001</v>
      </c>
      <c r="K456" s="74">
        <f t="shared" ref="K456:K519" si="23">IF(ISERROR(I456/J456-1),"",IF((I456/J456-1)&gt;10000%,"",I456/J456-1))</f>
        <v>0.34654843773155242</v>
      </c>
      <c r="L456" s="74">
        <f t="shared" ref="L456:L519" si="24">IF(ISERROR(I456/F456),"",IF(I456/F456&gt;10000%,"",I456/F456))</f>
        <v>1.5355838497412282</v>
      </c>
    </row>
    <row r="457" spans="1:12" x14ac:dyDescent="0.2">
      <c r="A457" s="116" t="s">
        <v>2295</v>
      </c>
      <c r="B457" s="59" t="s">
        <v>345</v>
      </c>
      <c r="C457" s="59" t="s">
        <v>656</v>
      </c>
      <c r="D457" s="116" t="s">
        <v>212</v>
      </c>
      <c r="E457" s="116" t="s">
        <v>214</v>
      </c>
      <c r="F457" s="117">
        <v>6.6835418150000008</v>
      </c>
      <c r="G457" s="117">
        <v>0.54301553499999999</v>
      </c>
      <c r="H457" s="74">
        <f t="shared" si="22"/>
        <v>11.308196329963195</v>
      </c>
      <c r="I457" s="117">
        <v>5.1588987300000007</v>
      </c>
      <c r="J457" s="117">
        <v>0.31485895000000003</v>
      </c>
      <c r="K457" s="74">
        <f t="shared" si="23"/>
        <v>15.384793031927472</v>
      </c>
      <c r="L457" s="74">
        <f t="shared" si="24"/>
        <v>0.77188096862381939</v>
      </c>
    </row>
    <row r="458" spans="1:12" x14ac:dyDescent="0.2">
      <c r="A458" s="116" t="s">
        <v>2428</v>
      </c>
      <c r="B458" s="59" t="s">
        <v>948</v>
      </c>
      <c r="C458" s="59" t="s">
        <v>876</v>
      </c>
      <c r="D458" s="116" t="s">
        <v>212</v>
      </c>
      <c r="E458" s="116" t="s">
        <v>2980</v>
      </c>
      <c r="F458" s="117">
        <v>14.14572926</v>
      </c>
      <c r="G458" s="117">
        <v>2.2193464199999999</v>
      </c>
      <c r="H458" s="74">
        <f t="shared" si="22"/>
        <v>5.3738266061230764</v>
      </c>
      <c r="I458" s="117">
        <v>5.1508408499999998</v>
      </c>
      <c r="J458" s="117">
        <v>1.0773514499999999</v>
      </c>
      <c r="K458" s="74">
        <f t="shared" si="23"/>
        <v>3.7810218754520637</v>
      </c>
      <c r="L458" s="74">
        <f t="shared" si="24"/>
        <v>0.3641269216543736</v>
      </c>
    </row>
    <row r="459" spans="1:12" x14ac:dyDescent="0.2">
      <c r="A459" s="116" t="s">
        <v>2414</v>
      </c>
      <c r="B459" s="59" t="s">
        <v>194</v>
      </c>
      <c r="C459" s="59" t="s">
        <v>876</v>
      </c>
      <c r="D459" s="116" t="s">
        <v>212</v>
      </c>
      <c r="E459" s="116" t="s">
        <v>2980</v>
      </c>
      <c r="F459" s="117">
        <v>0.46130003999999997</v>
      </c>
      <c r="G459" s="117">
        <v>1.22833445</v>
      </c>
      <c r="H459" s="74">
        <f t="shared" si="22"/>
        <v>-0.62445078374216401</v>
      </c>
      <c r="I459" s="117">
        <v>5.1500060599999999</v>
      </c>
      <c r="J459" s="117">
        <v>6.0805580000000005E-2</v>
      </c>
      <c r="K459" s="74">
        <f t="shared" si="23"/>
        <v>83.696273927491518</v>
      </c>
      <c r="L459" s="74">
        <f t="shared" si="24"/>
        <v>11.164113621147747</v>
      </c>
    </row>
    <row r="460" spans="1:12" x14ac:dyDescent="0.2">
      <c r="A460" s="116" t="s">
        <v>2089</v>
      </c>
      <c r="B460" s="59" t="s">
        <v>1387</v>
      </c>
      <c r="C460" s="59" t="s">
        <v>877</v>
      </c>
      <c r="D460" s="116" t="s">
        <v>212</v>
      </c>
      <c r="E460" s="116" t="s">
        <v>1010</v>
      </c>
      <c r="F460" s="117">
        <v>2.4497760880000001</v>
      </c>
      <c r="G460" s="117">
        <v>1.7237561990000001</v>
      </c>
      <c r="H460" s="74">
        <f t="shared" si="22"/>
        <v>0.42118478786105884</v>
      </c>
      <c r="I460" s="117">
        <v>5.12957912975825</v>
      </c>
      <c r="J460" s="117">
        <v>1.1816592699999999</v>
      </c>
      <c r="K460" s="74">
        <f t="shared" si="23"/>
        <v>3.340996816923588</v>
      </c>
      <c r="L460" s="74">
        <f t="shared" si="24"/>
        <v>2.0938971340625843</v>
      </c>
    </row>
    <row r="461" spans="1:12" x14ac:dyDescent="0.2">
      <c r="A461" s="116" t="s">
        <v>2134</v>
      </c>
      <c r="B461" s="59" t="s">
        <v>466</v>
      </c>
      <c r="C461" s="59" t="s">
        <v>877</v>
      </c>
      <c r="D461" s="116" t="s">
        <v>212</v>
      </c>
      <c r="E461" s="116" t="s">
        <v>1010</v>
      </c>
      <c r="F461" s="117">
        <v>0.28764441999999996</v>
      </c>
      <c r="G461" s="117">
        <v>0.19812884</v>
      </c>
      <c r="H461" s="74">
        <f t="shared" si="22"/>
        <v>0.45180489624831988</v>
      </c>
      <c r="I461" s="117">
        <v>5.0995498099999992</v>
      </c>
      <c r="J461" s="117">
        <v>0</v>
      </c>
      <c r="K461" s="74" t="str">
        <f t="shared" si="23"/>
        <v/>
      </c>
      <c r="L461" s="74">
        <f t="shared" si="24"/>
        <v>17.728658911582571</v>
      </c>
    </row>
    <row r="462" spans="1:12" x14ac:dyDescent="0.2">
      <c r="A462" s="116" t="s">
        <v>2123</v>
      </c>
      <c r="B462" s="59" t="s">
        <v>457</v>
      </c>
      <c r="C462" s="59" t="s">
        <v>877</v>
      </c>
      <c r="D462" s="116" t="s">
        <v>212</v>
      </c>
      <c r="E462" s="116" t="s">
        <v>1010</v>
      </c>
      <c r="F462" s="117">
        <v>0.32896378000000004</v>
      </c>
      <c r="G462" s="117">
        <v>0.10077974000000001</v>
      </c>
      <c r="H462" s="74">
        <f t="shared" si="22"/>
        <v>2.2641856388992472</v>
      </c>
      <c r="I462" s="117">
        <v>5.0279626799999999</v>
      </c>
      <c r="J462" s="117">
        <v>7.7271229999999996E-2</v>
      </c>
      <c r="K462" s="74">
        <f t="shared" si="23"/>
        <v>64.069013137231025</v>
      </c>
      <c r="L462" s="74">
        <f t="shared" si="24"/>
        <v>15.284243997925849</v>
      </c>
    </row>
    <row r="463" spans="1:12" x14ac:dyDescent="0.2">
      <c r="A463" s="116" t="s">
        <v>2045</v>
      </c>
      <c r="B463" s="59" t="s">
        <v>548</v>
      </c>
      <c r="C463" s="59" t="s">
        <v>877</v>
      </c>
      <c r="D463" s="116" t="s">
        <v>212</v>
      </c>
      <c r="E463" s="116" t="s">
        <v>1010</v>
      </c>
      <c r="F463" s="117">
        <v>1.4934064790000001</v>
      </c>
      <c r="G463" s="117">
        <v>0.66009324999999996</v>
      </c>
      <c r="H463" s="74">
        <f t="shared" si="22"/>
        <v>1.2624174372333004</v>
      </c>
      <c r="I463" s="117">
        <v>5.0123300000000004</v>
      </c>
      <c r="J463" s="117">
        <v>2.9912252700000002</v>
      </c>
      <c r="K463" s="74">
        <f t="shared" si="23"/>
        <v>0.67567787363604359</v>
      </c>
      <c r="L463" s="74">
        <f t="shared" si="24"/>
        <v>3.3563065853017502</v>
      </c>
    </row>
    <row r="464" spans="1:12" x14ac:dyDescent="0.2">
      <c r="A464" s="116" t="s">
        <v>2638</v>
      </c>
      <c r="B464" s="59" t="s">
        <v>2636</v>
      </c>
      <c r="C464" s="59" t="s">
        <v>877</v>
      </c>
      <c r="D464" s="116" t="s">
        <v>212</v>
      </c>
      <c r="E464" s="116" t="s">
        <v>1010</v>
      </c>
      <c r="F464" s="117">
        <v>0.13763918999999999</v>
      </c>
      <c r="G464" s="117">
        <v>9.7452810000000001E-2</v>
      </c>
      <c r="H464" s="74">
        <f t="shared" si="22"/>
        <v>0.41236758591158118</v>
      </c>
      <c r="I464" s="117">
        <v>4.9991384000000005</v>
      </c>
      <c r="J464" s="117">
        <v>3.274E-3</v>
      </c>
      <c r="K464" s="74" t="str">
        <f t="shared" si="23"/>
        <v/>
      </c>
      <c r="L464" s="74">
        <f t="shared" si="24"/>
        <v>36.320603165421133</v>
      </c>
    </row>
    <row r="465" spans="1:12" x14ac:dyDescent="0.2">
      <c r="A465" s="116" t="s">
        <v>2132</v>
      </c>
      <c r="B465" s="59" t="s">
        <v>464</v>
      </c>
      <c r="C465" s="59" t="s">
        <v>877</v>
      </c>
      <c r="D465" s="116" t="s">
        <v>212</v>
      </c>
      <c r="E465" s="116" t="s">
        <v>1010</v>
      </c>
      <c r="F465" s="117">
        <v>0.27463820999999999</v>
      </c>
      <c r="G465" s="117">
        <v>0.11151338000000001</v>
      </c>
      <c r="H465" s="74">
        <f t="shared" si="22"/>
        <v>1.4628274203508131</v>
      </c>
      <c r="I465" s="117">
        <v>4.9758180000000003</v>
      </c>
      <c r="J465" s="117">
        <v>4.89332089</v>
      </c>
      <c r="K465" s="74">
        <f t="shared" si="23"/>
        <v>1.6859125296399657E-2</v>
      </c>
      <c r="L465" s="74">
        <f t="shared" si="24"/>
        <v>18.117719307885093</v>
      </c>
    </row>
    <row r="466" spans="1:12" x14ac:dyDescent="0.2">
      <c r="A466" s="116" t="s">
        <v>1696</v>
      </c>
      <c r="B466" s="59" t="s">
        <v>145</v>
      </c>
      <c r="C466" s="59" t="s">
        <v>656</v>
      </c>
      <c r="D466" s="116" t="s">
        <v>212</v>
      </c>
      <c r="E466" s="116" t="s">
        <v>1010</v>
      </c>
      <c r="F466" s="117">
        <v>3.256896947</v>
      </c>
      <c r="G466" s="117">
        <v>7.0160189429999997</v>
      </c>
      <c r="H466" s="74">
        <f t="shared" si="22"/>
        <v>-0.53579131221567455</v>
      </c>
      <c r="I466" s="117">
        <v>4.9690700000000003</v>
      </c>
      <c r="J466" s="117">
        <v>8.0986084399999996</v>
      </c>
      <c r="K466" s="74">
        <f t="shared" si="23"/>
        <v>-0.38642915794555932</v>
      </c>
      <c r="L466" s="74">
        <f t="shared" si="24"/>
        <v>1.5257068555936721</v>
      </c>
    </row>
    <row r="467" spans="1:12" x14ac:dyDescent="0.2">
      <c r="A467" s="116" t="s">
        <v>2084</v>
      </c>
      <c r="B467" s="116" t="s">
        <v>392</v>
      </c>
      <c r="C467" s="116" t="s">
        <v>877</v>
      </c>
      <c r="D467" s="116" t="s">
        <v>212</v>
      </c>
      <c r="E467" s="116" t="s">
        <v>1010</v>
      </c>
      <c r="F467" s="117">
        <v>1.1291E-4</v>
      </c>
      <c r="G467" s="117">
        <v>1.80368E-3</v>
      </c>
      <c r="H467" s="74">
        <f t="shared" si="22"/>
        <v>-0.93740020402732194</v>
      </c>
      <c r="I467" s="117">
        <v>4.9636620000000002</v>
      </c>
      <c r="J467" s="117">
        <v>0</v>
      </c>
      <c r="K467" s="74" t="str">
        <f t="shared" si="23"/>
        <v/>
      </c>
      <c r="L467" s="74" t="str">
        <f t="shared" si="24"/>
        <v/>
      </c>
    </row>
    <row r="468" spans="1:12" x14ac:dyDescent="0.2">
      <c r="A468" s="116" t="s">
        <v>1699</v>
      </c>
      <c r="B468" s="59" t="s">
        <v>276</v>
      </c>
      <c r="C468" s="59" t="s">
        <v>656</v>
      </c>
      <c r="D468" s="116" t="s">
        <v>212</v>
      </c>
      <c r="E468" s="116" t="s">
        <v>1010</v>
      </c>
      <c r="F468" s="117">
        <v>4.2144272999999997</v>
      </c>
      <c r="G468" s="117">
        <v>0.43312373999999998</v>
      </c>
      <c r="H468" s="74">
        <f t="shared" si="22"/>
        <v>8.730307786869405</v>
      </c>
      <c r="I468" s="117">
        <v>4.9595582</v>
      </c>
      <c r="J468" s="117">
        <v>0.48742452000000003</v>
      </c>
      <c r="K468" s="74">
        <f t="shared" si="23"/>
        <v>9.1750281253803152</v>
      </c>
      <c r="L468" s="74">
        <f t="shared" si="24"/>
        <v>1.1768047819925618</v>
      </c>
    </row>
    <row r="469" spans="1:12" x14ac:dyDescent="0.2">
      <c r="A469" s="116" t="s">
        <v>2113</v>
      </c>
      <c r="B469" s="59" t="s">
        <v>1653</v>
      </c>
      <c r="C469" s="59" t="s">
        <v>877</v>
      </c>
      <c r="D469" s="116" t="s">
        <v>212</v>
      </c>
      <c r="E469" s="116" t="s">
        <v>1010</v>
      </c>
      <c r="F469" s="117">
        <v>0.323610809</v>
      </c>
      <c r="G469" s="117">
        <v>0.25918445800000001</v>
      </c>
      <c r="H469" s="74">
        <f t="shared" si="22"/>
        <v>0.24857335774354183</v>
      </c>
      <c r="I469" s="117">
        <v>4.9332240000000001</v>
      </c>
      <c r="J469" s="117">
        <v>6.5039010000000008E-2</v>
      </c>
      <c r="K469" s="74">
        <f t="shared" si="23"/>
        <v>74.850232037664767</v>
      </c>
      <c r="L469" s="74">
        <f t="shared" si="24"/>
        <v>15.244311570569325</v>
      </c>
    </row>
    <row r="470" spans="1:12" x14ac:dyDescent="0.2">
      <c r="A470" s="116" t="s">
        <v>1737</v>
      </c>
      <c r="B470" s="59" t="s">
        <v>1738</v>
      </c>
      <c r="C470" s="59" t="s">
        <v>656</v>
      </c>
      <c r="D470" s="116" t="s">
        <v>212</v>
      </c>
      <c r="E470" s="116" t="s">
        <v>1010</v>
      </c>
      <c r="F470" s="117">
        <v>1.8941240000000002E-2</v>
      </c>
      <c r="G470" s="117">
        <v>0.24695010999999997</v>
      </c>
      <c r="H470" s="74">
        <f t="shared" si="22"/>
        <v>-0.92329932551963634</v>
      </c>
      <c r="I470" s="117">
        <v>4.9276763689282603</v>
      </c>
      <c r="J470" s="117">
        <v>6.8602488454948496</v>
      </c>
      <c r="K470" s="74">
        <f t="shared" si="23"/>
        <v>-0.28170588561604681</v>
      </c>
      <c r="L470" s="74" t="str">
        <f t="shared" si="24"/>
        <v/>
      </c>
    </row>
    <row r="471" spans="1:12" x14ac:dyDescent="0.2">
      <c r="A471" s="116" t="s">
        <v>2314</v>
      </c>
      <c r="B471" s="59" t="s">
        <v>967</v>
      </c>
      <c r="C471" s="59" t="s">
        <v>966</v>
      </c>
      <c r="D471" s="116" t="s">
        <v>212</v>
      </c>
      <c r="E471" s="116" t="s">
        <v>1010</v>
      </c>
      <c r="F471" s="117">
        <v>1.4029200800000001</v>
      </c>
      <c r="G471" s="117">
        <v>0.96626239000000003</v>
      </c>
      <c r="H471" s="74">
        <f t="shared" si="22"/>
        <v>0.45190384570385689</v>
      </c>
      <c r="I471" s="117">
        <v>4.9198521299999998</v>
      </c>
      <c r="J471" s="117">
        <v>0.27075100000000002</v>
      </c>
      <c r="K471" s="74">
        <f t="shared" si="23"/>
        <v>17.171131888709549</v>
      </c>
      <c r="L471" s="74">
        <f t="shared" si="24"/>
        <v>3.5068655728414688</v>
      </c>
    </row>
    <row r="472" spans="1:12" x14ac:dyDescent="0.2">
      <c r="A472" s="116" t="s">
        <v>2258</v>
      </c>
      <c r="B472" s="59" t="s">
        <v>468</v>
      </c>
      <c r="C472" s="59" t="s">
        <v>877</v>
      </c>
      <c r="D472" s="116" t="s">
        <v>212</v>
      </c>
      <c r="E472" s="116" t="s">
        <v>1010</v>
      </c>
      <c r="F472" s="117">
        <v>21.430578676</v>
      </c>
      <c r="G472" s="117">
        <v>15.420341083</v>
      </c>
      <c r="H472" s="74">
        <f t="shared" si="22"/>
        <v>0.38976035359074679</v>
      </c>
      <c r="I472" s="117">
        <v>4.8698887000000006</v>
      </c>
      <c r="J472" s="117">
        <v>1.7595935199999999</v>
      </c>
      <c r="K472" s="74">
        <f t="shared" si="23"/>
        <v>1.7676214106539794</v>
      </c>
      <c r="L472" s="74">
        <f t="shared" si="24"/>
        <v>0.22724018672691118</v>
      </c>
    </row>
    <row r="473" spans="1:12" x14ac:dyDescent="0.2">
      <c r="A473" s="116" t="s">
        <v>1986</v>
      </c>
      <c r="B473" s="59" t="s">
        <v>1</v>
      </c>
      <c r="C473" s="59" t="s">
        <v>963</v>
      </c>
      <c r="D473" s="116" t="s">
        <v>213</v>
      </c>
      <c r="E473" s="116" t="s">
        <v>214</v>
      </c>
      <c r="F473" s="117">
        <v>1.1650581299999998</v>
      </c>
      <c r="G473" s="117">
        <v>0.3813822</v>
      </c>
      <c r="H473" s="74">
        <f t="shared" si="22"/>
        <v>2.0548309019141424</v>
      </c>
      <c r="I473" s="117">
        <v>4.8604825099999998</v>
      </c>
      <c r="J473" s="117">
        <v>0.44531484000000005</v>
      </c>
      <c r="K473" s="74">
        <f t="shared" si="23"/>
        <v>9.9147103878235878</v>
      </c>
      <c r="L473" s="74">
        <f t="shared" si="24"/>
        <v>4.1718798271464799</v>
      </c>
    </row>
    <row r="474" spans="1:12" x14ac:dyDescent="0.2">
      <c r="A474" s="116" t="s">
        <v>1636</v>
      </c>
      <c r="B474" s="59" t="s">
        <v>1595</v>
      </c>
      <c r="C474" s="59" t="s">
        <v>149</v>
      </c>
      <c r="D474" s="116" t="s">
        <v>213</v>
      </c>
      <c r="E474" s="116" t="s">
        <v>1010</v>
      </c>
      <c r="F474" s="117">
        <v>2.7026465600000003</v>
      </c>
      <c r="G474" s="117">
        <v>2.2105614500000001</v>
      </c>
      <c r="H474" s="74">
        <f t="shared" si="22"/>
        <v>0.22260639259768156</v>
      </c>
      <c r="I474" s="117">
        <v>4.8212008042847998</v>
      </c>
      <c r="J474" s="117">
        <v>7.9324367019868003</v>
      </c>
      <c r="K474" s="74">
        <f t="shared" si="23"/>
        <v>-0.39221692080098713</v>
      </c>
      <c r="L474" s="74">
        <f t="shared" si="24"/>
        <v>1.7838813537959619</v>
      </c>
    </row>
    <row r="475" spans="1:12" x14ac:dyDescent="0.2">
      <c r="A475" s="116" t="s">
        <v>2495</v>
      </c>
      <c r="B475" s="59" t="s">
        <v>2496</v>
      </c>
      <c r="C475" s="59" t="s">
        <v>963</v>
      </c>
      <c r="D475" s="116" t="s">
        <v>213</v>
      </c>
      <c r="E475" s="116" t="s">
        <v>1010</v>
      </c>
      <c r="F475" s="117">
        <v>0.67536567000000003</v>
      </c>
      <c r="G475" s="117">
        <v>0.27997002000000004</v>
      </c>
      <c r="H475" s="74">
        <f t="shared" si="22"/>
        <v>1.4122785361089729</v>
      </c>
      <c r="I475" s="117">
        <v>4.8087604000000006</v>
      </c>
      <c r="J475" s="117">
        <v>35.06536543</v>
      </c>
      <c r="K475" s="74">
        <f t="shared" si="23"/>
        <v>-0.86286296061566525</v>
      </c>
      <c r="L475" s="74">
        <f t="shared" si="24"/>
        <v>7.1202322143498948</v>
      </c>
    </row>
    <row r="476" spans="1:12" x14ac:dyDescent="0.2">
      <c r="A476" s="116" t="s">
        <v>2990</v>
      </c>
      <c r="B476" s="59" t="s">
        <v>2991</v>
      </c>
      <c r="C476" s="59" t="s">
        <v>881</v>
      </c>
      <c r="D476" s="116" t="s">
        <v>213</v>
      </c>
      <c r="E476" s="116" t="s">
        <v>214</v>
      </c>
      <c r="F476" s="117">
        <v>6.8186770000000008E-2</v>
      </c>
      <c r="G476" s="117">
        <v>0.12914830999999999</v>
      </c>
      <c r="H476" s="74">
        <f t="shared" si="22"/>
        <v>-0.47202739238322189</v>
      </c>
      <c r="I476" s="117">
        <v>4.7981891446980702</v>
      </c>
      <c r="J476" s="117">
        <v>0</v>
      </c>
      <c r="K476" s="74" t="str">
        <f t="shared" si="23"/>
        <v/>
      </c>
      <c r="L476" s="74">
        <f t="shared" si="24"/>
        <v>70.368330171645752</v>
      </c>
    </row>
    <row r="477" spans="1:12" x14ac:dyDescent="0.2">
      <c r="A477" s="116" t="s">
        <v>1799</v>
      </c>
      <c r="B477" s="59" t="s">
        <v>599</v>
      </c>
      <c r="C477" s="59" t="s">
        <v>881</v>
      </c>
      <c r="D477" s="116" t="s">
        <v>213</v>
      </c>
      <c r="E477" s="116" t="s">
        <v>214</v>
      </c>
      <c r="F477" s="117">
        <v>3.6396144800000001</v>
      </c>
      <c r="G477" s="117">
        <v>3.7537662200000002</v>
      </c>
      <c r="H477" s="74">
        <f t="shared" si="22"/>
        <v>-3.0409922544404E-2</v>
      </c>
      <c r="I477" s="117">
        <v>4.7224379800000005</v>
      </c>
      <c r="J477" s="117">
        <v>9.7788242299999997</v>
      </c>
      <c r="K477" s="74">
        <f t="shared" si="23"/>
        <v>-0.51707507273601938</v>
      </c>
      <c r="L477" s="74">
        <f t="shared" si="24"/>
        <v>1.2975104934740231</v>
      </c>
    </row>
    <row r="478" spans="1:12" x14ac:dyDescent="0.2">
      <c r="A478" s="116" t="s">
        <v>2369</v>
      </c>
      <c r="B478" s="59" t="s">
        <v>230</v>
      </c>
      <c r="C478" s="59" t="s">
        <v>878</v>
      </c>
      <c r="D478" s="116" t="s">
        <v>212</v>
      </c>
      <c r="E478" s="116" t="s">
        <v>1010</v>
      </c>
      <c r="F478" s="117">
        <v>0.6867801899999999</v>
      </c>
      <c r="G478" s="117">
        <v>4.3285317300000008</v>
      </c>
      <c r="H478" s="74">
        <f t="shared" si="22"/>
        <v>-0.84133645475205987</v>
      </c>
      <c r="I478" s="117">
        <v>4.7207453600000004</v>
      </c>
      <c r="J478" s="117">
        <v>31.213978940000001</v>
      </c>
      <c r="K478" s="74">
        <f t="shared" si="23"/>
        <v>-0.84876182017440671</v>
      </c>
      <c r="L478" s="74">
        <f t="shared" si="24"/>
        <v>6.8737354815082847</v>
      </c>
    </row>
    <row r="479" spans="1:12" x14ac:dyDescent="0.2">
      <c r="A479" s="116" t="s">
        <v>1842</v>
      </c>
      <c r="B479" s="59" t="s">
        <v>382</v>
      </c>
      <c r="C479" s="59" t="s">
        <v>881</v>
      </c>
      <c r="D479" s="116" t="s">
        <v>213</v>
      </c>
      <c r="E479" s="116" t="s">
        <v>214</v>
      </c>
      <c r="F479" s="117">
        <v>1.0905247</v>
      </c>
      <c r="G479" s="117">
        <v>2.3874027200000003</v>
      </c>
      <c r="H479" s="74">
        <f t="shared" si="22"/>
        <v>-0.54321711587896671</v>
      </c>
      <c r="I479" s="117">
        <v>4.6953882400000007</v>
      </c>
      <c r="J479" s="117">
        <v>19.759499250000001</v>
      </c>
      <c r="K479" s="74">
        <f t="shared" si="23"/>
        <v>-0.76237311580656575</v>
      </c>
      <c r="L479" s="74">
        <f t="shared" si="24"/>
        <v>4.3056230088140142</v>
      </c>
    </row>
    <row r="480" spans="1:12" x14ac:dyDescent="0.2">
      <c r="A480" s="116" t="s">
        <v>1861</v>
      </c>
      <c r="B480" s="59" t="s">
        <v>9</v>
      </c>
      <c r="C480" s="59" t="s">
        <v>881</v>
      </c>
      <c r="D480" s="116" t="s">
        <v>818</v>
      </c>
      <c r="E480" s="116" t="s">
        <v>1010</v>
      </c>
      <c r="F480" s="117">
        <v>0.12112235158997901</v>
      </c>
      <c r="G480" s="117">
        <v>1.1962156938602901</v>
      </c>
      <c r="H480" s="74">
        <f t="shared" si="22"/>
        <v>-0.89874539164495759</v>
      </c>
      <c r="I480" s="117">
        <v>4.6829319902064848</v>
      </c>
      <c r="J480" s="117">
        <v>4.7176948247535</v>
      </c>
      <c r="K480" s="74">
        <f t="shared" si="23"/>
        <v>-7.3686060328905789E-3</v>
      </c>
      <c r="L480" s="74">
        <f t="shared" si="24"/>
        <v>38.662822581739938</v>
      </c>
    </row>
    <row r="481" spans="1:12" x14ac:dyDescent="0.2">
      <c r="A481" s="116" t="s">
        <v>1883</v>
      </c>
      <c r="B481" s="59" t="s">
        <v>39</v>
      </c>
      <c r="C481" s="59" t="s">
        <v>1876</v>
      </c>
      <c r="D481" s="116" t="s">
        <v>213</v>
      </c>
      <c r="E481" s="116" t="s">
        <v>214</v>
      </c>
      <c r="F481" s="117">
        <v>2.1100145750000001</v>
      </c>
      <c r="G481" s="117">
        <v>1.3214413949999999</v>
      </c>
      <c r="H481" s="74">
        <f t="shared" si="22"/>
        <v>0.59675229108438832</v>
      </c>
      <c r="I481" s="117">
        <v>4.6820839800000007</v>
      </c>
      <c r="J481" s="117">
        <v>4.3393878899999994</v>
      </c>
      <c r="K481" s="74">
        <f t="shared" si="23"/>
        <v>7.8973371057640351E-2</v>
      </c>
      <c r="L481" s="74">
        <f t="shared" si="24"/>
        <v>2.2189818191184774</v>
      </c>
    </row>
    <row r="482" spans="1:12" x14ac:dyDescent="0.2">
      <c r="A482" s="116" t="s">
        <v>1642</v>
      </c>
      <c r="B482" s="59" t="s">
        <v>1643</v>
      </c>
      <c r="C482" s="59" t="s">
        <v>656</v>
      </c>
      <c r="D482" s="116" t="s">
        <v>212</v>
      </c>
      <c r="E482" s="116" t="s">
        <v>1010</v>
      </c>
      <c r="F482" s="117">
        <v>1.54559055</v>
      </c>
      <c r="G482" s="117">
        <v>3.3804047799999997</v>
      </c>
      <c r="H482" s="74">
        <f t="shared" si="22"/>
        <v>-0.54277944489239538</v>
      </c>
      <c r="I482" s="117">
        <v>4.6616344199999995</v>
      </c>
      <c r="J482" s="117">
        <v>3.9919920699999998</v>
      </c>
      <c r="K482" s="74">
        <f t="shared" si="23"/>
        <v>0.16774641288302949</v>
      </c>
      <c r="L482" s="74">
        <f t="shared" si="24"/>
        <v>3.0160862590677717</v>
      </c>
    </row>
    <row r="483" spans="1:12" x14ac:dyDescent="0.2">
      <c r="A483" s="116" t="s">
        <v>2058</v>
      </c>
      <c r="B483" s="59" t="s">
        <v>467</v>
      </c>
      <c r="C483" s="59" t="s">
        <v>877</v>
      </c>
      <c r="D483" s="116" t="s">
        <v>212</v>
      </c>
      <c r="E483" s="116" t="s">
        <v>1010</v>
      </c>
      <c r="F483" s="117">
        <v>17.487835585999999</v>
      </c>
      <c r="G483" s="117">
        <v>12.524371996999999</v>
      </c>
      <c r="H483" s="74">
        <f t="shared" si="22"/>
        <v>0.3963043887700648</v>
      </c>
      <c r="I483" s="117">
        <v>4.6356481</v>
      </c>
      <c r="J483" s="117">
        <v>0.70635482999999999</v>
      </c>
      <c r="K483" s="74">
        <f t="shared" si="23"/>
        <v>5.5627753971753826</v>
      </c>
      <c r="L483" s="74">
        <f t="shared" si="24"/>
        <v>0.26507843564763944</v>
      </c>
    </row>
    <row r="484" spans="1:12" x14ac:dyDescent="0.2">
      <c r="A484" s="116" t="s">
        <v>2986</v>
      </c>
      <c r="B484" s="59" t="s">
        <v>2987</v>
      </c>
      <c r="C484" s="59" t="s">
        <v>656</v>
      </c>
      <c r="D484" s="116" t="s">
        <v>212</v>
      </c>
      <c r="E484" s="116" t="s">
        <v>1010</v>
      </c>
      <c r="F484" s="117">
        <v>1.44122258</v>
      </c>
      <c r="G484" s="117">
        <v>20.364698239999999</v>
      </c>
      <c r="H484" s="74">
        <f t="shared" si="22"/>
        <v>-0.92922936726019467</v>
      </c>
      <c r="I484" s="117">
        <v>4.5812349800000005</v>
      </c>
      <c r="J484" s="117">
        <v>35.00428041</v>
      </c>
      <c r="K484" s="74">
        <f t="shared" si="23"/>
        <v>-0.86912357784988958</v>
      </c>
      <c r="L484" s="74">
        <f t="shared" si="24"/>
        <v>3.1787144078744594</v>
      </c>
    </row>
    <row r="485" spans="1:12" x14ac:dyDescent="0.2">
      <c r="A485" s="116" t="s">
        <v>2872</v>
      </c>
      <c r="B485" s="59" t="s">
        <v>2879</v>
      </c>
      <c r="C485" s="59" t="s">
        <v>881</v>
      </c>
      <c r="D485" s="116" t="s">
        <v>213</v>
      </c>
      <c r="E485" s="116" t="s">
        <v>1010</v>
      </c>
      <c r="F485" s="117">
        <v>1.3493263999999998</v>
      </c>
      <c r="G485" s="117">
        <v>0.53937928000000002</v>
      </c>
      <c r="H485" s="74">
        <f t="shared" si="22"/>
        <v>1.5016281678450825</v>
      </c>
      <c r="I485" s="117">
        <v>4.5544694200000002</v>
      </c>
      <c r="J485" s="117">
        <v>0.63017719999999999</v>
      </c>
      <c r="K485" s="74">
        <f t="shared" si="23"/>
        <v>6.2272837227370337</v>
      </c>
      <c r="L485" s="74">
        <f t="shared" si="24"/>
        <v>3.3753652340901361</v>
      </c>
    </row>
    <row r="486" spans="1:12" x14ac:dyDescent="0.2">
      <c r="A486" s="116" t="s">
        <v>2432</v>
      </c>
      <c r="B486" s="59" t="s">
        <v>968</v>
      </c>
      <c r="C486" s="59" t="s">
        <v>876</v>
      </c>
      <c r="D486" s="116" t="s">
        <v>212</v>
      </c>
      <c r="E486" s="116" t="s">
        <v>2980</v>
      </c>
      <c r="F486" s="117">
        <v>4.8473172739999999</v>
      </c>
      <c r="G486" s="117">
        <v>3.5524960399999999</v>
      </c>
      <c r="H486" s="74">
        <f t="shared" si="22"/>
        <v>0.36448210481326826</v>
      </c>
      <c r="I486" s="117">
        <v>4.5458833399999996</v>
      </c>
      <c r="J486" s="117">
        <v>2.1800421700000001</v>
      </c>
      <c r="K486" s="74">
        <f t="shared" si="23"/>
        <v>1.0852272504435083</v>
      </c>
      <c r="L486" s="74">
        <f t="shared" si="24"/>
        <v>0.93781427602917</v>
      </c>
    </row>
    <row r="487" spans="1:12" x14ac:dyDescent="0.2">
      <c r="A487" s="116" t="s">
        <v>2183</v>
      </c>
      <c r="B487" s="59" t="s">
        <v>412</v>
      </c>
      <c r="C487" s="59" t="s">
        <v>881</v>
      </c>
      <c r="D487" s="116" t="s">
        <v>213</v>
      </c>
      <c r="E487" s="116" t="s">
        <v>214</v>
      </c>
      <c r="F487" s="117">
        <v>3.5857535660000002</v>
      </c>
      <c r="G487" s="117">
        <v>8.7991374159999989</v>
      </c>
      <c r="H487" s="74">
        <f t="shared" si="22"/>
        <v>-0.59248805917273106</v>
      </c>
      <c r="I487" s="117">
        <v>4.5341600300000007</v>
      </c>
      <c r="J487" s="117">
        <v>22.252957540000001</v>
      </c>
      <c r="K487" s="74">
        <f t="shared" si="23"/>
        <v>-0.796244610548967</v>
      </c>
      <c r="L487" s="74">
        <f t="shared" si="24"/>
        <v>1.264492929183076</v>
      </c>
    </row>
    <row r="488" spans="1:12" x14ac:dyDescent="0.2">
      <c r="A488" s="116" t="s">
        <v>2580</v>
      </c>
      <c r="B488" s="59" t="s">
        <v>647</v>
      </c>
      <c r="C488" s="59" t="s">
        <v>882</v>
      </c>
      <c r="D488" s="116" t="s">
        <v>212</v>
      </c>
      <c r="E488" s="116" t="s">
        <v>214</v>
      </c>
      <c r="F488" s="117">
        <v>0.42006778</v>
      </c>
      <c r="G488" s="117">
        <v>0.85456356999999994</v>
      </c>
      <c r="H488" s="74">
        <f t="shared" si="22"/>
        <v>-0.50844174178873547</v>
      </c>
      <c r="I488" s="117">
        <v>4.4913983799999997</v>
      </c>
      <c r="J488" s="117">
        <v>0.45041488000000002</v>
      </c>
      <c r="K488" s="74">
        <f t="shared" si="23"/>
        <v>8.9716918322058969</v>
      </c>
      <c r="L488" s="74">
        <f t="shared" si="24"/>
        <v>10.692080168586125</v>
      </c>
    </row>
    <row r="489" spans="1:12" x14ac:dyDescent="0.2">
      <c r="A489" s="116" t="s">
        <v>1851</v>
      </c>
      <c r="B489" s="59" t="s">
        <v>19</v>
      </c>
      <c r="C489" s="59" t="s">
        <v>881</v>
      </c>
      <c r="D489" s="116" t="s">
        <v>818</v>
      </c>
      <c r="E489" s="116" t="s">
        <v>214</v>
      </c>
      <c r="F489" s="117">
        <v>0.82712143000000005</v>
      </c>
      <c r="G489" s="117">
        <v>0.21597463</v>
      </c>
      <c r="H489" s="74">
        <f t="shared" si="22"/>
        <v>2.8297156939220134</v>
      </c>
      <c r="I489" s="117">
        <v>4.4589263200000007</v>
      </c>
      <c r="J489" s="117">
        <v>3.1115760799999999</v>
      </c>
      <c r="K489" s="74">
        <f t="shared" si="23"/>
        <v>0.43301214733595739</v>
      </c>
      <c r="L489" s="74">
        <f t="shared" si="24"/>
        <v>5.3908968602107192</v>
      </c>
    </row>
    <row r="490" spans="1:12" x14ac:dyDescent="0.2">
      <c r="A490" s="116" t="s">
        <v>2567</v>
      </c>
      <c r="B490" s="59" t="s">
        <v>575</v>
      </c>
      <c r="C490" s="59" t="s">
        <v>882</v>
      </c>
      <c r="D490" s="116" t="s">
        <v>213</v>
      </c>
      <c r="E490" s="116" t="s">
        <v>1010</v>
      </c>
      <c r="F490" s="117">
        <v>1.7174050000000001</v>
      </c>
      <c r="G490" s="117">
        <v>6.7068387099999995</v>
      </c>
      <c r="H490" s="74">
        <f t="shared" si="22"/>
        <v>-0.74393226462426731</v>
      </c>
      <c r="I490" s="117">
        <v>4.4400008600000005</v>
      </c>
      <c r="J490" s="117">
        <v>6.8666514599999999</v>
      </c>
      <c r="K490" s="74">
        <f t="shared" si="23"/>
        <v>-0.35339650106545517</v>
      </c>
      <c r="L490" s="74">
        <f t="shared" si="24"/>
        <v>2.5852963395355202</v>
      </c>
    </row>
    <row r="491" spans="1:12" x14ac:dyDescent="0.2">
      <c r="A491" s="116" t="s">
        <v>2116</v>
      </c>
      <c r="B491" s="59" t="s">
        <v>424</v>
      </c>
      <c r="C491" s="59" t="s">
        <v>877</v>
      </c>
      <c r="D491" s="116" t="s">
        <v>212</v>
      </c>
      <c r="E491" s="116" t="s">
        <v>1010</v>
      </c>
      <c r="F491" s="117">
        <v>2.3938712299999998</v>
      </c>
      <c r="G491" s="117">
        <v>7.5036560000000003</v>
      </c>
      <c r="H491" s="74">
        <f t="shared" si="22"/>
        <v>-0.68097268451538828</v>
      </c>
      <c r="I491" s="117">
        <v>4.4231558700000004</v>
      </c>
      <c r="J491" s="117">
        <v>0.52744454000000007</v>
      </c>
      <c r="K491" s="74">
        <f t="shared" si="23"/>
        <v>7.3860112951401486</v>
      </c>
      <c r="L491" s="74">
        <f t="shared" si="24"/>
        <v>1.8476999993019678</v>
      </c>
    </row>
    <row r="492" spans="1:12" x14ac:dyDescent="0.2">
      <c r="A492" s="116" t="s">
        <v>3322</v>
      </c>
      <c r="B492" s="59" t="s">
        <v>3323</v>
      </c>
      <c r="C492" s="59" t="s">
        <v>149</v>
      </c>
      <c r="D492" s="116" t="s">
        <v>818</v>
      </c>
      <c r="E492" s="116" t="s">
        <v>214</v>
      </c>
      <c r="F492" s="117">
        <v>0.39708932000000002</v>
      </c>
      <c r="G492" s="117"/>
      <c r="H492" s="74" t="str">
        <f t="shared" si="22"/>
        <v/>
      </c>
      <c r="I492" s="117">
        <v>4.4099040299999999</v>
      </c>
      <c r="J492" s="117"/>
      <c r="K492" s="74" t="str">
        <f t="shared" si="23"/>
        <v/>
      </c>
      <c r="L492" s="74">
        <f t="shared" si="24"/>
        <v>11.10557199070476</v>
      </c>
    </row>
    <row r="493" spans="1:12" x14ac:dyDescent="0.2">
      <c r="A493" s="116" t="s">
        <v>1624</v>
      </c>
      <c r="B493" s="59" t="s">
        <v>970</v>
      </c>
      <c r="C493" s="59" t="s">
        <v>149</v>
      </c>
      <c r="D493" s="116" t="s">
        <v>818</v>
      </c>
      <c r="E493" s="116" t="s">
        <v>214</v>
      </c>
      <c r="F493" s="117">
        <v>1.40700077</v>
      </c>
      <c r="G493" s="117">
        <v>0.69783200000000001</v>
      </c>
      <c r="H493" s="74">
        <f t="shared" si="22"/>
        <v>1.0162457009710075</v>
      </c>
      <c r="I493" s="117">
        <v>4.3700968945500556</v>
      </c>
      <c r="J493" s="117">
        <v>0.98662659713167999</v>
      </c>
      <c r="K493" s="74">
        <f t="shared" si="23"/>
        <v>3.429332137664642</v>
      </c>
      <c r="L493" s="74">
        <f t="shared" si="24"/>
        <v>3.1059662423283929</v>
      </c>
    </row>
    <row r="494" spans="1:12" x14ac:dyDescent="0.2">
      <c r="A494" s="116" t="s">
        <v>1943</v>
      </c>
      <c r="B494" s="59" t="s">
        <v>1944</v>
      </c>
      <c r="C494" s="59" t="s">
        <v>278</v>
      </c>
      <c r="D494" s="116" t="s">
        <v>818</v>
      </c>
      <c r="E494" s="116" t="s">
        <v>214</v>
      </c>
      <c r="F494" s="117">
        <v>9.7075823499999991</v>
      </c>
      <c r="G494" s="117">
        <v>7.2932303250000006</v>
      </c>
      <c r="H494" s="74">
        <f t="shared" si="22"/>
        <v>0.33104014509510216</v>
      </c>
      <c r="I494" s="117">
        <v>4.3116433000000001</v>
      </c>
      <c r="J494" s="117">
        <v>0</v>
      </c>
      <c r="K494" s="74" t="str">
        <f t="shared" si="23"/>
        <v/>
      </c>
      <c r="L494" s="74">
        <f t="shared" si="24"/>
        <v>0.44415212197504567</v>
      </c>
    </row>
    <row r="495" spans="1:12" x14ac:dyDescent="0.2">
      <c r="A495" s="116" t="s">
        <v>2188</v>
      </c>
      <c r="B495" s="59" t="s">
        <v>417</v>
      </c>
      <c r="C495" s="59" t="s">
        <v>881</v>
      </c>
      <c r="D495" s="116" t="s">
        <v>213</v>
      </c>
      <c r="E495" s="116" t="s">
        <v>214</v>
      </c>
      <c r="F495" s="117">
        <v>1.954320361</v>
      </c>
      <c r="G495" s="117">
        <v>2.7206233700000002</v>
      </c>
      <c r="H495" s="74">
        <f t="shared" si="22"/>
        <v>-0.28166449551596706</v>
      </c>
      <c r="I495" s="117">
        <v>4.3027545599999995</v>
      </c>
      <c r="J495" s="117">
        <v>2.0707497799999999</v>
      </c>
      <c r="K495" s="74">
        <f t="shared" si="23"/>
        <v>1.0778727596919024</v>
      </c>
      <c r="L495" s="74">
        <f t="shared" si="24"/>
        <v>2.2016628623765331</v>
      </c>
    </row>
    <row r="496" spans="1:12" x14ac:dyDescent="0.2">
      <c r="A496" s="116" t="s">
        <v>1777</v>
      </c>
      <c r="B496" s="59" t="s">
        <v>937</v>
      </c>
      <c r="C496" s="59" t="s">
        <v>881</v>
      </c>
      <c r="D496" s="116" t="s">
        <v>818</v>
      </c>
      <c r="E496" s="116" t="s">
        <v>214</v>
      </c>
      <c r="F496" s="117">
        <v>4.5841718</v>
      </c>
      <c r="G496" s="117">
        <v>1.7089657360000001</v>
      </c>
      <c r="H496" s="74">
        <f t="shared" si="22"/>
        <v>1.6824246404902761</v>
      </c>
      <c r="I496" s="117">
        <v>4.2307522779009599</v>
      </c>
      <c r="J496" s="117">
        <v>5.7662074000000008</v>
      </c>
      <c r="K496" s="74">
        <f t="shared" si="23"/>
        <v>-0.26628510138206973</v>
      </c>
      <c r="L496" s="74">
        <f t="shared" si="24"/>
        <v>0.92290438981823497</v>
      </c>
    </row>
    <row r="497" spans="1:12" x14ac:dyDescent="0.2">
      <c r="A497" s="116" t="s">
        <v>2100</v>
      </c>
      <c r="B497" s="59" t="s">
        <v>532</v>
      </c>
      <c r="C497" s="59" t="s">
        <v>877</v>
      </c>
      <c r="D497" s="116" t="s">
        <v>212</v>
      </c>
      <c r="E497" s="116" t="s">
        <v>1010</v>
      </c>
      <c r="F497" s="117">
        <v>2.693243421</v>
      </c>
      <c r="G497" s="117">
        <v>1.080600542</v>
      </c>
      <c r="H497" s="74">
        <f t="shared" si="22"/>
        <v>1.4923580141976274</v>
      </c>
      <c r="I497" s="117">
        <v>4.2294840897845196</v>
      </c>
      <c r="J497" s="117">
        <v>0.21179471</v>
      </c>
      <c r="K497" s="74">
        <f t="shared" si="23"/>
        <v>18.969734323319596</v>
      </c>
      <c r="L497" s="74">
        <f t="shared" si="24"/>
        <v>1.5704054289359832</v>
      </c>
    </row>
    <row r="498" spans="1:12" x14ac:dyDescent="0.2">
      <c r="A498" s="116" t="s">
        <v>2104</v>
      </c>
      <c r="B498" s="59" t="s">
        <v>540</v>
      </c>
      <c r="C498" s="59" t="s">
        <v>877</v>
      </c>
      <c r="D498" s="116" t="s">
        <v>212</v>
      </c>
      <c r="E498" s="116" t="s">
        <v>1010</v>
      </c>
      <c r="F498" s="117">
        <v>6.8621559080000001</v>
      </c>
      <c r="G498" s="117">
        <v>10.420403436000001</v>
      </c>
      <c r="H498" s="74">
        <f t="shared" si="22"/>
        <v>-0.34146926746685324</v>
      </c>
      <c r="I498" s="117">
        <v>4.1534312999999994</v>
      </c>
      <c r="J498" s="117">
        <v>12.97315165197495</v>
      </c>
      <c r="K498" s="74">
        <f t="shared" si="23"/>
        <v>-0.67984408018789266</v>
      </c>
      <c r="L498" s="74">
        <f t="shared" si="24"/>
        <v>0.60526623931086576</v>
      </c>
    </row>
    <row r="499" spans="1:12" x14ac:dyDescent="0.2">
      <c r="A499" s="116" t="s">
        <v>2262</v>
      </c>
      <c r="B499" s="59" t="s">
        <v>112</v>
      </c>
      <c r="C499" s="59" t="s">
        <v>656</v>
      </c>
      <c r="D499" s="116" t="s">
        <v>212</v>
      </c>
      <c r="E499" s="116" t="s">
        <v>1010</v>
      </c>
      <c r="F499" s="117">
        <v>7.6951307170000005</v>
      </c>
      <c r="G499" s="117">
        <v>2.4770592850000002</v>
      </c>
      <c r="H499" s="74">
        <f t="shared" si="22"/>
        <v>2.1065589602955344</v>
      </c>
      <c r="I499" s="117">
        <v>4.1415706099999996</v>
      </c>
      <c r="J499" s="117">
        <v>6.3121709800000003</v>
      </c>
      <c r="K499" s="74">
        <f t="shared" si="23"/>
        <v>-0.34387540782363291</v>
      </c>
      <c r="L499" s="74">
        <f t="shared" si="24"/>
        <v>0.53820666110979587</v>
      </c>
    </row>
    <row r="500" spans="1:12" x14ac:dyDescent="0.2">
      <c r="A500" s="116" t="s">
        <v>1967</v>
      </c>
      <c r="B500" s="59" t="s">
        <v>1968</v>
      </c>
      <c r="C500" s="59" t="s">
        <v>656</v>
      </c>
      <c r="D500" s="116" t="s">
        <v>213</v>
      </c>
      <c r="E500" s="116" t="s">
        <v>214</v>
      </c>
      <c r="F500" s="117">
        <v>1.3605096999999999</v>
      </c>
      <c r="G500" s="117">
        <v>1.79825981</v>
      </c>
      <c r="H500" s="74">
        <f t="shared" si="22"/>
        <v>-0.2434298467694721</v>
      </c>
      <c r="I500" s="117">
        <v>4.1312992381693201</v>
      </c>
      <c r="J500" s="117">
        <v>0.23938836999999999</v>
      </c>
      <c r="K500" s="74">
        <f t="shared" si="23"/>
        <v>16.257727424976078</v>
      </c>
      <c r="L500" s="74">
        <f t="shared" si="24"/>
        <v>3.0365819796575653</v>
      </c>
    </row>
    <row r="501" spans="1:12" x14ac:dyDescent="0.2">
      <c r="A501" s="116" t="s">
        <v>2919</v>
      </c>
      <c r="B501" s="59" t="s">
        <v>1006</v>
      </c>
      <c r="C501" s="59" t="s">
        <v>656</v>
      </c>
      <c r="D501" s="116" t="s">
        <v>213</v>
      </c>
      <c r="E501" s="116" t="s">
        <v>1010</v>
      </c>
      <c r="F501" s="117">
        <v>0.81917797299999995</v>
      </c>
      <c r="G501" s="117">
        <v>2.3252896299999999</v>
      </c>
      <c r="H501" s="74">
        <f t="shared" si="22"/>
        <v>-0.64770927353251906</v>
      </c>
      <c r="I501" s="117">
        <v>4.1244895100000001</v>
      </c>
      <c r="J501" s="117">
        <v>10.219170650000001</v>
      </c>
      <c r="K501" s="74">
        <f t="shared" si="23"/>
        <v>-0.59639684556985062</v>
      </c>
      <c r="L501" s="74">
        <f t="shared" si="24"/>
        <v>5.0349126147707102</v>
      </c>
    </row>
    <row r="502" spans="1:12" x14ac:dyDescent="0.2">
      <c r="A502" s="116" t="s">
        <v>2136</v>
      </c>
      <c r="B502" s="59" t="s">
        <v>130</v>
      </c>
      <c r="C502" s="59" t="s">
        <v>656</v>
      </c>
      <c r="D502" s="116" t="s">
        <v>212</v>
      </c>
      <c r="E502" s="116" t="s">
        <v>1010</v>
      </c>
      <c r="F502" s="117">
        <v>5.6681407159999999</v>
      </c>
      <c r="G502" s="117">
        <v>8.5999719900000002</v>
      </c>
      <c r="H502" s="74">
        <f t="shared" si="22"/>
        <v>-0.34091172359736954</v>
      </c>
      <c r="I502" s="117">
        <v>4.06728662</v>
      </c>
      <c r="J502" s="117">
        <v>8.7862072200000014</v>
      </c>
      <c r="K502" s="74">
        <f t="shared" si="23"/>
        <v>-0.53708278007128551</v>
      </c>
      <c r="L502" s="74">
        <f t="shared" si="24"/>
        <v>0.71756980353696642</v>
      </c>
    </row>
    <row r="503" spans="1:12" x14ac:dyDescent="0.2">
      <c r="A503" s="116" t="s">
        <v>2129</v>
      </c>
      <c r="B503" s="59" t="s">
        <v>395</v>
      </c>
      <c r="C503" s="59" t="s">
        <v>877</v>
      </c>
      <c r="D503" s="116" t="s">
        <v>212</v>
      </c>
      <c r="E503" s="116" t="s">
        <v>1010</v>
      </c>
      <c r="F503" s="117">
        <v>2.1694217500000001</v>
      </c>
      <c r="G503" s="117">
        <v>8.5400645799999992</v>
      </c>
      <c r="H503" s="74">
        <f t="shared" si="22"/>
        <v>-0.74597127109781169</v>
      </c>
      <c r="I503" s="117">
        <v>4.0094181000000004</v>
      </c>
      <c r="J503" s="117">
        <v>4.5528596399999994</v>
      </c>
      <c r="K503" s="74">
        <f t="shared" si="23"/>
        <v>-0.1193626825710794</v>
      </c>
      <c r="L503" s="74">
        <f t="shared" si="24"/>
        <v>1.8481505958903566</v>
      </c>
    </row>
    <row r="504" spans="1:12" x14ac:dyDescent="0.2">
      <c r="A504" s="116" t="s">
        <v>3011</v>
      </c>
      <c r="B504" s="59" t="s">
        <v>3012</v>
      </c>
      <c r="C504" s="59" t="s">
        <v>876</v>
      </c>
      <c r="D504" s="116" t="s">
        <v>212</v>
      </c>
      <c r="E504" s="116" t="s">
        <v>1010</v>
      </c>
      <c r="F504" s="117">
        <v>0.95288461000000002</v>
      </c>
      <c r="G504" s="117">
        <v>0.91334324</v>
      </c>
      <c r="H504" s="74">
        <f t="shared" si="22"/>
        <v>4.3293001216059723E-2</v>
      </c>
      <c r="I504" s="117">
        <v>3.9829916400000003</v>
      </c>
      <c r="J504" s="117">
        <v>0</v>
      </c>
      <c r="K504" s="74" t="str">
        <f t="shared" si="23"/>
        <v/>
      </c>
      <c r="L504" s="74">
        <f t="shared" si="24"/>
        <v>4.1799307053558143</v>
      </c>
    </row>
    <row r="505" spans="1:12" x14ac:dyDescent="0.2">
      <c r="A505" s="116" t="s">
        <v>2417</v>
      </c>
      <c r="B505" s="59" t="s">
        <v>958</v>
      </c>
      <c r="C505" s="59" t="s">
        <v>876</v>
      </c>
      <c r="D505" s="116" t="s">
        <v>212</v>
      </c>
      <c r="E505" s="116" t="s">
        <v>2980</v>
      </c>
      <c r="F505" s="117">
        <v>0.49099727300000001</v>
      </c>
      <c r="G505" s="117">
        <v>0.52593178000000007</v>
      </c>
      <c r="H505" s="74">
        <f t="shared" si="22"/>
        <v>-6.6424027466071789E-2</v>
      </c>
      <c r="I505" s="117">
        <v>3.9677390799999999</v>
      </c>
      <c r="J505" s="117">
        <v>0.39136034000000003</v>
      </c>
      <c r="K505" s="74">
        <f t="shared" si="23"/>
        <v>9.1383269444216033</v>
      </c>
      <c r="L505" s="74">
        <f t="shared" si="24"/>
        <v>8.0809798713484913</v>
      </c>
    </row>
    <row r="506" spans="1:12" x14ac:dyDescent="0.2">
      <c r="A506" s="116" t="s">
        <v>3024</v>
      </c>
      <c r="B506" s="59" t="s">
        <v>3025</v>
      </c>
      <c r="C506" s="59" t="s">
        <v>149</v>
      </c>
      <c r="D506" s="116" t="s">
        <v>818</v>
      </c>
      <c r="E506" s="116" t="s">
        <v>1010</v>
      </c>
      <c r="F506" s="117">
        <v>0.48383241999999999</v>
      </c>
      <c r="G506" s="117">
        <v>0.19116443999999999</v>
      </c>
      <c r="H506" s="74">
        <f t="shared" si="22"/>
        <v>1.5309750076949458</v>
      </c>
      <c r="I506" s="117">
        <v>3.9147472799999998</v>
      </c>
      <c r="J506" s="117">
        <v>3.3615472000000004</v>
      </c>
      <c r="K506" s="74">
        <f t="shared" si="23"/>
        <v>0.16456710172030298</v>
      </c>
      <c r="L506" s="74">
        <f t="shared" si="24"/>
        <v>8.091122293954589</v>
      </c>
    </row>
    <row r="507" spans="1:12" x14ac:dyDescent="0.2">
      <c r="A507" s="116" t="s">
        <v>2285</v>
      </c>
      <c r="B507" s="59" t="s">
        <v>370</v>
      </c>
      <c r="C507" s="59" t="s">
        <v>878</v>
      </c>
      <c r="D507" s="116" t="s">
        <v>212</v>
      </c>
      <c r="E507" s="116" t="s">
        <v>214</v>
      </c>
      <c r="F507" s="117">
        <v>4.0124264350000001</v>
      </c>
      <c r="G507" s="117">
        <v>6.2782190149999995</v>
      </c>
      <c r="H507" s="74">
        <f t="shared" si="22"/>
        <v>-0.36089734598084888</v>
      </c>
      <c r="I507" s="117">
        <v>3.8973523700000001</v>
      </c>
      <c r="J507" s="117">
        <v>54.827568399999997</v>
      </c>
      <c r="K507" s="74">
        <f t="shared" si="23"/>
        <v>-0.9289161915486297</v>
      </c>
      <c r="L507" s="74">
        <f t="shared" si="24"/>
        <v>0.97132057948870532</v>
      </c>
    </row>
    <row r="508" spans="1:12" x14ac:dyDescent="0.2">
      <c r="A508" s="116" t="s">
        <v>1862</v>
      </c>
      <c r="B508" s="59" t="s">
        <v>10</v>
      </c>
      <c r="C508" s="59" t="s">
        <v>881</v>
      </c>
      <c r="D508" s="116" t="s">
        <v>818</v>
      </c>
      <c r="E508" s="116" t="s">
        <v>1010</v>
      </c>
      <c r="F508" s="117">
        <v>2.63879366901029</v>
      </c>
      <c r="G508" s="117">
        <v>5.0800260247234998E-3</v>
      </c>
      <c r="H508" s="74" t="str">
        <f t="shared" si="22"/>
        <v/>
      </c>
      <c r="I508" s="117">
        <v>3.8352165767211002</v>
      </c>
      <c r="J508" s="117">
        <v>0</v>
      </c>
      <c r="K508" s="74" t="str">
        <f t="shared" si="23"/>
        <v/>
      </c>
      <c r="L508" s="74">
        <f t="shared" si="24"/>
        <v>1.4533976724900748</v>
      </c>
    </row>
    <row r="509" spans="1:12" x14ac:dyDescent="0.2">
      <c r="A509" s="116" t="s">
        <v>2629</v>
      </c>
      <c r="B509" s="59" t="s">
        <v>900</v>
      </c>
      <c r="C509" s="59" t="s">
        <v>882</v>
      </c>
      <c r="D509" s="116" t="s">
        <v>212</v>
      </c>
      <c r="E509" s="116" t="s">
        <v>214</v>
      </c>
      <c r="F509" s="117">
        <v>0.50021822500000002</v>
      </c>
      <c r="G509" s="117">
        <v>0.76853813000000004</v>
      </c>
      <c r="H509" s="74">
        <f t="shared" si="22"/>
        <v>-0.34913024419491068</v>
      </c>
      <c r="I509" s="117">
        <v>3.8343639600000001</v>
      </c>
      <c r="J509" s="117">
        <v>2.4869044800000002</v>
      </c>
      <c r="K509" s="74">
        <f t="shared" si="23"/>
        <v>0.54182196816823458</v>
      </c>
      <c r="L509" s="74">
        <f t="shared" si="24"/>
        <v>7.6653823638672902</v>
      </c>
    </row>
    <row r="510" spans="1:12" x14ac:dyDescent="0.2">
      <c r="A510" s="116" t="s">
        <v>1947</v>
      </c>
      <c r="B510" s="59" t="s">
        <v>1948</v>
      </c>
      <c r="C510" s="59" t="s">
        <v>278</v>
      </c>
      <c r="D510" s="116" t="s">
        <v>213</v>
      </c>
      <c r="E510" s="116" t="s">
        <v>214</v>
      </c>
      <c r="F510" s="117">
        <v>4.9864223799999996</v>
      </c>
      <c r="G510" s="117">
        <v>6.1956201699999998</v>
      </c>
      <c r="H510" s="74">
        <f t="shared" si="22"/>
        <v>-0.19516977426329218</v>
      </c>
      <c r="I510" s="117">
        <v>3.8325737499999999</v>
      </c>
      <c r="J510" s="117">
        <v>0</v>
      </c>
      <c r="K510" s="74" t="str">
        <f t="shared" si="23"/>
        <v/>
      </c>
      <c r="L510" s="74">
        <f t="shared" si="24"/>
        <v>0.76860190692469987</v>
      </c>
    </row>
    <row r="511" spans="1:12" x14ac:dyDescent="0.2">
      <c r="A511" s="116" t="s">
        <v>1882</v>
      </c>
      <c r="B511" s="59" t="s">
        <v>41</v>
      </c>
      <c r="C511" s="59" t="s">
        <v>1876</v>
      </c>
      <c r="D511" s="116" t="s">
        <v>213</v>
      </c>
      <c r="E511" s="116" t="s">
        <v>214</v>
      </c>
      <c r="F511" s="117">
        <v>50.160112287000004</v>
      </c>
      <c r="G511" s="117">
        <v>57.568249889000001</v>
      </c>
      <c r="H511" s="74">
        <f t="shared" si="22"/>
        <v>-0.12868443310824917</v>
      </c>
      <c r="I511" s="117">
        <v>3.7840046800000002</v>
      </c>
      <c r="J511" s="117">
        <v>39.093737228767097</v>
      </c>
      <c r="K511" s="74">
        <f t="shared" si="23"/>
        <v>-0.90320688303968177</v>
      </c>
      <c r="L511" s="74">
        <f t="shared" si="24"/>
        <v>7.5438520917759197E-2</v>
      </c>
    </row>
    <row r="512" spans="1:12" x14ac:dyDescent="0.2">
      <c r="A512" s="116" t="s">
        <v>2740</v>
      </c>
      <c r="B512" s="59" t="s">
        <v>1584</v>
      </c>
      <c r="C512" s="59" t="s">
        <v>656</v>
      </c>
      <c r="D512" s="116" t="s">
        <v>213</v>
      </c>
      <c r="E512" s="116" t="s">
        <v>1010</v>
      </c>
      <c r="F512" s="117">
        <v>2.6951477989999999</v>
      </c>
      <c r="G512" s="117">
        <v>0.36224884899999998</v>
      </c>
      <c r="H512" s="74">
        <f t="shared" si="22"/>
        <v>6.4400451690600127</v>
      </c>
      <c r="I512" s="117">
        <v>3.7789790999999999</v>
      </c>
      <c r="J512" s="117">
        <v>1.82595584</v>
      </c>
      <c r="K512" s="74">
        <f t="shared" si="23"/>
        <v>1.0695895361850591</v>
      </c>
      <c r="L512" s="74">
        <f t="shared" si="24"/>
        <v>1.4021416938255267</v>
      </c>
    </row>
    <row r="513" spans="1:12" x14ac:dyDescent="0.2">
      <c r="A513" s="116" t="s">
        <v>1813</v>
      </c>
      <c r="B513" s="59" t="s">
        <v>512</v>
      </c>
      <c r="C513" s="59" t="s">
        <v>881</v>
      </c>
      <c r="D513" s="116" t="s">
        <v>213</v>
      </c>
      <c r="E513" s="116" t="s">
        <v>214</v>
      </c>
      <c r="F513" s="117">
        <v>5.3072462620000005</v>
      </c>
      <c r="G513" s="117">
        <v>6.9024888799999999</v>
      </c>
      <c r="H513" s="74">
        <f t="shared" si="22"/>
        <v>-0.23111121882749042</v>
      </c>
      <c r="I513" s="117">
        <v>3.7461782499999998</v>
      </c>
      <c r="J513" s="117">
        <v>3.7144358999999998</v>
      </c>
      <c r="K513" s="74">
        <f t="shared" si="23"/>
        <v>8.5456717667411475E-3</v>
      </c>
      <c r="L513" s="74">
        <f t="shared" si="24"/>
        <v>0.70586101813716806</v>
      </c>
    </row>
    <row r="514" spans="1:12" x14ac:dyDescent="0.2">
      <c r="A514" s="116" t="s">
        <v>1787</v>
      </c>
      <c r="B514" s="59" t="s">
        <v>921</v>
      </c>
      <c r="C514" s="59" t="s">
        <v>881</v>
      </c>
      <c r="D514" s="116" t="s">
        <v>213</v>
      </c>
      <c r="E514" s="116" t="s">
        <v>214</v>
      </c>
      <c r="F514" s="117">
        <v>7.704346439</v>
      </c>
      <c r="G514" s="117">
        <v>5.6890972520000007</v>
      </c>
      <c r="H514" s="74">
        <f t="shared" si="22"/>
        <v>0.35423004700641014</v>
      </c>
      <c r="I514" s="117">
        <v>3.7319390600000002</v>
      </c>
      <c r="J514" s="117">
        <v>21.042341354935001</v>
      </c>
      <c r="K514" s="74">
        <f t="shared" si="23"/>
        <v>-0.82264620666251287</v>
      </c>
      <c r="L514" s="74">
        <f t="shared" si="24"/>
        <v>0.48439398325971361</v>
      </c>
    </row>
    <row r="515" spans="1:12" x14ac:dyDescent="0.2">
      <c r="A515" s="116" t="s">
        <v>2698</v>
      </c>
      <c r="B515" s="59" t="s">
        <v>2699</v>
      </c>
      <c r="C515" s="59" t="s">
        <v>963</v>
      </c>
      <c r="D515" s="116" t="s">
        <v>213</v>
      </c>
      <c r="E515" s="116" t="s">
        <v>214</v>
      </c>
      <c r="F515" s="117">
        <v>2.7973320699999999</v>
      </c>
      <c r="G515" s="117">
        <v>0.31346129</v>
      </c>
      <c r="H515" s="74">
        <f t="shared" si="22"/>
        <v>7.924011223203987</v>
      </c>
      <c r="I515" s="117">
        <v>3.7296195399999998</v>
      </c>
      <c r="J515" s="117">
        <v>13.50942639</v>
      </c>
      <c r="K515" s="74">
        <f t="shared" si="23"/>
        <v>-0.72392465584173482</v>
      </c>
      <c r="L515" s="74">
        <f t="shared" si="24"/>
        <v>1.3332773681031012</v>
      </c>
    </row>
    <row r="516" spans="1:12" x14ac:dyDescent="0.2">
      <c r="A516" s="116" t="s">
        <v>2902</v>
      </c>
      <c r="B516" s="59" t="s">
        <v>1226</v>
      </c>
      <c r="C516" s="59" t="s">
        <v>876</v>
      </c>
      <c r="D516" s="116" t="s">
        <v>212</v>
      </c>
      <c r="E516" s="116" t="s">
        <v>2980</v>
      </c>
      <c r="F516" s="117">
        <v>12.536736027</v>
      </c>
      <c r="G516" s="117">
        <v>8.0680107200000002</v>
      </c>
      <c r="H516" s="74">
        <f t="shared" si="22"/>
        <v>0.55388192481231591</v>
      </c>
      <c r="I516" s="117">
        <v>3.7117223900000003</v>
      </c>
      <c r="J516" s="117">
        <v>10.04030369</v>
      </c>
      <c r="K516" s="74">
        <f t="shared" si="23"/>
        <v>-0.63031771701319927</v>
      </c>
      <c r="L516" s="74">
        <f t="shared" si="24"/>
        <v>0.2960676831677857</v>
      </c>
    </row>
    <row r="517" spans="1:12" x14ac:dyDescent="0.2">
      <c r="A517" s="116" t="s">
        <v>2284</v>
      </c>
      <c r="B517" s="59" t="s">
        <v>111</v>
      </c>
      <c r="C517" s="59" t="s">
        <v>656</v>
      </c>
      <c r="D517" s="116" t="s">
        <v>212</v>
      </c>
      <c r="E517" s="116" t="s">
        <v>1010</v>
      </c>
      <c r="F517" s="117">
        <v>4.6975671100000005</v>
      </c>
      <c r="G517" s="117">
        <v>2.9858533999999999</v>
      </c>
      <c r="H517" s="74">
        <f t="shared" si="22"/>
        <v>0.57327453183066535</v>
      </c>
      <c r="I517" s="117">
        <v>3.6837477200000004</v>
      </c>
      <c r="J517" s="117">
        <v>0.79652763999999998</v>
      </c>
      <c r="K517" s="74">
        <f t="shared" si="23"/>
        <v>3.6247581816495416</v>
      </c>
      <c r="L517" s="74">
        <f t="shared" si="24"/>
        <v>0.78418203162189626</v>
      </c>
    </row>
    <row r="518" spans="1:12" x14ac:dyDescent="0.2">
      <c r="A518" s="116" t="s">
        <v>1988</v>
      </c>
      <c r="B518" s="59" t="s">
        <v>1022</v>
      </c>
      <c r="C518" s="59" t="s">
        <v>963</v>
      </c>
      <c r="D518" s="116" t="s">
        <v>213</v>
      </c>
      <c r="E518" s="116" t="s">
        <v>214</v>
      </c>
      <c r="F518" s="117">
        <v>0.15539164999999999</v>
      </c>
      <c r="G518" s="117">
        <v>0.41643374</v>
      </c>
      <c r="H518" s="74">
        <f t="shared" si="22"/>
        <v>-0.62685144099995349</v>
      </c>
      <c r="I518" s="117">
        <v>3.6439682180141699</v>
      </c>
      <c r="J518" s="117">
        <v>0</v>
      </c>
      <c r="K518" s="74" t="str">
        <f t="shared" si="23"/>
        <v/>
      </c>
      <c r="L518" s="74">
        <f t="shared" si="24"/>
        <v>23.450218966168197</v>
      </c>
    </row>
    <row r="519" spans="1:12" x14ac:dyDescent="0.2">
      <c r="A519" s="116" t="s">
        <v>1061</v>
      </c>
      <c r="B519" s="59" t="s">
        <v>1062</v>
      </c>
      <c r="C519" s="59" t="s">
        <v>489</v>
      </c>
      <c r="D519" s="116" t="s">
        <v>212</v>
      </c>
      <c r="E519" s="116" t="s">
        <v>1010</v>
      </c>
      <c r="F519" s="117">
        <v>0.25809219</v>
      </c>
      <c r="G519" s="117">
        <v>0.14822399999999999</v>
      </c>
      <c r="H519" s="74">
        <f t="shared" si="22"/>
        <v>0.7412307723445597</v>
      </c>
      <c r="I519" s="117">
        <v>3.5826871444013397</v>
      </c>
      <c r="J519" s="117">
        <v>2.7876900531916449</v>
      </c>
      <c r="K519" s="74">
        <f t="shared" si="23"/>
        <v>0.28518130640079487</v>
      </c>
      <c r="L519" s="74">
        <f t="shared" si="24"/>
        <v>13.881424092690832</v>
      </c>
    </row>
    <row r="520" spans="1:12" x14ac:dyDescent="0.2">
      <c r="A520" s="116" t="s">
        <v>2582</v>
      </c>
      <c r="B520" s="59" t="s">
        <v>327</v>
      </c>
      <c r="C520" s="59" t="s">
        <v>882</v>
      </c>
      <c r="D520" s="116" t="s">
        <v>212</v>
      </c>
      <c r="E520" s="116" t="s">
        <v>1010</v>
      </c>
      <c r="F520" s="117">
        <v>1.1680519199999999</v>
      </c>
      <c r="G520" s="117">
        <v>1.6349502600000001</v>
      </c>
      <c r="H520" s="74">
        <f t="shared" ref="H520:H583" si="25">IF(ISERROR(F520/G520-1),"",IF((F520/G520-1)&gt;10000%,"",F520/G520-1))</f>
        <v>-0.28557342166482802</v>
      </c>
      <c r="I520" s="117">
        <v>3.5717587000000002</v>
      </c>
      <c r="J520" s="117">
        <v>2.8614109700000001</v>
      </c>
      <c r="K520" s="74">
        <f t="shared" ref="K520:K583" si="26">IF(ISERROR(I520/J520-1),"",IF((I520/J520-1)&gt;10000%,"",I520/J520-1))</f>
        <v>0.24825085856157192</v>
      </c>
      <c r="L520" s="74">
        <f t="shared" ref="L520:L583" si="27">IF(ISERROR(I520/F520),"",IF(I520/F520&gt;10000%,"",I520/F520))</f>
        <v>3.0578766567157394</v>
      </c>
    </row>
    <row r="521" spans="1:12" x14ac:dyDescent="0.2">
      <c r="A521" s="116" t="s">
        <v>2112</v>
      </c>
      <c r="B521" s="59" t="s">
        <v>888</v>
      </c>
      <c r="C521" s="59" t="s">
        <v>877</v>
      </c>
      <c r="D521" s="116" t="s">
        <v>212</v>
      </c>
      <c r="E521" s="116" t="s">
        <v>1010</v>
      </c>
      <c r="F521" s="117">
        <v>22.102022510000001</v>
      </c>
      <c r="G521" s="117">
        <v>8.2019791210000008</v>
      </c>
      <c r="H521" s="74">
        <f t="shared" si="25"/>
        <v>1.6947182117802417</v>
      </c>
      <c r="I521" s="117">
        <v>3.5586022900000001</v>
      </c>
      <c r="J521" s="117">
        <v>7.74503611</v>
      </c>
      <c r="K521" s="74">
        <f t="shared" si="26"/>
        <v>-0.54053122032506573</v>
      </c>
      <c r="L521" s="74">
        <f t="shared" si="27"/>
        <v>0.16100799320016618</v>
      </c>
    </row>
    <row r="522" spans="1:12" x14ac:dyDescent="0.2">
      <c r="A522" s="116" t="s">
        <v>1690</v>
      </c>
      <c r="B522" s="59" t="s">
        <v>338</v>
      </c>
      <c r="C522" s="59" t="s">
        <v>656</v>
      </c>
      <c r="D522" s="116" t="s">
        <v>212</v>
      </c>
      <c r="E522" s="116" t="s">
        <v>1010</v>
      </c>
      <c r="F522" s="117">
        <v>8.2226215959999998</v>
      </c>
      <c r="G522" s="117">
        <v>29.392019283</v>
      </c>
      <c r="H522" s="74">
        <f t="shared" si="25"/>
        <v>-0.72024305248207743</v>
      </c>
      <c r="I522" s="117">
        <v>3.5413242299999999</v>
      </c>
      <c r="J522" s="117">
        <v>10.091282509999999</v>
      </c>
      <c r="K522" s="74">
        <f t="shared" si="26"/>
        <v>-0.64907094549273503</v>
      </c>
      <c r="L522" s="74">
        <f t="shared" si="27"/>
        <v>0.43068067630921053</v>
      </c>
    </row>
    <row r="523" spans="1:12" x14ac:dyDescent="0.2">
      <c r="A523" s="116" t="s">
        <v>2744</v>
      </c>
      <c r="B523" s="59" t="s">
        <v>1002</v>
      </c>
      <c r="C523" s="59" t="s">
        <v>656</v>
      </c>
      <c r="D523" s="116" t="s">
        <v>212</v>
      </c>
      <c r="E523" s="116" t="s">
        <v>1010</v>
      </c>
      <c r="F523" s="117">
        <v>1.2342411200000001</v>
      </c>
      <c r="G523" s="117">
        <v>1.3619668899999999</v>
      </c>
      <c r="H523" s="74">
        <f t="shared" si="25"/>
        <v>-9.3780378170573497E-2</v>
      </c>
      <c r="I523" s="117">
        <v>3.5413149700000002</v>
      </c>
      <c r="J523" s="117">
        <v>8.7767894000000002</v>
      </c>
      <c r="K523" s="74">
        <f t="shared" si="26"/>
        <v>-0.596513621484412</v>
      </c>
      <c r="L523" s="74">
        <f t="shared" si="27"/>
        <v>2.8692245887902357</v>
      </c>
    </row>
    <row r="524" spans="1:12" x14ac:dyDescent="0.2">
      <c r="A524" s="116" t="s">
        <v>2110</v>
      </c>
      <c r="B524" s="59" t="s">
        <v>148</v>
      </c>
      <c r="C524" s="59" t="s">
        <v>877</v>
      </c>
      <c r="D524" s="116" t="s">
        <v>212</v>
      </c>
      <c r="E524" s="116" t="s">
        <v>1010</v>
      </c>
      <c r="F524" s="117">
        <v>3.3247843349999999</v>
      </c>
      <c r="G524" s="117">
        <v>3.821274265</v>
      </c>
      <c r="H524" s="74">
        <f t="shared" si="25"/>
        <v>-0.12992784489390741</v>
      </c>
      <c r="I524" s="117">
        <v>3.48889739</v>
      </c>
      <c r="J524" s="117">
        <v>10.7541525</v>
      </c>
      <c r="K524" s="74">
        <f t="shared" si="26"/>
        <v>-0.67557672350285158</v>
      </c>
      <c r="L524" s="74">
        <f t="shared" si="27"/>
        <v>1.0493605113788531</v>
      </c>
    </row>
    <row r="525" spans="1:12" x14ac:dyDescent="0.2">
      <c r="A525" s="116" t="s">
        <v>1700</v>
      </c>
      <c r="B525" s="59" t="s">
        <v>1587</v>
      </c>
      <c r="C525" s="59" t="s">
        <v>656</v>
      </c>
      <c r="D525" s="116" t="s">
        <v>212</v>
      </c>
      <c r="E525" s="116" t="s">
        <v>1010</v>
      </c>
      <c r="F525" s="117">
        <v>1.847099603</v>
      </c>
      <c r="G525" s="117">
        <v>3.6997995610000003</v>
      </c>
      <c r="H525" s="74">
        <f t="shared" si="25"/>
        <v>-0.50075684573010848</v>
      </c>
      <c r="I525" s="117">
        <v>3.4572141699999999</v>
      </c>
      <c r="J525" s="117">
        <v>7.7634509899999999</v>
      </c>
      <c r="K525" s="74">
        <f t="shared" si="26"/>
        <v>-0.55468075029349806</v>
      </c>
      <c r="L525" s="74">
        <f t="shared" si="27"/>
        <v>1.8716988322583705</v>
      </c>
    </row>
    <row r="526" spans="1:12" x14ac:dyDescent="0.2">
      <c r="A526" s="116" t="s">
        <v>1688</v>
      </c>
      <c r="B526" s="59" t="s">
        <v>341</v>
      </c>
      <c r="C526" s="59" t="s">
        <v>656</v>
      </c>
      <c r="D526" s="116" t="s">
        <v>212</v>
      </c>
      <c r="E526" s="116" t="s">
        <v>1010</v>
      </c>
      <c r="F526" s="117">
        <v>3.4475411760000001</v>
      </c>
      <c r="G526" s="117">
        <v>3.680067642</v>
      </c>
      <c r="H526" s="74">
        <f t="shared" si="25"/>
        <v>-6.3185378264848713E-2</v>
      </c>
      <c r="I526" s="117">
        <v>3.4447435</v>
      </c>
      <c r="J526" s="117">
        <v>3.5189253294310401</v>
      </c>
      <c r="K526" s="74">
        <f t="shared" si="26"/>
        <v>-2.1080819422512276E-2</v>
      </c>
      <c r="L526" s="74">
        <f t="shared" si="27"/>
        <v>0.99918850106288037</v>
      </c>
    </row>
    <row r="527" spans="1:12" x14ac:dyDescent="0.2">
      <c r="A527" s="116" t="s">
        <v>2069</v>
      </c>
      <c r="B527" s="59" t="s">
        <v>618</v>
      </c>
      <c r="C527" s="59" t="s">
        <v>877</v>
      </c>
      <c r="D527" s="116" t="s">
        <v>212</v>
      </c>
      <c r="E527" s="116" t="s">
        <v>1010</v>
      </c>
      <c r="F527" s="117">
        <v>5.7886269189999995</v>
      </c>
      <c r="G527" s="117">
        <v>4.9564448210000007</v>
      </c>
      <c r="H527" s="74">
        <f t="shared" si="25"/>
        <v>0.16789899374529904</v>
      </c>
      <c r="I527" s="117">
        <v>3.4126822834772352</v>
      </c>
      <c r="J527" s="117">
        <v>6.6012960599999992</v>
      </c>
      <c r="K527" s="74">
        <f t="shared" si="26"/>
        <v>-0.48302844585988236</v>
      </c>
      <c r="L527" s="74">
        <f t="shared" si="27"/>
        <v>0.58954953069713212</v>
      </c>
    </row>
    <row r="528" spans="1:12" x14ac:dyDescent="0.2">
      <c r="A528" s="116" t="s">
        <v>1657</v>
      </c>
      <c r="B528" s="59" t="s">
        <v>891</v>
      </c>
      <c r="C528" s="59" t="s">
        <v>656</v>
      </c>
      <c r="D528" s="116" t="s">
        <v>212</v>
      </c>
      <c r="E528" s="116" t="s">
        <v>1010</v>
      </c>
      <c r="F528" s="117">
        <v>1.9865694899999999</v>
      </c>
      <c r="G528" s="117">
        <v>3.1045288700000002</v>
      </c>
      <c r="H528" s="74">
        <f t="shared" si="25"/>
        <v>-0.36010596995994437</v>
      </c>
      <c r="I528" s="117">
        <v>3.38349173559557</v>
      </c>
      <c r="J528" s="117">
        <v>5.3712094600000002</v>
      </c>
      <c r="K528" s="74">
        <f t="shared" si="26"/>
        <v>-0.37006892753060316</v>
      </c>
      <c r="L528" s="74">
        <f t="shared" si="27"/>
        <v>1.7031831771440173</v>
      </c>
    </row>
    <row r="529" spans="1:12" x14ac:dyDescent="0.2">
      <c r="A529" s="116" t="s">
        <v>2292</v>
      </c>
      <c r="B529" s="59" t="s">
        <v>1606</v>
      </c>
      <c r="C529" s="59" t="s">
        <v>656</v>
      </c>
      <c r="D529" s="116" t="s">
        <v>213</v>
      </c>
      <c r="E529" s="116" t="s">
        <v>214</v>
      </c>
      <c r="F529" s="117">
        <v>2.9817235950000001</v>
      </c>
      <c r="G529" s="117">
        <v>3.810699869</v>
      </c>
      <c r="H529" s="74">
        <f t="shared" si="25"/>
        <v>-0.21753911420411576</v>
      </c>
      <c r="I529" s="117">
        <v>3.37912919</v>
      </c>
      <c r="J529" s="117">
        <v>0.43149557999999999</v>
      </c>
      <c r="K529" s="74">
        <f t="shared" si="26"/>
        <v>6.8312023265684436</v>
      </c>
      <c r="L529" s="74">
        <f t="shared" si="27"/>
        <v>1.1332804944316108</v>
      </c>
    </row>
    <row r="530" spans="1:12" x14ac:dyDescent="0.2">
      <c r="A530" s="116" t="s">
        <v>1885</v>
      </c>
      <c r="B530" s="59" t="s">
        <v>613</v>
      </c>
      <c r="C530" s="59" t="s">
        <v>1876</v>
      </c>
      <c r="D530" s="116" t="s">
        <v>213</v>
      </c>
      <c r="E530" s="116" t="s">
        <v>214</v>
      </c>
      <c r="F530" s="117">
        <v>6.6781441109999999</v>
      </c>
      <c r="G530" s="117">
        <v>6.215533153</v>
      </c>
      <c r="H530" s="74">
        <f t="shared" si="25"/>
        <v>7.4428202152974743E-2</v>
      </c>
      <c r="I530" s="117">
        <v>3.3632517141385398</v>
      </c>
      <c r="J530" s="117">
        <v>0.21395510999999998</v>
      </c>
      <c r="K530" s="74">
        <f t="shared" si="26"/>
        <v>14.719426912208547</v>
      </c>
      <c r="L530" s="74">
        <f t="shared" si="27"/>
        <v>0.50362071531201491</v>
      </c>
    </row>
    <row r="531" spans="1:12" x14ac:dyDescent="0.2">
      <c r="A531" s="116" t="s">
        <v>1993</v>
      </c>
      <c r="B531" s="59" t="s">
        <v>1020</v>
      </c>
      <c r="C531" s="59" t="s">
        <v>963</v>
      </c>
      <c r="D531" s="116" t="s">
        <v>213</v>
      </c>
      <c r="E531" s="116" t="s">
        <v>214</v>
      </c>
      <c r="F531" s="117">
        <v>2.1298768799999999</v>
      </c>
      <c r="G531" s="117">
        <v>1.66427072</v>
      </c>
      <c r="H531" s="74">
        <f t="shared" si="25"/>
        <v>0.27976587847438661</v>
      </c>
      <c r="I531" s="117">
        <v>3.27991257</v>
      </c>
      <c r="J531" s="117">
        <v>2.4221427447866901</v>
      </c>
      <c r="K531" s="74">
        <f t="shared" si="26"/>
        <v>0.35413677705805524</v>
      </c>
      <c r="L531" s="74">
        <f t="shared" si="27"/>
        <v>1.5399540700211742</v>
      </c>
    </row>
    <row r="532" spans="1:12" x14ac:dyDescent="0.2">
      <c r="A532" s="116" t="s">
        <v>2741</v>
      </c>
      <c r="B532" s="59" t="s">
        <v>1005</v>
      </c>
      <c r="C532" s="59" t="s">
        <v>656</v>
      </c>
      <c r="D532" s="116" t="s">
        <v>213</v>
      </c>
      <c r="E532" s="116" t="s">
        <v>1010</v>
      </c>
      <c r="F532" s="117">
        <v>0.74637485999999997</v>
      </c>
      <c r="G532" s="117">
        <v>1.4742131599999999</v>
      </c>
      <c r="H532" s="74">
        <f t="shared" si="25"/>
        <v>-0.49371306656901637</v>
      </c>
      <c r="I532" s="117">
        <v>3.2513664800000002</v>
      </c>
      <c r="J532" s="117">
        <v>3.0602667100000001</v>
      </c>
      <c r="K532" s="74">
        <f t="shared" si="26"/>
        <v>6.2445462474086222E-2</v>
      </c>
      <c r="L532" s="74">
        <f t="shared" si="27"/>
        <v>4.3562111403377122</v>
      </c>
    </row>
    <row r="533" spans="1:12" x14ac:dyDescent="0.2">
      <c r="A533" s="116" t="s">
        <v>2128</v>
      </c>
      <c r="B533" s="59" t="s">
        <v>461</v>
      </c>
      <c r="C533" s="59" t="s">
        <v>877</v>
      </c>
      <c r="D533" s="116" t="s">
        <v>212</v>
      </c>
      <c r="E533" s="116" t="s">
        <v>1010</v>
      </c>
      <c r="F533" s="117">
        <v>0.61639217000000002</v>
      </c>
      <c r="G533" s="117">
        <v>1.4464202900000001</v>
      </c>
      <c r="H533" s="74">
        <f t="shared" si="25"/>
        <v>-0.57384988702004458</v>
      </c>
      <c r="I533" s="117">
        <v>3.2513065399999999</v>
      </c>
      <c r="J533" s="117">
        <v>2.1320871000000001</v>
      </c>
      <c r="K533" s="74">
        <f t="shared" si="26"/>
        <v>0.52494076813278401</v>
      </c>
      <c r="L533" s="74">
        <f t="shared" si="27"/>
        <v>5.2747369260060522</v>
      </c>
    </row>
    <row r="534" spans="1:12" x14ac:dyDescent="0.2">
      <c r="A534" s="116" t="s">
        <v>2062</v>
      </c>
      <c r="B534" s="59" t="s">
        <v>421</v>
      </c>
      <c r="C534" s="59" t="s">
        <v>877</v>
      </c>
      <c r="D534" s="116" t="s">
        <v>212</v>
      </c>
      <c r="E534" s="116" t="s">
        <v>1010</v>
      </c>
      <c r="F534" s="117">
        <v>1.21085457</v>
      </c>
      <c r="G534" s="117">
        <v>2.07780904</v>
      </c>
      <c r="H534" s="74">
        <f t="shared" si="25"/>
        <v>-0.41724453658166782</v>
      </c>
      <c r="I534" s="117">
        <v>3.2510739100000001</v>
      </c>
      <c r="J534" s="117">
        <v>2.41465883</v>
      </c>
      <c r="K534" s="74">
        <f t="shared" si="26"/>
        <v>0.34639058305392156</v>
      </c>
      <c r="L534" s="74">
        <f t="shared" si="27"/>
        <v>2.6849416854412169</v>
      </c>
    </row>
    <row r="535" spans="1:12" x14ac:dyDescent="0.2">
      <c r="A535" s="116" t="s">
        <v>1994</v>
      </c>
      <c r="B535" s="59" t="s">
        <v>369</v>
      </c>
      <c r="C535" s="59" t="s">
        <v>963</v>
      </c>
      <c r="D535" s="116" t="s">
        <v>818</v>
      </c>
      <c r="E535" s="116" t="s">
        <v>214</v>
      </c>
      <c r="F535" s="117">
        <v>18.733847432999998</v>
      </c>
      <c r="G535" s="117">
        <v>17.954709204</v>
      </c>
      <c r="H535" s="74">
        <f t="shared" si="25"/>
        <v>4.3394644833703033E-2</v>
      </c>
      <c r="I535" s="117">
        <v>3.1914321299999999</v>
      </c>
      <c r="J535" s="117">
        <v>7.6510299699999997</v>
      </c>
      <c r="K535" s="74">
        <f t="shared" si="26"/>
        <v>-0.58287548963816183</v>
      </c>
      <c r="L535" s="74">
        <f t="shared" si="27"/>
        <v>0.17035647062963888</v>
      </c>
    </row>
    <row r="536" spans="1:12" x14ac:dyDescent="0.2">
      <c r="A536" s="116" t="s">
        <v>1844</v>
      </c>
      <c r="B536" s="59" t="s">
        <v>1340</v>
      </c>
      <c r="C536" s="59" t="s">
        <v>881</v>
      </c>
      <c r="D536" s="116" t="s">
        <v>818</v>
      </c>
      <c r="E536" s="116" t="s">
        <v>214</v>
      </c>
      <c r="F536" s="117">
        <v>1.6009269399999999</v>
      </c>
      <c r="G536" s="117">
        <v>2.5082695400000001</v>
      </c>
      <c r="H536" s="74">
        <f t="shared" si="25"/>
        <v>-0.36174046908850166</v>
      </c>
      <c r="I536" s="117">
        <v>3.1717261699999999</v>
      </c>
      <c r="J536" s="117">
        <v>0.10210430000000001</v>
      </c>
      <c r="K536" s="74">
        <f t="shared" si="26"/>
        <v>30.063590563766656</v>
      </c>
      <c r="L536" s="74">
        <f t="shared" si="27"/>
        <v>1.9811810837538908</v>
      </c>
    </row>
    <row r="537" spans="1:12" x14ac:dyDescent="0.2">
      <c r="A537" s="116" t="s">
        <v>2131</v>
      </c>
      <c r="B537" s="59" t="s">
        <v>463</v>
      </c>
      <c r="C537" s="59" t="s">
        <v>877</v>
      </c>
      <c r="D537" s="116" t="s">
        <v>212</v>
      </c>
      <c r="E537" s="116" t="s">
        <v>1010</v>
      </c>
      <c r="F537" s="117">
        <v>0.21362179000000001</v>
      </c>
      <c r="G537" s="117">
        <v>1.2928225600000001</v>
      </c>
      <c r="H537" s="74">
        <f t="shared" si="25"/>
        <v>-0.83476325629713644</v>
      </c>
      <c r="I537" s="117">
        <v>3.1614350299999998</v>
      </c>
      <c r="J537" s="117">
        <v>0.36207402</v>
      </c>
      <c r="K537" s="74">
        <f t="shared" si="26"/>
        <v>7.7314605726199304</v>
      </c>
      <c r="L537" s="74">
        <f t="shared" si="27"/>
        <v>14.799216081842586</v>
      </c>
    </row>
    <row r="538" spans="1:12" x14ac:dyDescent="0.2">
      <c r="A538" s="116" t="s">
        <v>2081</v>
      </c>
      <c r="B538" s="59" t="s">
        <v>388</v>
      </c>
      <c r="C538" s="59" t="s">
        <v>877</v>
      </c>
      <c r="D538" s="116" t="s">
        <v>212</v>
      </c>
      <c r="E538" s="116" t="s">
        <v>1010</v>
      </c>
      <c r="F538" s="117">
        <v>1.4429742299999999</v>
      </c>
      <c r="G538" s="117">
        <v>2.3045912599999996</v>
      </c>
      <c r="H538" s="74">
        <f t="shared" si="25"/>
        <v>-0.3738697811428825</v>
      </c>
      <c r="I538" s="117">
        <v>3.0837249600000001</v>
      </c>
      <c r="J538" s="117">
        <v>27.83476203</v>
      </c>
      <c r="K538" s="74">
        <f t="shared" si="26"/>
        <v>-0.88921317320132309</v>
      </c>
      <c r="L538" s="74">
        <f t="shared" si="27"/>
        <v>2.1370616992931333</v>
      </c>
    </row>
    <row r="539" spans="1:12" x14ac:dyDescent="0.2">
      <c r="A539" s="116" t="s">
        <v>2440</v>
      </c>
      <c r="B539" s="59" t="s">
        <v>302</v>
      </c>
      <c r="C539" s="59" t="s">
        <v>656</v>
      </c>
      <c r="D539" s="116" t="s">
        <v>818</v>
      </c>
      <c r="E539" s="116" t="s">
        <v>1010</v>
      </c>
      <c r="F539" s="117">
        <v>3.0154651400000003</v>
      </c>
      <c r="G539" s="117">
        <v>4.0796590500000001</v>
      </c>
      <c r="H539" s="74">
        <f t="shared" si="25"/>
        <v>-0.26085363922752314</v>
      </c>
      <c r="I539" s="117">
        <v>3.0673513199999998</v>
      </c>
      <c r="J539" s="117">
        <v>2.6513935200000001</v>
      </c>
      <c r="K539" s="74">
        <f t="shared" si="26"/>
        <v>0.15688270973823593</v>
      </c>
      <c r="L539" s="74">
        <f t="shared" si="27"/>
        <v>1.0172066920329244</v>
      </c>
    </row>
    <row r="540" spans="1:12" x14ac:dyDescent="0.2">
      <c r="A540" s="116" t="s">
        <v>2639</v>
      </c>
      <c r="B540" s="59" t="s">
        <v>2637</v>
      </c>
      <c r="C540" s="59" t="s">
        <v>877</v>
      </c>
      <c r="D540" s="116" t="s">
        <v>212</v>
      </c>
      <c r="E540" s="116" t="s">
        <v>1010</v>
      </c>
      <c r="F540" s="117">
        <v>0</v>
      </c>
      <c r="G540" s="117">
        <v>3.6476300000000002E-3</v>
      </c>
      <c r="H540" s="74">
        <f t="shared" si="25"/>
        <v>-1</v>
      </c>
      <c r="I540" s="117">
        <v>3.0431887500000001</v>
      </c>
      <c r="J540" s="117">
        <v>0</v>
      </c>
      <c r="K540" s="74" t="str">
        <f t="shared" si="26"/>
        <v/>
      </c>
      <c r="L540" s="74" t="str">
        <f t="shared" si="27"/>
        <v/>
      </c>
    </row>
    <row r="541" spans="1:12" x14ac:dyDescent="0.2">
      <c r="A541" s="116" t="s">
        <v>2973</v>
      </c>
      <c r="B541" s="59" t="s">
        <v>2974</v>
      </c>
      <c r="C541" s="59" t="s">
        <v>149</v>
      </c>
      <c r="D541" s="116" t="s">
        <v>818</v>
      </c>
      <c r="E541" s="116" t="s">
        <v>214</v>
      </c>
      <c r="F541" s="117">
        <v>9.6378699999999998E-2</v>
      </c>
      <c r="G541" s="117">
        <v>7.6987276100000006</v>
      </c>
      <c r="H541" s="74">
        <f t="shared" si="25"/>
        <v>-0.98748121704230551</v>
      </c>
      <c r="I541" s="117">
        <v>2.9717412699999999</v>
      </c>
      <c r="J541" s="117">
        <v>3.8472072000000002</v>
      </c>
      <c r="K541" s="74">
        <f t="shared" si="26"/>
        <v>-0.22755881981090076</v>
      </c>
      <c r="L541" s="74">
        <f t="shared" si="27"/>
        <v>30.834004505144808</v>
      </c>
    </row>
    <row r="542" spans="1:12" x14ac:dyDescent="0.2">
      <c r="A542" s="116" t="s">
        <v>2360</v>
      </c>
      <c r="B542" s="59" t="s">
        <v>1743</v>
      </c>
      <c r="C542" s="59" t="s">
        <v>963</v>
      </c>
      <c r="D542" s="116" t="s">
        <v>212</v>
      </c>
      <c r="E542" s="116" t="s">
        <v>1010</v>
      </c>
      <c r="F542" s="117">
        <v>1.69137256</v>
      </c>
      <c r="G542" s="117">
        <v>2.3461496899999998</v>
      </c>
      <c r="H542" s="74">
        <f t="shared" si="25"/>
        <v>-0.279085828492043</v>
      </c>
      <c r="I542" s="117">
        <v>2.9516775601659448</v>
      </c>
      <c r="J542" s="117">
        <v>1.5522445733893699</v>
      </c>
      <c r="K542" s="74">
        <f t="shared" si="26"/>
        <v>0.9015544397883597</v>
      </c>
      <c r="L542" s="74">
        <f t="shared" si="27"/>
        <v>1.7451374286017416</v>
      </c>
    </row>
    <row r="543" spans="1:12" x14ac:dyDescent="0.2">
      <c r="A543" s="116" t="s">
        <v>1816</v>
      </c>
      <c r="B543" s="59" t="s">
        <v>965</v>
      </c>
      <c r="C543" s="59" t="s">
        <v>966</v>
      </c>
      <c r="D543" s="116" t="s">
        <v>212</v>
      </c>
      <c r="E543" s="116" t="s">
        <v>1010</v>
      </c>
      <c r="F543" s="117">
        <v>4.2301989100000004</v>
      </c>
      <c r="G543" s="117">
        <v>3.7051497100000002</v>
      </c>
      <c r="H543" s="74">
        <f t="shared" si="25"/>
        <v>0.14170795813808024</v>
      </c>
      <c r="I543" s="117">
        <v>2.9375394300000002</v>
      </c>
      <c r="J543" s="117">
        <v>1.7312300600000001</v>
      </c>
      <c r="K543" s="74">
        <f t="shared" si="26"/>
        <v>0.69679322111585784</v>
      </c>
      <c r="L543" s="74">
        <f t="shared" si="27"/>
        <v>0.69442111174861987</v>
      </c>
    </row>
    <row r="544" spans="1:12" x14ac:dyDescent="0.2">
      <c r="A544" s="116" t="s">
        <v>1980</v>
      </c>
      <c r="B544" s="59" t="s">
        <v>0</v>
      </c>
      <c r="C544" s="59" t="s">
        <v>963</v>
      </c>
      <c r="D544" s="116" t="s">
        <v>213</v>
      </c>
      <c r="E544" s="116" t="s">
        <v>214</v>
      </c>
      <c r="F544" s="117">
        <v>2.06363589</v>
      </c>
      <c r="G544" s="117">
        <v>6.1492671300000001</v>
      </c>
      <c r="H544" s="74">
        <f t="shared" si="25"/>
        <v>-0.66440945784705241</v>
      </c>
      <c r="I544" s="117">
        <v>2.92384028180751</v>
      </c>
      <c r="J544" s="117">
        <v>5.7037576300000001</v>
      </c>
      <c r="K544" s="74">
        <f t="shared" si="26"/>
        <v>-0.48738349848019225</v>
      </c>
      <c r="L544" s="74">
        <f t="shared" si="27"/>
        <v>1.4168392282649775</v>
      </c>
    </row>
    <row r="545" spans="1:12" x14ac:dyDescent="0.2">
      <c r="A545" s="116" t="s">
        <v>2890</v>
      </c>
      <c r="B545" s="59" t="s">
        <v>72</v>
      </c>
      <c r="C545" s="59" t="s">
        <v>876</v>
      </c>
      <c r="D545" s="116" t="s">
        <v>212</v>
      </c>
      <c r="E545" s="116" t="s">
        <v>2980</v>
      </c>
      <c r="F545" s="117">
        <v>3.4538639079999998</v>
      </c>
      <c r="G545" s="117">
        <v>9.4519612980000005</v>
      </c>
      <c r="H545" s="74">
        <f t="shared" si="25"/>
        <v>-0.63458759519774754</v>
      </c>
      <c r="I545" s="117">
        <v>2.90162962</v>
      </c>
      <c r="J545" s="117">
        <v>0.15557510999999999</v>
      </c>
      <c r="K545" s="74">
        <f t="shared" si="26"/>
        <v>17.650988708926512</v>
      </c>
      <c r="L545" s="74">
        <f t="shared" si="27"/>
        <v>0.84011116167000988</v>
      </c>
    </row>
    <row r="546" spans="1:12" x14ac:dyDescent="0.2">
      <c r="A546" s="116" t="s">
        <v>1923</v>
      </c>
      <c r="B546" s="59" t="s">
        <v>274</v>
      </c>
      <c r="C546" s="59" t="s">
        <v>278</v>
      </c>
      <c r="D546" s="116" t="s">
        <v>213</v>
      </c>
      <c r="E546" s="116" t="s">
        <v>214</v>
      </c>
      <c r="F546" s="117">
        <v>2.1887159999999999</v>
      </c>
      <c r="G546" s="117">
        <v>3.58753834</v>
      </c>
      <c r="H546" s="74">
        <f t="shared" si="25"/>
        <v>-0.38991146781723318</v>
      </c>
      <c r="I546" s="117">
        <v>2.8808310699999997</v>
      </c>
      <c r="J546" s="117">
        <v>6.8910404000000005</v>
      </c>
      <c r="K546" s="74">
        <f t="shared" si="26"/>
        <v>-0.58194540986873333</v>
      </c>
      <c r="L546" s="74">
        <f t="shared" si="27"/>
        <v>1.3162196785695357</v>
      </c>
    </row>
    <row r="547" spans="1:12" x14ac:dyDescent="0.2">
      <c r="A547" s="116" t="s">
        <v>2571</v>
      </c>
      <c r="B547" s="59" t="s">
        <v>162</v>
      </c>
      <c r="C547" s="59" t="s">
        <v>882</v>
      </c>
      <c r="D547" s="116" t="s">
        <v>212</v>
      </c>
      <c r="E547" s="116" t="s">
        <v>1010</v>
      </c>
      <c r="F547" s="117">
        <v>6.3304958609999993</v>
      </c>
      <c r="G547" s="117">
        <v>3.0012634500000002</v>
      </c>
      <c r="H547" s="74">
        <f t="shared" si="25"/>
        <v>1.1092769650061873</v>
      </c>
      <c r="I547" s="117">
        <v>2.8656003700000001</v>
      </c>
      <c r="J547" s="117">
        <v>6.1934443300000002</v>
      </c>
      <c r="K547" s="74">
        <f t="shared" si="26"/>
        <v>-0.53731716677915142</v>
      </c>
      <c r="L547" s="74">
        <f t="shared" si="27"/>
        <v>0.45266602062785877</v>
      </c>
    </row>
    <row r="548" spans="1:12" x14ac:dyDescent="0.2">
      <c r="A548" s="116" t="s">
        <v>2087</v>
      </c>
      <c r="B548" s="59" t="s">
        <v>216</v>
      </c>
      <c r="C548" s="59" t="s">
        <v>877</v>
      </c>
      <c r="D548" s="116" t="s">
        <v>212</v>
      </c>
      <c r="E548" s="116" t="s">
        <v>1010</v>
      </c>
      <c r="F548" s="117">
        <v>1.668593666</v>
      </c>
      <c r="G548" s="117">
        <v>0.81422571499999996</v>
      </c>
      <c r="H548" s="74">
        <f t="shared" si="25"/>
        <v>1.0493011154775429</v>
      </c>
      <c r="I548" s="117">
        <v>2.8360112900000001</v>
      </c>
      <c r="J548" s="117">
        <v>10.602009050000001</v>
      </c>
      <c r="K548" s="74">
        <f t="shared" si="26"/>
        <v>-0.7325024647097429</v>
      </c>
      <c r="L548" s="74">
        <f t="shared" si="27"/>
        <v>1.6996416490052768</v>
      </c>
    </row>
    <row r="549" spans="1:12" x14ac:dyDescent="0.2">
      <c r="A549" s="116" t="s">
        <v>2942</v>
      </c>
      <c r="B549" s="59" t="s">
        <v>2943</v>
      </c>
      <c r="C549" s="59" t="s">
        <v>883</v>
      </c>
      <c r="D549" s="116" t="s">
        <v>213</v>
      </c>
      <c r="E549" s="116" t="s">
        <v>214</v>
      </c>
      <c r="F549" s="117">
        <v>0.32348202000000004</v>
      </c>
      <c r="G549" s="117">
        <v>8.3939351899999988</v>
      </c>
      <c r="H549" s="74">
        <f t="shared" si="25"/>
        <v>-0.96146241152953194</v>
      </c>
      <c r="I549" s="117">
        <v>2.8346112699999999</v>
      </c>
      <c r="J549" s="117">
        <v>7.2147397199999999</v>
      </c>
      <c r="K549" s="74">
        <f t="shared" si="26"/>
        <v>-0.60710831159408762</v>
      </c>
      <c r="L549" s="74">
        <f t="shared" si="27"/>
        <v>8.7628093518149779</v>
      </c>
    </row>
    <row r="550" spans="1:12" x14ac:dyDescent="0.2">
      <c r="A550" s="116" t="s">
        <v>2253</v>
      </c>
      <c r="B550" s="116" t="s">
        <v>295</v>
      </c>
      <c r="C550" s="116" t="s">
        <v>878</v>
      </c>
      <c r="D550" s="116" t="s">
        <v>212</v>
      </c>
      <c r="E550" s="116" t="s">
        <v>1010</v>
      </c>
      <c r="F550" s="117">
        <v>7.4131197200000001</v>
      </c>
      <c r="G550" s="117">
        <v>4.3807277600000001</v>
      </c>
      <c r="H550" s="74">
        <f t="shared" si="25"/>
        <v>0.69221191686195982</v>
      </c>
      <c r="I550" s="117">
        <v>2.8259105600000001</v>
      </c>
      <c r="J550" s="117">
        <v>4.5795986299999996</v>
      </c>
      <c r="K550" s="74">
        <f t="shared" si="26"/>
        <v>-0.38293488396820485</v>
      </c>
      <c r="L550" s="74">
        <f t="shared" si="27"/>
        <v>0.38120395551901326</v>
      </c>
    </row>
    <row r="551" spans="1:12" x14ac:dyDescent="0.2">
      <c r="A551" s="116" t="s">
        <v>2577</v>
      </c>
      <c r="B551" s="59" t="s">
        <v>561</v>
      </c>
      <c r="C551" s="59" t="s">
        <v>882</v>
      </c>
      <c r="D551" s="116" t="s">
        <v>212</v>
      </c>
      <c r="E551" s="116" t="s">
        <v>1010</v>
      </c>
      <c r="F551" s="117">
        <v>4.6225638099999999</v>
      </c>
      <c r="G551" s="117">
        <v>1.8068681100000001</v>
      </c>
      <c r="H551" s="74">
        <f t="shared" si="25"/>
        <v>1.5583294012533098</v>
      </c>
      <c r="I551" s="117">
        <v>2.8256477900000001</v>
      </c>
      <c r="J551" s="117">
        <v>6.8516699999999998E-3</v>
      </c>
      <c r="K551" s="74" t="str">
        <f t="shared" si="26"/>
        <v/>
      </c>
      <c r="L551" s="74">
        <f t="shared" si="27"/>
        <v>0.61127285769149831</v>
      </c>
    </row>
    <row r="552" spans="1:12" x14ac:dyDescent="0.2">
      <c r="A552" s="116" t="s">
        <v>2034</v>
      </c>
      <c r="B552" s="59" t="s">
        <v>1561</v>
      </c>
      <c r="C552" s="59" t="s">
        <v>963</v>
      </c>
      <c r="D552" s="116" t="s">
        <v>213</v>
      </c>
      <c r="E552" s="116" t="s">
        <v>214</v>
      </c>
      <c r="F552" s="117">
        <v>4.0243029200000002</v>
      </c>
      <c r="G552" s="117">
        <v>4.5513186799999996</v>
      </c>
      <c r="H552" s="74">
        <f t="shared" si="25"/>
        <v>-0.1157940801455809</v>
      </c>
      <c r="I552" s="117">
        <v>2.8160277599999999</v>
      </c>
      <c r="J552" s="117">
        <v>12.2382033141277</v>
      </c>
      <c r="K552" s="74">
        <f t="shared" si="26"/>
        <v>-0.76989859641004688</v>
      </c>
      <c r="L552" s="74">
        <f t="shared" si="27"/>
        <v>0.69975541503222616</v>
      </c>
    </row>
    <row r="553" spans="1:12" x14ac:dyDescent="0.2">
      <c r="A553" s="116" t="s">
        <v>2094</v>
      </c>
      <c r="B553" s="59" t="s">
        <v>543</v>
      </c>
      <c r="C553" s="59" t="s">
        <v>877</v>
      </c>
      <c r="D553" s="116" t="s">
        <v>212</v>
      </c>
      <c r="E553" s="116" t="s">
        <v>1010</v>
      </c>
      <c r="F553" s="117">
        <v>1.3529455460000002</v>
      </c>
      <c r="G553" s="117">
        <v>1.1075930600000001</v>
      </c>
      <c r="H553" s="74">
        <f t="shared" si="25"/>
        <v>0.22151861984400667</v>
      </c>
      <c r="I553" s="117">
        <v>2.7946493299999999</v>
      </c>
      <c r="J553" s="117">
        <v>0.96776799000000002</v>
      </c>
      <c r="K553" s="74">
        <f t="shared" si="26"/>
        <v>1.8877265614044538</v>
      </c>
      <c r="L553" s="74">
        <f t="shared" si="27"/>
        <v>2.0656037031663352</v>
      </c>
    </row>
    <row r="554" spans="1:12" x14ac:dyDescent="0.2">
      <c r="A554" s="116" t="s">
        <v>2704</v>
      </c>
      <c r="B554" s="59" t="s">
        <v>2705</v>
      </c>
      <c r="C554" s="59" t="s">
        <v>963</v>
      </c>
      <c r="D554" s="116" t="s">
        <v>213</v>
      </c>
      <c r="E554" s="116" t="s">
        <v>214</v>
      </c>
      <c r="F554" s="117">
        <v>0.14885076999999999</v>
      </c>
      <c r="G554" s="117">
        <v>0.22754603000000001</v>
      </c>
      <c r="H554" s="74">
        <f t="shared" si="25"/>
        <v>-0.34584325641717417</v>
      </c>
      <c r="I554" s="117">
        <v>2.7213271970278301</v>
      </c>
      <c r="J554" s="117">
        <v>7.130235E-2</v>
      </c>
      <c r="K554" s="74">
        <f t="shared" si="26"/>
        <v>37.166023939292742</v>
      </c>
      <c r="L554" s="74">
        <f t="shared" si="27"/>
        <v>18.282251391966803</v>
      </c>
    </row>
    <row r="555" spans="1:12" x14ac:dyDescent="0.2">
      <c r="A555" s="116" t="s">
        <v>2911</v>
      </c>
      <c r="B555" s="59" t="s">
        <v>183</v>
      </c>
      <c r="C555" s="59" t="s">
        <v>876</v>
      </c>
      <c r="D555" s="116" t="s">
        <v>212</v>
      </c>
      <c r="E555" s="116" t="s">
        <v>1010</v>
      </c>
      <c r="F555" s="117">
        <v>7.1547862950000001</v>
      </c>
      <c r="G555" s="117">
        <v>16.290595562</v>
      </c>
      <c r="H555" s="74">
        <f t="shared" si="25"/>
        <v>-0.56080265649160799</v>
      </c>
      <c r="I555" s="117">
        <v>2.7210663500000001</v>
      </c>
      <c r="J555" s="117">
        <v>26.304497809999997</v>
      </c>
      <c r="K555" s="74">
        <f t="shared" si="26"/>
        <v>-0.8965550922258797</v>
      </c>
      <c r="L555" s="74">
        <f t="shared" si="27"/>
        <v>0.38031413347755344</v>
      </c>
    </row>
    <row r="556" spans="1:12" x14ac:dyDescent="0.2">
      <c r="A556" s="116" t="s">
        <v>2199</v>
      </c>
      <c r="B556" s="59" t="s">
        <v>2200</v>
      </c>
      <c r="C556" s="116" t="s">
        <v>656</v>
      </c>
      <c r="D556" s="116" t="s">
        <v>213</v>
      </c>
      <c r="E556" s="116" t="s">
        <v>1010</v>
      </c>
      <c r="F556" s="117">
        <v>0.45910632000000001</v>
      </c>
      <c r="G556" s="117">
        <v>1.0725555500000001</v>
      </c>
      <c r="H556" s="74">
        <f t="shared" si="25"/>
        <v>-0.5719510099034032</v>
      </c>
      <c r="I556" s="117">
        <v>2.6675671599999999</v>
      </c>
      <c r="J556" s="117">
        <v>3.4552817990830897</v>
      </c>
      <c r="K556" s="74">
        <f t="shared" si="26"/>
        <v>-0.2279740654704695</v>
      </c>
      <c r="L556" s="74">
        <f t="shared" si="27"/>
        <v>5.8103472851343012</v>
      </c>
    </row>
    <row r="557" spans="1:12" x14ac:dyDescent="0.2">
      <c r="A557" s="116" t="s">
        <v>1890</v>
      </c>
      <c r="B557" s="59" t="s">
        <v>170</v>
      </c>
      <c r="C557" s="59" t="s">
        <v>1876</v>
      </c>
      <c r="D557" s="116" t="s">
        <v>213</v>
      </c>
      <c r="E557" s="116" t="s">
        <v>214</v>
      </c>
      <c r="F557" s="117">
        <v>1.7483673400000002</v>
      </c>
      <c r="G557" s="117">
        <v>5.0627735530000004</v>
      </c>
      <c r="H557" s="74">
        <f t="shared" si="25"/>
        <v>-0.65466214878127693</v>
      </c>
      <c r="I557" s="117">
        <v>2.6215830800000002</v>
      </c>
      <c r="J557" s="117">
        <v>22.500017059999998</v>
      </c>
      <c r="K557" s="74">
        <f t="shared" si="26"/>
        <v>-0.88348528478849075</v>
      </c>
      <c r="L557" s="74">
        <f t="shared" si="27"/>
        <v>1.4994463806444702</v>
      </c>
    </row>
    <row r="558" spans="1:12" x14ac:dyDescent="0.2">
      <c r="A558" s="116" t="s">
        <v>2161</v>
      </c>
      <c r="B558" s="59" t="s">
        <v>933</v>
      </c>
      <c r="C558" s="59" t="s">
        <v>881</v>
      </c>
      <c r="D558" s="116" t="s">
        <v>213</v>
      </c>
      <c r="E558" s="116" t="s">
        <v>214</v>
      </c>
      <c r="F558" s="117">
        <v>2.3005969700000004</v>
      </c>
      <c r="G558" s="117">
        <v>3.5321293300000001</v>
      </c>
      <c r="H558" s="74">
        <f t="shared" si="25"/>
        <v>-0.3486657041518918</v>
      </c>
      <c r="I558" s="117">
        <v>2.6178472599999996</v>
      </c>
      <c r="J558" s="117">
        <v>2.4552939500000002</v>
      </c>
      <c r="K558" s="74">
        <f t="shared" si="26"/>
        <v>6.6205233796955198E-2</v>
      </c>
      <c r="L558" s="74">
        <f t="shared" si="27"/>
        <v>1.1378991166801367</v>
      </c>
    </row>
    <row r="559" spans="1:12" x14ac:dyDescent="0.2">
      <c r="A559" s="116" t="s">
        <v>2730</v>
      </c>
      <c r="B559" s="59" t="s">
        <v>997</v>
      </c>
      <c r="C559" s="59" t="s">
        <v>656</v>
      </c>
      <c r="D559" s="116" t="s">
        <v>212</v>
      </c>
      <c r="E559" s="116" t="s">
        <v>1010</v>
      </c>
      <c r="F559" s="117">
        <v>0.17407088000000001</v>
      </c>
      <c r="G559" s="117">
        <v>3.512788E-2</v>
      </c>
      <c r="H559" s="74">
        <f t="shared" si="25"/>
        <v>3.9553482874571424</v>
      </c>
      <c r="I559" s="117">
        <v>2.6158734300000002</v>
      </c>
      <c r="J559" s="117">
        <v>3.61026018</v>
      </c>
      <c r="K559" s="74">
        <f t="shared" si="26"/>
        <v>-0.27543354229943617</v>
      </c>
      <c r="L559" s="74">
        <f t="shared" si="27"/>
        <v>15.027633743220003</v>
      </c>
    </row>
    <row r="560" spans="1:12" x14ac:dyDescent="0.2">
      <c r="A560" s="116" t="s">
        <v>2313</v>
      </c>
      <c r="B560" s="59" t="s">
        <v>1336</v>
      </c>
      <c r="C560" s="59" t="s">
        <v>656</v>
      </c>
      <c r="D560" s="116" t="s">
        <v>212</v>
      </c>
      <c r="E560" s="116" t="s">
        <v>1010</v>
      </c>
      <c r="F560" s="117">
        <v>0.10674727000000001</v>
      </c>
      <c r="G560" s="117">
        <v>2.0182950000000002E-3</v>
      </c>
      <c r="H560" s="74">
        <f t="shared" si="25"/>
        <v>51.889825322859139</v>
      </c>
      <c r="I560" s="117">
        <v>2.5978663399999999</v>
      </c>
      <c r="J560" s="117">
        <v>1.0043999999999999E-3</v>
      </c>
      <c r="K560" s="74" t="str">
        <f t="shared" si="26"/>
        <v/>
      </c>
      <c r="L560" s="74">
        <f t="shared" si="27"/>
        <v>24.336606828446289</v>
      </c>
    </row>
    <row r="561" spans="1:12" x14ac:dyDescent="0.2">
      <c r="A561" s="116" t="s">
        <v>1803</v>
      </c>
      <c r="B561" s="59" t="s">
        <v>322</v>
      </c>
      <c r="C561" s="59" t="s">
        <v>881</v>
      </c>
      <c r="D561" s="116" t="s">
        <v>213</v>
      </c>
      <c r="E561" s="116" t="s">
        <v>1010</v>
      </c>
      <c r="F561" s="117">
        <v>2.1676093700000001</v>
      </c>
      <c r="G561" s="117">
        <v>2.5488785899999997</v>
      </c>
      <c r="H561" s="74">
        <f t="shared" si="25"/>
        <v>-0.14958312314122413</v>
      </c>
      <c r="I561" s="117">
        <v>2.59598051</v>
      </c>
      <c r="J561" s="117">
        <v>20.761721429779001</v>
      </c>
      <c r="K561" s="74">
        <f t="shared" si="26"/>
        <v>-0.87496313738818754</v>
      </c>
      <c r="L561" s="74">
        <f t="shared" si="27"/>
        <v>1.1976237720360103</v>
      </c>
    </row>
    <row r="562" spans="1:12" x14ac:dyDescent="0.2">
      <c r="A562" s="116" t="s">
        <v>2751</v>
      </c>
      <c r="B562" s="59" t="s">
        <v>2044</v>
      </c>
      <c r="C562" s="59" t="s">
        <v>1912</v>
      </c>
      <c r="D562" s="116" t="s">
        <v>212</v>
      </c>
      <c r="E562" s="116" t="s">
        <v>214</v>
      </c>
      <c r="F562" s="117">
        <v>7.9666054600000002</v>
      </c>
      <c r="G562" s="117">
        <v>1.2434741499999999</v>
      </c>
      <c r="H562" s="74">
        <f t="shared" si="25"/>
        <v>5.406731864912512</v>
      </c>
      <c r="I562" s="117">
        <v>2.56114102</v>
      </c>
      <c r="J562" s="117">
        <v>0.1445138</v>
      </c>
      <c r="K562" s="74">
        <f t="shared" si="26"/>
        <v>16.722466781719117</v>
      </c>
      <c r="L562" s="74">
        <f t="shared" si="27"/>
        <v>0.32148460631813441</v>
      </c>
    </row>
    <row r="563" spans="1:12" x14ac:dyDescent="0.2">
      <c r="A563" s="116" t="s">
        <v>2177</v>
      </c>
      <c r="B563" s="59" t="s">
        <v>406</v>
      </c>
      <c r="C563" s="59" t="s">
        <v>881</v>
      </c>
      <c r="D563" s="116" t="s">
        <v>213</v>
      </c>
      <c r="E563" s="116" t="s">
        <v>214</v>
      </c>
      <c r="F563" s="117">
        <v>6.5506506490000005</v>
      </c>
      <c r="G563" s="117">
        <v>11.445673130000001</v>
      </c>
      <c r="H563" s="74">
        <f t="shared" si="25"/>
        <v>-0.427674495453637</v>
      </c>
      <c r="I563" s="117">
        <v>2.52218936</v>
      </c>
      <c r="J563" s="117">
        <v>9.6478099099999994</v>
      </c>
      <c r="K563" s="74">
        <f t="shared" si="26"/>
        <v>-0.73857389567908682</v>
      </c>
      <c r="L563" s="74">
        <f t="shared" si="27"/>
        <v>0.38502883074447403</v>
      </c>
    </row>
    <row r="564" spans="1:12" x14ac:dyDescent="0.2">
      <c r="A564" s="116" t="s">
        <v>1623</v>
      </c>
      <c r="B564" s="59" t="s">
        <v>969</v>
      </c>
      <c r="C564" s="59" t="s">
        <v>149</v>
      </c>
      <c r="D564" s="116" t="s">
        <v>818</v>
      </c>
      <c r="E564" s="116" t="s">
        <v>214</v>
      </c>
      <c r="F564" s="117">
        <v>0.35254715000000003</v>
      </c>
      <c r="G564" s="117">
        <v>1.4496434599999999</v>
      </c>
      <c r="H564" s="74">
        <f t="shared" si="25"/>
        <v>-0.75680423516000261</v>
      </c>
      <c r="I564" s="117">
        <v>2.5045837146409999</v>
      </c>
      <c r="J564" s="117">
        <v>4.8353250289921057</v>
      </c>
      <c r="K564" s="74">
        <f t="shared" si="26"/>
        <v>-0.48202371099692853</v>
      </c>
      <c r="L564" s="74">
        <f t="shared" si="27"/>
        <v>7.1042517706950683</v>
      </c>
    </row>
    <row r="565" spans="1:12" x14ac:dyDescent="0.2">
      <c r="A565" s="116" t="s">
        <v>2012</v>
      </c>
      <c r="B565" s="59" t="s">
        <v>2013</v>
      </c>
      <c r="C565" s="59" t="s">
        <v>1912</v>
      </c>
      <c r="D565" s="116" t="s">
        <v>212</v>
      </c>
      <c r="E565" s="116" t="s">
        <v>1010</v>
      </c>
      <c r="F565" s="117">
        <v>0.29334551000000003</v>
      </c>
      <c r="G565" s="117">
        <v>0.25336933</v>
      </c>
      <c r="H565" s="74">
        <f t="shared" si="25"/>
        <v>0.15777829147671518</v>
      </c>
      <c r="I565" s="117">
        <v>2.4689103399999999</v>
      </c>
      <c r="J565" s="117">
        <v>0.27390708000000002</v>
      </c>
      <c r="K565" s="74">
        <f t="shared" si="26"/>
        <v>8.0136784343069909</v>
      </c>
      <c r="L565" s="74">
        <f t="shared" si="27"/>
        <v>8.4163904196113304</v>
      </c>
    </row>
    <row r="566" spans="1:12" x14ac:dyDescent="0.2">
      <c r="A566" s="116" t="s">
        <v>2306</v>
      </c>
      <c r="B566" s="59" t="s">
        <v>1346</v>
      </c>
      <c r="C566" s="59" t="s">
        <v>656</v>
      </c>
      <c r="D566" s="116" t="s">
        <v>212</v>
      </c>
      <c r="E566" s="116" t="s">
        <v>1010</v>
      </c>
      <c r="F566" s="117">
        <v>3.2335727059999999</v>
      </c>
      <c r="G566" s="117">
        <v>2.8944237889999997</v>
      </c>
      <c r="H566" s="74">
        <f t="shared" si="25"/>
        <v>0.11717320673251286</v>
      </c>
      <c r="I566" s="117">
        <v>2.4561522400000002</v>
      </c>
      <c r="J566" s="117">
        <v>1.9431195000000001</v>
      </c>
      <c r="K566" s="74">
        <f t="shared" si="26"/>
        <v>0.26402531599317491</v>
      </c>
      <c r="L566" s="74">
        <f t="shared" si="27"/>
        <v>0.75957847969291969</v>
      </c>
    </row>
    <row r="567" spans="1:12" x14ac:dyDescent="0.2">
      <c r="A567" s="116" t="s">
        <v>1782</v>
      </c>
      <c r="B567" s="59" t="s">
        <v>1580</v>
      </c>
      <c r="C567" s="59" t="s">
        <v>881</v>
      </c>
      <c r="D567" s="116" t="s">
        <v>818</v>
      </c>
      <c r="E567" s="116" t="s">
        <v>214</v>
      </c>
      <c r="F567" s="117">
        <v>2.2165300999999999</v>
      </c>
      <c r="G567" s="117">
        <v>3.22147454</v>
      </c>
      <c r="H567" s="74">
        <f t="shared" si="25"/>
        <v>-0.31195169402145895</v>
      </c>
      <c r="I567" s="117">
        <v>2.4448916400000003</v>
      </c>
      <c r="J567" s="117">
        <v>7.1756057800000006</v>
      </c>
      <c r="K567" s="74">
        <f t="shared" si="26"/>
        <v>-0.65927731888303365</v>
      </c>
      <c r="L567" s="74">
        <f t="shared" si="27"/>
        <v>1.1030265909765902</v>
      </c>
    </row>
    <row r="568" spans="1:12" x14ac:dyDescent="0.2">
      <c r="A568" s="116" t="s">
        <v>2162</v>
      </c>
      <c r="B568" s="59" t="s">
        <v>934</v>
      </c>
      <c r="C568" s="59" t="s">
        <v>881</v>
      </c>
      <c r="D568" s="116" t="s">
        <v>213</v>
      </c>
      <c r="E568" s="116" t="s">
        <v>214</v>
      </c>
      <c r="F568" s="117">
        <v>6.8153142350000007</v>
      </c>
      <c r="G568" s="117">
        <v>8.809393759999999</v>
      </c>
      <c r="H568" s="74">
        <f t="shared" si="25"/>
        <v>-0.22635831469519851</v>
      </c>
      <c r="I568" s="117">
        <v>2.4282566800000001</v>
      </c>
      <c r="J568" s="117">
        <v>8.9277514399999998</v>
      </c>
      <c r="K568" s="74">
        <f t="shared" si="26"/>
        <v>-0.72801027265158713</v>
      </c>
      <c r="L568" s="74">
        <f t="shared" si="27"/>
        <v>0.35629416286188303</v>
      </c>
    </row>
    <row r="569" spans="1:12" x14ac:dyDescent="0.2">
      <c r="A569" s="116" t="s">
        <v>2648</v>
      </c>
      <c r="B569" s="59" t="s">
        <v>477</v>
      </c>
      <c r="C569" s="59" t="s">
        <v>656</v>
      </c>
      <c r="D569" s="116" t="s">
        <v>213</v>
      </c>
      <c r="E569" s="116" t="s">
        <v>214</v>
      </c>
      <c r="F569" s="117">
        <v>2.4163452300000001</v>
      </c>
      <c r="G569" s="117">
        <v>2.4702957999999997</v>
      </c>
      <c r="H569" s="74">
        <f t="shared" si="25"/>
        <v>-2.1839720571115273E-2</v>
      </c>
      <c r="I569" s="117">
        <v>2.4147100499999996</v>
      </c>
      <c r="J569" s="117">
        <v>2.3826783100000002</v>
      </c>
      <c r="K569" s="74">
        <f t="shared" si="26"/>
        <v>1.3443585676490066E-2</v>
      </c>
      <c r="L569" s="74">
        <f t="shared" si="27"/>
        <v>0.99932328378424617</v>
      </c>
    </row>
    <row r="570" spans="1:12" x14ac:dyDescent="0.2">
      <c r="A570" s="116" t="s">
        <v>2029</v>
      </c>
      <c r="B570" s="59" t="s">
        <v>1562</v>
      </c>
      <c r="C570" s="59" t="s">
        <v>963</v>
      </c>
      <c r="D570" s="116" t="s">
        <v>213</v>
      </c>
      <c r="E570" s="116" t="s">
        <v>214</v>
      </c>
      <c r="F570" s="117">
        <v>2.7336016000000001</v>
      </c>
      <c r="G570" s="117">
        <v>3.0691373199999998</v>
      </c>
      <c r="H570" s="74">
        <f t="shared" si="25"/>
        <v>-0.10932574369139003</v>
      </c>
      <c r="I570" s="117">
        <v>2.3714342599999996</v>
      </c>
      <c r="J570" s="117">
        <v>1.6896063364809399</v>
      </c>
      <c r="K570" s="74">
        <f t="shared" si="26"/>
        <v>0.40354247542605082</v>
      </c>
      <c r="L570" s="74">
        <f t="shared" si="27"/>
        <v>0.86751275679674733</v>
      </c>
    </row>
    <row r="571" spans="1:12" x14ac:dyDescent="0.2">
      <c r="A571" s="116" t="s">
        <v>1818</v>
      </c>
      <c r="B571" s="59" t="s">
        <v>991</v>
      </c>
      <c r="C571" s="59" t="s">
        <v>881</v>
      </c>
      <c r="D571" s="116" t="s">
        <v>213</v>
      </c>
      <c r="E571" s="116" t="s">
        <v>1010</v>
      </c>
      <c r="F571" s="117">
        <v>8.8305495500000006</v>
      </c>
      <c r="G571" s="117">
        <v>4.3335479299999999</v>
      </c>
      <c r="H571" s="74">
        <f t="shared" si="25"/>
        <v>1.0377182144146726</v>
      </c>
      <c r="I571" s="117">
        <v>2.3582576500000001</v>
      </c>
      <c r="J571" s="117">
        <v>9.0473128222374513</v>
      </c>
      <c r="K571" s="74">
        <f t="shared" si="26"/>
        <v>-0.73934164803016178</v>
      </c>
      <c r="L571" s="74">
        <f t="shared" si="27"/>
        <v>0.26705672581838352</v>
      </c>
    </row>
    <row r="572" spans="1:12" x14ac:dyDescent="0.2">
      <c r="A572" s="116" t="s">
        <v>1806</v>
      </c>
      <c r="B572" s="59" t="s">
        <v>924</v>
      </c>
      <c r="C572" s="59" t="s">
        <v>881</v>
      </c>
      <c r="D572" s="116" t="s">
        <v>213</v>
      </c>
      <c r="E572" s="116" t="s">
        <v>214</v>
      </c>
      <c r="F572" s="117">
        <v>0.77024718999999997</v>
      </c>
      <c r="G572" s="117">
        <v>8.1395051540000001</v>
      </c>
      <c r="H572" s="74">
        <f t="shared" si="25"/>
        <v>-0.90536928530336058</v>
      </c>
      <c r="I572" s="117">
        <v>2.3560722300000001</v>
      </c>
      <c r="J572" s="117">
        <v>19.64471215</v>
      </c>
      <c r="K572" s="74">
        <f t="shared" si="26"/>
        <v>-0.88006583084496859</v>
      </c>
      <c r="L572" s="74">
        <f t="shared" si="27"/>
        <v>3.0588520939621997</v>
      </c>
    </row>
    <row r="573" spans="1:12" x14ac:dyDescent="0.2">
      <c r="A573" s="116" t="s">
        <v>1680</v>
      </c>
      <c r="B573" s="59" t="s">
        <v>1913</v>
      </c>
      <c r="C573" s="59" t="s">
        <v>1912</v>
      </c>
      <c r="D573" s="116" t="s">
        <v>212</v>
      </c>
      <c r="E573" s="116" t="s">
        <v>1010</v>
      </c>
      <c r="F573" s="117">
        <v>3.3294833599999998</v>
      </c>
      <c r="G573" s="117">
        <v>3.94101459</v>
      </c>
      <c r="H573" s="74">
        <f t="shared" si="25"/>
        <v>-0.15517101396978084</v>
      </c>
      <c r="I573" s="117">
        <v>2.3152350099999999</v>
      </c>
      <c r="J573" s="117">
        <v>3.94932762</v>
      </c>
      <c r="K573" s="74">
        <f t="shared" si="26"/>
        <v>-0.41376476383592609</v>
      </c>
      <c r="L573" s="74">
        <f t="shared" si="27"/>
        <v>0.69537365400738926</v>
      </c>
    </row>
    <row r="574" spans="1:12" x14ac:dyDescent="0.2">
      <c r="A574" s="116" t="s">
        <v>2439</v>
      </c>
      <c r="B574" s="59" t="s">
        <v>104</v>
      </c>
      <c r="C574" s="59" t="s">
        <v>656</v>
      </c>
      <c r="D574" s="116" t="s">
        <v>213</v>
      </c>
      <c r="E574" s="116" t="s">
        <v>214</v>
      </c>
      <c r="F574" s="117">
        <v>8.0505901670000011</v>
      </c>
      <c r="G574" s="117">
        <v>13.388467185</v>
      </c>
      <c r="H574" s="74">
        <f t="shared" si="25"/>
        <v>-0.3986921687331304</v>
      </c>
      <c r="I574" s="117">
        <v>2.3136716699999997</v>
      </c>
      <c r="J574" s="117">
        <v>20.283369199999999</v>
      </c>
      <c r="K574" s="74">
        <f t="shared" si="26"/>
        <v>-0.88593257623097443</v>
      </c>
      <c r="L574" s="74">
        <f t="shared" si="27"/>
        <v>0.28739156037080621</v>
      </c>
    </row>
    <row r="575" spans="1:12" x14ac:dyDescent="0.2">
      <c r="A575" s="116" t="s">
        <v>2311</v>
      </c>
      <c r="B575" s="59" t="s">
        <v>88</v>
      </c>
      <c r="C575" s="59" t="s">
        <v>883</v>
      </c>
      <c r="D575" s="116" t="s">
        <v>213</v>
      </c>
      <c r="E575" s="116" t="s">
        <v>214</v>
      </c>
      <c r="F575" s="117">
        <v>8.2372850000000004E-3</v>
      </c>
      <c r="G575" s="117">
        <v>0.17633907000000001</v>
      </c>
      <c r="H575" s="74">
        <f t="shared" si="25"/>
        <v>-0.95328723804656568</v>
      </c>
      <c r="I575" s="117">
        <v>2.2727119999999998</v>
      </c>
      <c r="J575" s="117">
        <v>3.1808790000000003E-2</v>
      </c>
      <c r="K575" s="74">
        <f t="shared" si="26"/>
        <v>70.44918118545219</v>
      </c>
      <c r="L575" s="74" t="str">
        <f t="shared" si="27"/>
        <v/>
      </c>
    </row>
    <row r="576" spans="1:12" x14ac:dyDescent="0.2">
      <c r="A576" s="116" t="s">
        <v>1970</v>
      </c>
      <c r="B576" s="59" t="s">
        <v>1389</v>
      </c>
      <c r="C576" s="59" t="s">
        <v>963</v>
      </c>
      <c r="D576" s="116" t="s">
        <v>213</v>
      </c>
      <c r="E576" s="116" t="s">
        <v>214</v>
      </c>
      <c r="F576" s="117">
        <v>0.14467335000000001</v>
      </c>
      <c r="G576" s="117">
        <v>1.04490244</v>
      </c>
      <c r="H576" s="74">
        <f t="shared" si="25"/>
        <v>-0.86154367674746746</v>
      </c>
      <c r="I576" s="117">
        <v>2.2709134199999998</v>
      </c>
      <c r="J576" s="117">
        <v>3.4768849544232747</v>
      </c>
      <c r="K576" s="74">
        <f t="shared" si="26"/>
        <v>-0.34685402313615354</v>
      </c>
      <c r="L576" s="74">
        <f t="shared" si="27"/>
        <v>15.696833038012873</v>
      </c>
    </row>
    <row r="577" spans="1:12" x14ac:dyDescent="0.2">
      <c r="A577" s="116" t="s">
        <v>2186</v>
      </c>
      <c r="B577" s="59" t="s">
        <v>415</v>
      </c>
      <c r="C577" s="59" t="s">
        <v>881</v>
      </c>
      <c r="D577" s="116" t="s">
        <v>213</v>
      </c>
      <c r="E577" s="116" t="s">
        <v>214</v>
      </c>
      <c r="F577" s="117">
        <v>2.36255543</v>
      </c>
      <c r="G577" s="117">
        <v>8.4545234499999999</v>
      </c>
      <c r="H577" s="74">
        <f t="shared" si="25"/>
        <v>-0.72055723259008764</v>
      </c>
      <c r="I577" s="117">
        <v>2.2551980299999999</v>
      </c>
      <c r="J577" s="117">
        <v>30.947096350000002</v>
      </c>
      <c r="K577" s="74">
        <f t="shared" si="26"/>
        <v>-0.92712731415915217</v>
      </c>
      <c r="L577" s="74">
        <f t="shared" si="27"/>
        <v>0.95455878044732256</v>
      </c>
    </row>
    <row r="578" spans="1:12" x14ac:dyDescent="0.2">
      <c r="A578" s="116" t="s">
        <v>3306</v>
      </c>
      <c r="B578" s="59" t="s">
        <v>3313</v>
      </c>
      <c r="C578" s="59" t="s">
        <v>656</v>
      </c>
      <c r="D578" s="116" t="s">
        <v>213</v>
      </c>
      <c r="E578" s="116" t="s">
        <v>1010</v>
      </c>
      <c r="F578" s="117">
        <v>3.2129547999999999</v>
      </c>
      <c r="G578" s="117">
        <v>1.1221E-3</v>
      </c>
      <c r="H578" s="74" t="str">
        <f t="shared" si="25"/>
        <v/>
      </c>
      <c r="I578" s="117">
        <v>2.2507549999999998</v>
      </c>
      <c r="J578" s="117">
        <v>1.1221E-3</v>
      </c>
      <c r="K578" s="74" t="str">
        <f t="shared" si="26"/>
        <v/>
      </c>
      <c r="L578" s="74">
        <f t="shared" si="27"/>
        <v>0.70052494980632773</v>
      </c>
    </row>
    <row r="579" spans="1:12" x14ac:dyDescent="0.2">
      <c r="A579" s="116" t="s">
        <v>2153</v>
      </c>
      <c r="B579" s="59" t="s">
        <v>594</v>
      </c>
      <c r="C579" s="59" t="s">
        <v>881</v>
      </c>
      <c r="D579" s="116" t="s">
        <v>213</v>
      </c>
      <c r="E579" s="116" t="s">
        <v>214</v>
      </c>
      <c r="F579" s="117">
        <v>6.0516308380000003</v>
      </c>
      <c r="G579" s="117">
        <v>3.8335535479999998</v>
      </c>
      <c r="H579" s="74">
        <f t="shared" si="25"/>
        <v>0.57859561950222194</v>
      </c>
      <c r="I579" s="117">
        <v>2.2444335199999998</v>
      </c>
      <c r="J579" s="117">
        <v>4.39710208930215</v>
      </c>
      <c r="K579" s="74">
        <f t="shared" si="26"/>
        <v>-0.48956529222722533</v>
      </c>
      <c r="L579" s="74">
        <f t="shared" si="27"/>
        <v>0.37088077248640655</v>
      </c>
    </row>
    <row r="580" spans="1:12" x14ac:dyDescent="0.2">
      <c r="A580" s="116" t="s">
        <v>1687</v>
      </c>
      <c r="B580" s="59" t="s">
        <v>251</v>
      </c>
      <c r="C580" s="59" t="s">
        <v>656</v>
      </c>
      <c r="D580" s="116" t="s">
        <v>212</v>
      </c>
      <c r="E580" s="116" t="s">
        <v>1010</v>
      </c>
      <c r="F580" s="117">
        <v>0.38919596999999995</v>
      </c>
      <c r="G580" s="117">
        <v>0.77946724199999995</v>
      </c>
      <c r="H580" s="74">
        <f t="shared" si="25"/>
        <v>-0.50068976728081671</v>
      </c>
      <c r="I580" s="117">
        <v>2.1923189000000001</v>
      </c>
      <c r="J580" s="117">
        <v>0.40764985999999998</v>
      </c>
      <c r="K580" s="74">
        <f t="shared" si="26"/>
        <v>4.3779459166256069</v>
      </c>
      <c r="L580" s="74">
        <f t="shared" si="27"/>
        <v>5.6329434757507908</v>
      </c>
    </row>
    <row r="581" spans="1:12" x14ac:dyDescent="0.2">
      <c r="A581" s="116" t="s">
        <v>1817</v>
      </c>
      <c r="B581" s="59" t="s">
        <v>21</v>
      </c>
      <c r="C581" s="59" t="s">
        <v>881</v>
      </c>
      <c r="D581" s="116" t="s">
        <v>818</v>
      </c>
      <c r="E581" s="116" t="s">
        <v>214</v>
      </c>
      <c r="F581" s="117">
        <v>0.54760399999999998</v>
      </c>
      <c r="G581" s="117">
        <v>0.22082985999999999</v>
      </c>
      <c r="H581" s="74">
        <f t="shared" si="25"/>
        <v>1.4797552287539375</v>
      </c>
      <c r="I581" s="117">
        <v>2.1914541499999998</v>
      </c>
      <c r="J581" s="117">
        <v>6.6451369999999996E-2</v>
      </c>
      <c r="K581" s="74">
        <f t="shared" si="26"/>
        <v>31.978314066361612</v>
      </c>
      <c r="L581" s="74">
        <f t="shared" si="27"/>
        <v>4.0018958042673169</v>
      </c>
    </row>
    <row r="582" spans="1:12" x14ac:dyDescent="0.2">
      <c r="A582" s="116" t="s">
        <v>2592</v>
      </c>
      <c r="B582" s="59" t="s">
        <v>569</v>
      </c>
      <c r="C582" s="59" t="s">
        <v>882</v>
      </c>
      <c r="D582" s="116" t="s">
        <v>212</v>
      </c>
      <c r="E582" s="116" t="s">
        <v>1010</v>
      </c>
      <c r="F582" s="117">
        <v>1.94659844</v>
      </c>
      <c r="G582" s="117">
        <v>0.66352148</v>
      </c>
      <c r="H582" s="74">
        <f t="shared" si="25"/>
        <v>1.9337383923124842</v>
      </c>
      <c r="I582" s="117">
        <v>2.1883154399999998</v>
      </c>
      <c r="J582" s="117">
        <v>0.59998845999999995</v>
      </c>
      <c r="K582" s="74">
        <f t="shared" si="26"/>
        <v>2.6472625490163595</v>
      </c>
      <c r="L582" s="74">
        <f t="shared" si="27"/>
        <v>1.1241740438259058</v>
      </c>
    </row>
    <row r="583" spans="1:12" x14ac:dyDescent="0.2">
      <c r="A583" s="116" t="s">
        <v>1622</v>
      </c>
      <c r="B583" s="59" t="s">
        <v>1559</v>
      </c>
      <c r="C583" s="59" t="s">
        <v>149</v>
      </c>
      <c r="D583" s="116" t="s">
        <v>213</v>
      </c>
      <c r="E583" s="116" t="s">
        <v>214</v>
      </c>
      <c r="F583" s="117">
        <v>1.5699048</v>
      </c>
      <c r="G583" s="117">
        <v>0.29824390000000001</v>
      </c>
      <c r="H583" s="74">
        <f t="shared" si="25"/>
        <v>4.2638286985919915</v>
      </c>
      <c r="I583" s="117">
        <v>2.1786650000000001</v>
      </c>
      <c r="J583" s="117">
        <v>0</v>
      </c>
      <c r="K583" s="74" t="str">
        <f t="shared" si="26"/>
        <v/>
      </c>
      <c r="L583" s="74">
        <f t="shared" si="27"/>
        <v>1.3877688634368148</v>
      </c>
    </row>
    <row r="584" spans="1:12" x14ac:dyDescent="0.2">
      <c r="A584" s="116" t="s">
        <v>2749</v>
      </c>
      <c r="B584" s="59" t="s">
        <v>1920</v>
      </c>
      <c r="C584" s="59" t="s">
        <v>1912</v>
      </c>
      <c r="D584" s="116" t="s">
        <v>212</v>
      </c>
      <c r="E584" s="116" t="s">
        <v>214</v>
      </c>
      <c r="F584" s="117">
        <v>2.1739513399999999</v>
      </c>
      <c r="G584" s="117">
        <v>0.62936261999999998</v>
      </c>
      <c r="H584" s="74">
        <f t="shared" ref="H584:H647" si="28">IF(ISERROR(F584/G584-1),"",IF((F584/G584-1)&gt;10000%,"",F584/G584-1))</f>
        <v>2.4542110874014091</v>
      </c>
      <c r="I584" s="117">
        <v>2.17395059</v>
      </c>
      <c r="J584" s="117">
        <v>0.54973061999999995</v>
      </c>
      <c r="K584" s="74">
        <f t="shared" ref="K584:K647" si="29">IF(ISERROR(I584/J584-1),"",IF((I584/J584-1)&gt;10000%,"",I584/J584-1))</f>
        <v>2.954574314961754</v>
      </c>
      <c r="L584" s="74">
        <f t="shared" ref="L584:L647" si="30">IF(ISERROR(I584/F584),"",IF(I584/F584&gt;10000%,"",I584/F584))</f>
        <v>0.99999965500607757</v>
      </c>
    </row>
    <row r="585" spans="1:12" x14ac:dyDescent="0.2">
      <c r="A585" s="116" t="s">
        <v>1868</v>
      </c>
      <c r="B585" s="59" t="s">
        <v>1869</v>
      </c>
      <c r="C585" s="59" t="s">
        <v>1876</v>
      </c>
      <c r="D585" s="116" t="s">
        <v>213</v>
      </c>
      <c r="E585" s="116" t="s">
        <v>214</v>
      </c>
      <c r="F585" s="117">
        <v>1.65319298</v>
      </c>
      <c r="G585" s="117">
        <v>6.7670980800000002</v>
      </c>
      <c r="H585" s="74">
        <f t="shared" si="28"/>
        <v>-0.75570134192587324</v>
      </c>
      <c r="I585" s="117">
        <v>2.1637145899999997</v>
      </c>
      <c r="J585" s="117">
        <v>71.096160940000004</v>
      </c>
      <c r="K585" s="74">
        <f t="shared" si="29"/>
        <v>-0.96956636530872575</v>
      </c>
      <c r="L585" s="74">
        <f t="shared" si="30"/>
        <v>1.3088094470374534</v>
      </c>
    </row>
    <row r="586" spans="1:12" x14ac:dyDescent="0.2">
      <c r="A586" s="116" t="s">
        <v>1933</v>
      </c>
      <c r="B586" s="116" t="s">
        <v>2870</v>
      </c>
      <c r="C586" s="59" t="s">
        <v>881</v>
      </c>
      <c r="D586" s="116" t="s">
        <v>818</v>
      </c>
      <c r="E586" s="116" t="s">
        <v>1010</v>
      </c>
      <c r="F586" s="117">
        <v>2.7430605400000001</v>
      </c>
      <c r="G586" s="117">
        <v>2.3376925200000001</v>
      </c>
      <c r="H586" s="74">
        <f t="shared" si="28"/>
        <v>0.17340519188554371</v>
      </c>
      <c r="I586" s="117">
        <v>2.1453854799999998</v>
      </c>
      <c r="J586" s="117">
        <v>2.12435442</v>
      </c>
      <c r="K586" s="74">
        <f t="shared" si="29"/>
        <v>9.8999770480858729E-3</v>
      </c>
      <c r="L586" s="74">
        <f t="shared" si="30"/>
        <v>0.782113791772164</v>
      </c>
    </row>
    <row r="587" spans="1:12" x14ac:dyDescent="0.2">
      <c r="A587" s="116" t="s">
        <v>1814</v>
      </c>
      <c r="B587" s="59" t="s">
        <v>513</v>
      </c>
      <c r="C587" s="59" t="s">
        <v>881</v>
      </c>
      <c r="D587" s="116" t="s">
        <v>213</v>
      </c>
      <c r="E587" s="116" t="s">
        <v>214</v>
      </c>
      <c r="F587" s="117">
        <v>3.3597444670000001</v>
      </c>
      <c r="G587" s="117">
        <v>4.3085277599999996</v>
      </c>
      <c r="H587" s="74">
        <f t="shared" si="28"/>
        <v>-0.22021055586746408</v>
      </c>
      <c r="I587" s="117">
        <v>2.1251130832710299</v>
      </c>
      <c r="J587" s="117">
        <v>43.518231950368303</v>
      </c>
      <c r="K587" s="74">
        <f t="shared" si="29"/>
        <v>-0.95116729269482547</v>
      </c>
      <c r="L587" s="74">
        <f t="shared" si="30"/>
        <v>0.63252223618321679</v>
      </c>
    </row>
    <row r="588" spans="1:12" x14ac:dyDescent="0.2">
      <c r="A588" s="116" t="s">
        <v>2700</v>
      </c>
      <c r="B588" s="59" t="s">
        <v>2701</v>
      </c>
      <c r="C588" s="59" t="s">
        <v>963</v>
      </c>
      <c r="D588" s="116" t="s">
        <v>213</v>
      </c>
      <c r="E588" s="116" t="s">
        <v>214</v>
      </c>
      <c r="F588" s="117">
        <v>0.57998620000000001</v>
      </c>
      <c r="G588" s="117">
        <v>8.0449600000000003E-3</v>
      </c>
      <c r="H588" s="74">
        <f t="shared" si="28"/>
        <v>71.09311171217756</v>
      </c>
      <c r="I588" s="117">
        <v>2.11447853</v>
      </c>
      <c r="J588" s="117">
        <v>6.1938000000000002E-3</v>
      </c>
      <c r="K588" s="74" t="str">
        <f t="shared" si="29"/>
        <v/>
      </c>
      <c r="L588" s="74">
        <f t="shared" si="30"/>
        <v>3.645739381385281</v>
      </c>
    </row>
    <row r="589" spans="1:12" x14ac:dyDescent="0.2">
      <c r="A589" s="116" t="s">
        <v>1979</v>
      </c>
      <c r="B589" s="59" t="s">
        <v>1396</v>
      </c>
      <c r="C589" s="59" t="s">
        <v>963</v>
      </c>
      <c r="D589" s="116" t="s">
        <v>213</v>
      </c>
      <c r="E589" s="116" t="s">
        <v>214</v>
      </c>
      <c r="F589" s="117">
        <v>3.2759103700000001</v>
      </c>
      <c r="G589" s="117">
        <v>2.9093561299999999</v>
      </c>
      <c r="H589" s="74">
        <f t="shared" si="28"/>
        <v>0.12599153339127311</v>
      </c>
      <c r="I589" s="117">
        <v>2.1068898100000002</v>
      </c>
      <c r="J589" s="117">
        <v>20.793158850000001</v>
      </c>
      <c r="K589" s="74">
        <f t="shared" si="29"/>
        <v>-0.89867389437079204</v>
      </c>
      <c r="L589" s="74">
        <f t="shared" si="30"/>
        <v>0.64314635384850294</v>
      </c>
    </row>
    <row r="590" spans="1:12" x14ac:dyDescent="0.2">
      <c r="A590" s="116" t="s">
        <v>2126</v>
      </c>
      <c r="B590" s="59" t="s">
        <v>422</v>
      </c>
      <c r="C590" s="59" t="s">
        <v>877</v>
      </c>
      <c r="D590" s="116" t="s">
        <v>212</v>
      </c>
      <c r="E590" s="116" t="s">
        <v>1010</v>
      </c>
      <c r="F590" s="117">
        <v>4.8425841700000003</v>
      </c>
      <c r="G590" s="117">
        <v>5.8903896900000001</v>
      </c>
      <c r="H590" s="74">
        <f t="shared" si="28"/>
        <v>-0.17788390499508699</v>
      </c>
      <c r="I590" s="117">
        <v>2.08741814</v>
      </c>
      <c r="J590" s="117">
        <v>15.834887779999999</v>
      </c>
      <c r="K590" s="74">
        <f t="shared" si="29"/>
        <v>-0.86817600673896278</v>
      </c>
      <c r="L590" s="74">
        <f t="shared" si="30"/>
        <v>0.43105459125143092</v>
      </c>
    </row>
    <row r="591" spans="1:12" x14ac:dyDescent="0.2">
      <c r="A591" s="116" t="s">
        <v>2564</v>
      </c>
      <c r="B591" s="59" t="s">
        <v>648</v>
      </c>
      <c r="C591" s="59" t="s">
        <v>882</v>
      </c>
      <c r="D591" s="116" t="s">
        <v>212</v>
      </c>
      <c r="E591" s="116" t="s">
        <v>1010</v>
      </c>
      <c r="F591" s="117">
        <v>1.09372158</v>
      </c>
      <c r="G591" s="117">
        <v>1.9633212379999998</v>
      </c>
      <c r="H591" s="74">
        <f t="shared" si="28"/>
        <v>-0.44292275821650329</v>
      </c>
      <c r="I591" s="117">
        <v>2.0823278599999999</v>
      </c>
      <c r="J591" s="117">
        <v>2.3902496499999999</v>
      </c>
      <c r="K591" s="74">
        <f t="shared" si="29"/>
        <v>-0.12882411257752924</v>
      </c>
      <c r="L591" s="74">
        <f t="shared" si="30"/>
        <v>1.9038920855890948</v>
      </c>
    </row>
    <row r="592" spans="1:12" x14ac:dyDescent="0.2">
      <c r="A592" s="116" t="s">
        <v>1793</v>
      </c>
      <c r="B592" s="59" t="s">
        <v>323</v>
      </c>
      <c r="C592" s="59" t="s">
        <v>881</v>
      </c>
      <c r="D592" s="116" t="s">
        <v>213</v>
      </c>
      <c r="E592" s="116" t="s">
        <v>1010</v>
      </c>
      <c r="F592" s="117">
        <v>1.8224681299999999</v>
      </c>
      <c r="G592" s="117">
        <v>0.18496868</v>
      </c>
      <c r="H592" s="74">
        <f t="shared" si="28"/>
        <v>8.8528471414728145</v>
      </c>
      <c r="I592" s="117">
        <v>2.0629848700000002</v>
      </c>
      <c r="J592" s="117">
        <v>2.98344992</v>
      </c>
      <c r="K592" s="74">
        <f t="shared" si="29"/>
        <v>-0.30852371404980705</v>
      </c>
      <c r="L592" s="74">
        <f t="shared" si="30"/>
        <v>1.1319730842151958</v>
      </c>
    </row>
    <row r="593" spans="1:12" x14ac:dyDescent="0.2">
      <c r="A593" s="116" t="s">
        <v>3020</v>
      </c>
      <c r="B593" s="59" t="s">
        <v>3021</v>
      </c>
      <c r="C593" s="59" t="s">
        <v>966</v>
      </c>
      <c r="D593" s="116" t="s">
        <v>212</v>
      </c>
      <c r="E593" s="116" t="s">
        <v>1010</v>
      </c>
      <c r="F593" s="117">
        <v>0.40576772</v>
      </c>
      <c r="G593" s="117">
        <v>1.9741035300000001</v>
      </c>
      <c r="H593" s="74">
        <f t="shared" si="28"/>
        <v>-0.79445469103639166</v>
      </c>
      <c r="I593" s="117">
        <v>2.02955101</v>
      </c>
      <c r="J593" s="117">
        <v>4.0367518200000001</v>
      </c>
      <c r="K593" s="74">
        <f t="shared" si="29"/>
        <v>-0.49723166037985467</v>
      </c>
      <c r="L593" s="74">
        <f t="shared" si="30"/>
        <v>5.0017557089065638</v>
      </c>
    </row>
    <row r="594" spans="1:12" x14ac:dyDescent="0.2">
      <c r="A594" s="116" t="s">
        <v>1830</v>
      </c>
      <c r="B594" s="59" t="s">
        <v>7</v>
      </c>
      <c r="C594" s="59" t="s">
        <v>881</v>
      </c>
      <c r="D594" s="116" t="s">
        <v>818</v>
      </c>
      <c r="E594" s="116" t="s">
        <v>1010</v>
      </c>
      <c r="F594" s="117">
        <v>1.0019482610000001</v>
      </c>
      <c r="G594" s="117">
        <v>2.1916764799999999</v>
      </c>
      <c r="H594" s="74">
        <f t="shared" si="28"/>
        <v>-0.54283934232848075</v>
      </c>
      <c r="I594" s="117">
        <v>2.02786336</v>
      </c>
      <c r="J594" s="117">
        <v>1.66613316</v>
      </c>
      <c r="K594" s="74">
        <f t="shared" si="29"/>
        <v>0.2171076170166375</v>
      </c>
      <c r="L594" s="74">
        <f t="shared" si="30"/>
        <v>2.023920235138768</v>
      </c>
    </row>
    <row r="595" spans="1:12" x14ac:dyDescent="0.2">
      <c r="A595" s="116" t="s">
        <v>1808</v>
      </c>
      <c r="B595" s="59" t="s">
        <v>11</v>
      </c>
      <c r="C595" s="59" t="s">
        <v>881</v>
      </c>
      <c r="D595" s="116" t="s">
        <v>818</v>
      </c>
      <c r="E595" s="116" t="s">
        <v>1010</v>
      </c>
      <c r="F595" s="117">
        <v>1.20566171</v>
      </c>
      <c r="G595" s="117">
        <v>1.29245783</v>
      </c>
      <c r="H595" s="74">
        <f t="shared" si="28"/>
        <v>-6.7155862253548415E-2</v>
      </c>
      <c r="I595" s="117">
        <v>2.0240074199999998</v>
      </c>
      <c r="J595" s="117">
        <v>1.07449624</v>
      </c>
      <c r="K595" s="74">
        <f t="shared" si="29"/>
        <v>0.88368031888133913</v>
      </c>
      <c r="L595" s="74">
        <f t="shared" si="30"/>
        <v>1.6787523425621602</v>
      </c>
    </row>
    <row r="596" spans="1:12" x14ac:dyDescent="0.2">
      <c r="A596" s="116" t="s">
        <v>1971</v>
      </c>
      <c r="B596" s="59" t="s">
        <v>1390</v>
      </c>
      <c r="C596" s="59" t="s">
        <v>963</v>
      </c>
      <c r="D596" s="116" t="s">
        <v>213</v>
      </c>
      <c r="E596" s="116" t="s">
        <v>214</v>
      </c>
      <c r="F596" s="117">
        <v>5.3804999999999999E-3</v>
      </c>
      <c r="G596" s="117">
        <v>0.44879743</v>
      </c>
      <c r="H596" s="74">
        <f t="shared" si="28"/>
        <v>-0.98801129498446549</v>
      </c>
      <c r="I596" s="117">
        <v>1.98101711</v>
      </c>
      <c r="J596" s="117">
        <v>3.4705357892452802</v>
      </c>
      <c r="K596" s="74">
        <f t="shared" si="29"/>
        <v>-0.42918983399079091</v>
      </c>
      <c r="L596" s="74" t="str">
        <f t="shared" si="30"/>
        <v/>
      </c>
    </row>
    <row r="597" spans="1:12" x14ac:dyDescent="0.2">
      <c r="A597" s="116" t="s">
        <v>2067</v>
      </c>
      <c r="B597" s="59" t="s">
        <v>1999</v>
      </c>
      <c r="C597" s="59" t="s">
        <v>877</v>
      </c>
      <c r="D597" s="116" t="s">
        <v>212</v>
      </c>
      <c r="E597" s="116" t="s">
        <v>1010</v>
      </c>
      <c r="F597" s="117">
        <v>5.5991173400000003</v>
      </c>
      <c r="G597" s="117">
        <v>2.82799968</v>
      </c>
      <c r="H597" s="74">
        <f t="shared" si="28"/>
        <v>0.97988612926575724</v>
      </c>
      <c r="I597" s="117">
        <v>1.9236612500000001</v>
      </c>
      <c r="J597" s="117">
        <v>23.214671342718951</v>
      </c>
      <c r="K597" s="74">
        <f t="shared" si="29"/>
        <v>-0.9171359688189884</v>
      </c>
      <c r="L597" s="74">
        <f t="shared" si="30"/>
        <v>0.34356508949319503</v>
      </c>
    </row>
    <row r="598" spans="1:12" x14ac:dyDescent="0.2">
      <c r="A598" s="116" t="s">
        <v>2336</v>
      </c>
      <c r="B598" s="59" t="s">
        <v>810</v>
      </c>
      <c r="C598" s="59" t="s">
        <v>963</v>
      </c>
      <c r="D598" s="116" t="s">
        <v>212</v>
      </c>
      <c r="E598" s="116" t="s">
        <v>1010</v>
      </c>
      <c r="F598" s="117">
        <v>0</v>
      </c>
      <c r="G598" s="117">
        <v>3.6353285621340001E-3</v>
      </c>
      <c r="H598" s="74">
        <f t="shared" si="28"/>
        <v>-1</v>
      </c>
      <c r="I598" s="117">
        <v>1.9068000000000001</v>
      </c>
      <c r="J598" s="117">
        <v>0</v>
      </c>
      <c r="K598" s="74" t="str">
        <f t="shared" si="29"/>
        <v/>
      </c>
      <c r="L598" s="74" t="str">
        <f t="shared" si="30"/>
        <v/>
      </c>
    </row>
    <row r="599" spans="1:12" x14ac:dyDescent="0.2">
      <c r="A599" s="116" t="s">
        <v>2578</v>
      </c>
      <c r="B599" s="59" t="s">
        <v>780</v>
      </c>
      <c r="C599" s="59" t="s">
        <v>882</v>
      </c>
      <c r="D599" s="116" t="s">
        <v>212</v>
      </c>
      <c r="E599" s="116" t="s">
        <v>1010</v>
      </c>
      <c r="F599" s="117">
        <v>11.187831135</v>
      </c>
      <c r="G599" s="117">
        <v>3.1280581549999997</v>
      </c>
      <c r="H599" s="74">
        <f t="shared" si="28"/>
        <v>2.5766058623676709</v>
      </c>
      <c r="I599" s="117">
        <v>1.8685631999999999</v>
      </c>
      <c r="J599" s="117">
        <v>9.5392121099999994</v>
      </c>
      <c r="K599" s="74">
        <f t="shared" si="29"/>
        <v>-0.80411765893734799</v>
      </c>
      <c r="L599" s="74">
        <f t="shared" si="30"/>
        <v>0.16701746544550433</v>
      </c>
    </row>
    <row r="600" spans="1:12" x14ac:dyDescent="0.2">
      <c r="A600" s="116" t="s">
        <v>2140</v>
      </c>
      <c r="B600" s="59" t="s">
        <v>2141</v>
      </c>
      <c r="C600" s="59" t="s">
        <v>963</v>
      </c>
      <c r="D600" s="116" t="s">
        <v>213</v>
      </c>
      <c r="E600" s="116" t="s">
        <v>1010</v>
      </c>
      <c r="F600" s="117">
        <v>0.47041263999999999</v>
      </c>
      <c r="G600" s="117">
        <v>0.74559452999999998</v>
      </c>
      <c r="H600" s="74">
        <f t="shared" si="28"/>
        <v>-0.36907713097090455</v>
      </c>
      <c r="I600" s="117">
        <v>1.8570070400000001</v>
      </c>
      <c r="J600" s="117">
        <v>0.36898034000000002</v>
      </c>
      <c r="K600" s="74">
        <f t="shared" si="29"/>
        <v>4.0328075474156702</v>
      </c>
      <c r="L600" s="74">
        <f t="shared" si="30"/>
        <v>3.9476129723044857</v>
      </c>
    </row>
    <row r="601" spans="1:12" x14ac:dyDescent="0.2">
      <c r="A601" s="116" t="s">
        <v>1681</v>
      </c>
      <c r="B601" s="59" t="s">
        <v>584</v>
      </c>
      <c r="C601" s="59" t="s">
        <v>656</v>
      </c>
      <c r="D601" s="116" t="s">
        <v>212</v>
      </c>
      <c r="E601" s="116" t="s">
        <v>1010</v>
      </c>
      <c r="F601" s="117">
        <v>2.5369773849999997</v>
      </c>
      <c r="G601" s="117">
        <v>0.18547305</v>
      </c>
      <c r="H601" s="74">
        <f t="shared" si="28"/>
        <v>12.678415192935036</v>
      </c>
      <c r="I601" s="117">
        <v>1.84063485</v>
      </c>
      <c r="J601" s="117">
        <v>0.21441870000000002</v>
      </c>
      <c r="K601" s="74">
        <f t="shared" si="29"/>
        <v>7.5843018822518733</v>
      </c>
      <c r="L601" s="74">
        <f t="shared" si="30"/>
        <v>0.72552276614006961</v>
      </c>
    </row>
    <row r="602" spans="1:12" x14ac:dyDescent="0.2">
      <c r="A602" s="116" t="s">
        <v>2729</v>
      </c>
      <c r="B602" s="59" t="s">
        <v>998</v>
      </c>
      <c r="C602" s="59" t="s">
        <v>656</v>
      </c>
      <c r="D602" s="116" t="s">
        <v>212</v>
      </c>
      <c r="E602" s="116" t="s">
        <v>1010</v>
      </c>
      <c r="F602" s="117">
        <v>7.152841800000001E-2</v>
      </c>
      <c r="G602" s="117">
        <v>0.508889649</v>
      </c>
      <c r="H602" s="74">
        <f t="shared" si="28"/>
        <v>-0.85944218330917554</v>
      </c>
      <c r="I602" s="117">
        <v>1.8308058200000001</v>
      </c>
      <c r="J602" s="117">
        <v>5.6260829299999999</v>
      </c>
      <c r="K602" s="74">
        <f t="shared" si="29"/>
        <v>-0.67458605875900224</v>
      </c>
      <c r="L602" s="74">
        <f t="shared" si="30"/>
        <v>25.595502755282521</v>
      </c>
    </row>
    <row r="603" spans="1:12" x14ac:dyDescent="0.2">
      <c r="A603" s="116" t="s">
        <v>2670</v>
      </c>
      <c r="B603" s="59" t="s">
        <v>348</v>
      </c>
      <c r="C603" s="59" t="s">
        <v>879</v>
      </c>
      <c r="D603" s="116" t="s">
        <v>212</v>
      </c>
      <c r="E603" s="116" t="s">
        <v>214</v>
      </c>
      <c r="F603" s="117">
        <v>3.5520904500000001</v>
      </c>
      <c r="G603" s="117">
        <v>2.2701900299999997</v>
      </c>
      <c r="H603" s="74">
        <f t="shared" si="28"/>
        <v>0.56466657110638474</v>
      </c>
      <c r="I603" s="117">
        <v>1.8163981299999998</v>
      </c>
      <c r="J603" s="117">
        <v>0.55896747999999996</v>
      </c>
      <c r="K603" s="74">
        <f t="shared" si="29"/>
        <v>2.2495595808185476</v>
      </c>
      <c r="L603" s="74">
        <f t="shared" si="30"/>
        <v>0.51136032586107139</v>
      </c>
    </row>
    <row r="604" spans="1:12" x14ac:dyDescent="0.2">
      <c r="A604" s="116" t="s">
        <v>2752</v>
      </c>
      <c r="B604" s="59" t="s">
        <v>1222</v>
      </c>
      <c r="C604" s="59" t="s">
        <v>656</v>
      </c>
      <c r="D604" s="116" t="s">
        <v>212</v>
      </c>
      <c r="E604" s="116" t="s">
        <v>214</v>
      </c>
      <c r="F604" s="117">
        <v>1.186105186</v>
      </c>
      <c r="G604" s="117">
        <v>3.05493192</v>
      </c>
      <c r="H604" s="74">
        <f t="shared" si="28"/>
        <v>-0.61174087768214491</v>
      </c>
      <c r="I604" s="117">
        <v>1.80107379</v>
      </c>
      <c r="J604" s="117">
        <v>6.5006374000000005</v>
      </c>
      <c r="K604" s="74">
        <f t="shared" si="29"/>
        <v>-0.72293889365372088</v>
      </c>
      <c r="L604" s="74">
        <f t="shared" si="30"/>
        <v>1.5184772912711975</v>
      </c>
    </row>
    <row r="605" spans="1:12" x14ac:dyDescent="0.2">
      <c r="A605" s="116" t="s">
        <v>1879</v>
      </c>
      <c r="B605" s="59" t="s">
        <v>254</v>
      </c>
      <c r="C605" s="59" t="s">
        <v>1876</v>
      </c>
      <c r="D605" s="116" t="s">
        <v>213</v>
      </c>
      <c r="E605" s="116" t="s">
        <v>214</v>
      </c>
      <c r="F605" s="117">
        <v>8.8217120700000002</v>
      </c>
      <c r="G605" s="117">
        <v>12.87875743</v>
      </c>
      <c r="H605" s="74">
        <f t="shared" si="28"/>
        <v>-0.31501838450264219</v>
      </c>
      <c r="I605" s="117">
        <v>1.7872049099999998</v>
      </c>
      <c r="J605" s="117">
        <v>3.5013339999999997E-2</v>
      </c>
      <c r="K605" s="74">
        <f t="shared" si="29"/>
        <v>50.043542546926396</v>
      </c>
      <c r="L605" s="74">
        <f t="shared" si="30"/>
        <v>0.2025916166633627</v>
      </c>
    </row>
    <row r="606" spans="1:12" x14ac:dyDescent="0.2">
      <c r="A606" s="116" t="s">
        <v>1835</v>
      </c>
      <c r="B606" s="59" t="s">
        <v>310</v>
      </c>
      <c r="C606" s="59" t="s">
        <v>881</v>
      </c>
      <c r="D606" s="116" t="s">
        <v>213</v>
      </c>
      <c r="E606" s="116" t="s">
        <v>1010</v>
      </c>
      <c r="F606" s="117">
        <v>1.0054111299999999</v>
      </c>
      <c r="G606" s="117">
        <v>1.1337037599999999</v>
      </c>
      <c r="H606" s="74">
        <f t="shared" si="28"/>
        <v>-0.11316239261656857</v>
      </c>
      <c r="I606" s="117">
        <v>1.7826384900000001</v>
      </c>
      <c r="J606" s="117">
        <v>7.6152533784483998</v>
      </c>
      <c r="K606" s="74">
        <f t="shared" si="29"/>
        <v>-0.76591212381127483</v>
      </c>
      <c r="L606" s="74">
        <f t="shared" si="30"/>
        <v>1.7730443167065399</v>
      </c>
    </row>
    <row r="607" spans="1:12" x14ac:dyDescent="0.2">
      <c r="A607" s="116" t="s">
        <v>2066</v>
      </c>
      <c r="B607" s="59" t="s">
        <v>619</v>
      </c>
      <c r="C607" s="59" t="s">
        <v>877</v>
      </c>
      <c r="D607" s="116" t="s">
        <v>212</v>
      </c>
      <c r="E607" s="116" t="s">
        <v>1010</v>
      </c>
      <c r="F607" s="117">
        <v>0.119639409</v>
      </c>
      <c r="G607" s="117">
        <v>0.32750381000000001</v>
      </c>
      <c r="H607" s="74">
        <f t="shared" si="28"/>
        <v>-0.63469307731107005</v>
      </c>
      <c r="I607" s="117">
        <v>1.7649741799999998</v>
      </c>
      <c r="J607" s="117">
        <v>8.6405999999999994E-4</v>
      </c>
      <c r="K607" s="74" t="str">
        <f t="shared" si="29"/>
        <v/>
      </c>
      <c r="L607" s="74">
        <f t="shared" si="30"/>
        <v>14.752448166974812</v>
      </c>
    </row>
    <row r="608" spans="1:12" x14ac:dyDescent="0.2">
      <c r="A608" s="116" t="s">
        <v>1829</v>
      </c>
      <c r="B608" s="59" t="s">
        <v>313</v>
      </c>
      <c r="C608" s="59" t="s">
        <v>881</v>
      </c>
      <c r="D608" s="116" t="s">
        <v>213</v>
      </c>
      <c r="E608" s="116" t="s">
        <v>1010</v>
      </c>
      <c r="F608" s="117">
        <v>3.0413507000000002</v>
      </c>
      <c r="G608" s="117">
        <v>1.2133900399999999</v>
      </c>
      <c r="H608" s="74">
        <f t="shared" si="28"/>
        <v>1.5064905757756182</v>
      </c>
      <c r="I608" s="117">
        <v>1.75235363</v>
      </c>
      <c r="J608" s="117">
        <v>7.1177169999999998E-2</v>
      </c>
      <c r="K608" s="74">
        <f t="shared" si="29"/>
        <v>23.61960246522867</v>
      </c>
      <c r="L608" s="74">
        <f t="shared" si="30"/>
        <v>0.57617611477689823</v>
      </c>
    </row>
    <row r="609" spans="1:12" x14ac:dyDescent="0.2">
      <c r="A609" s="116" t="s">
        <v>1631</v>
      </c>
      <c r="B609" s="59" t="s">
        <v>825</v>
      </c>
      <c r="C609" s="59" t="s">
        <v>149</v>
      </c>
      <c r="D609" s="116" t="s">
        <v>818</v>
      </c>
      <c r="E609" s="116" t="s">
        <v>1010</v>
      </c>
      <c r="F609" s="117">
        <v>0.46019548999999998</v>
      </c>
      <c r="G609" s="117">
        <v>1.1513799999999999E-2</v>
      </c>
      <c r="H609" s="74">
        <f t="shared" si="28"/>
        <v>38.969036286890514</v>
      </c>
      <c r="I609" s="117">
        <v>1.7141257997498101</v>
      </c>
      <c r="J609" s="117">
        <v>1.8896900000000001E-3</v>
      </c>
      <c r="K609" s="74" t="str">
        <f t="shared" si="29"/>
        <v/>
      </c>
      <c r="L609" s="74">
        <f t="shared" si="30"/>
        <v>3.724777484781109</v>
      </c>
    </row>
    <row r="610" spans="1:12" x14ac:dyDescent="0.2">
      <c r="A610" s="116" t="s">
        <v>2404</v>
      </c>
      <c r="B610" s="59" t="s">
        <v>317</v>
      </c>
      <c r="C610" s="59" t="s">
        <v>876</v>
      </c>
      <c r="D610" s="116" t="s">
        <v>212</v>
      </c>
      <c r="E610" s="116" t="s">
        <v>1010</v>
      </c>
      <c r="F610" s="117">
        <v>17.39304533</v>
      </c>
      <c r="G610" s="117">
        <v>25.588935335999999</v>
      </c>
      <c r="H610" s="74">
        <f t="shared" si="28"/>
        <v>-0.32029038716861136</v>
      </c>
      <c r="I610" s="117">
        <v>1.6160715400000001</v>
      </c>
      <c r="J610" s="117">
        <v>4.8193461500000003</v>
      </c>
      <c r="K610" s="74">
        <f t="shared" si="29"/>
        <v>-0.66466995943007745</v>
      </c>
      <c r="L610" s="74">
        <f t="shared" si="30"/>
        <v>9.2914812175677819E-2</v>
      </c>
    </row>
    <row r="611" spans="1:12" x14ac:dyDescent="0.2">
      <c r="A611" s="116" t="s">
        <v>2660</v>
      </c>
      <c r="B611" s="59" t="s">
        <v>177</v>
      </c>
      <c r="C611" s="59" t="s">
        <v>881</v>
      </c>
      <c r="D611" s="116" t="s">
        <v>213</v>
      </c>
      <c r="E611" s="116" t="s">
        <v>1010</v>
      </c>
      <c r="F611" s="117">
        <v>1.8718492690000001</v>
      </c>
      <c r="G611" s="117">
        <v>2.1299453870000002</v>
      </c>
      <c r="H611" s="74">
        <f t="shared" si="28"/>
        <v>-0.1211749933004268</v>
      </c>
      <c r="I611" s="117">
        <v>1.59118282</v>
      </c>
      <c r="J611" s="117">
        <v>3.0206597899999998</v>
      </c>
      <c r="K611" s="74">
        <f t="shared" si="29"/>
        <v>-0.47323335608079187</v>
      </c>
      <c r="L611" s="74">
        <f t="shared" si="30"/>
        <v>0.85005926831387402</v>
      </c>
    </row>
    <row r="612" spans="1:12" x14ac:dyDescent="0.2">
      <c r="A612" s="116" t="s">
        <v>2050</v>
      </c>
      <c r="B612" s="59" t="s">
        <v>269</v>
      </c>
      <c r="C612" s="59" t="s">
        <v>877</v>
      </c>
      <c r="D612" s="116" t="s">
        <v>212</v>
      </c>
      <c r="E612" s="116" t="s">
        <v>1010</v>
      </c>
      <c r="F612" s="117">
        <v>5.42842001</v>
      </c>
      <c r="G612" s="117">
        <v>2.3866750200000002</v>
      </c>
      <c r="H612" s="74">
        <f t="shared" si="28"/>
        <v>1.2744696971772886</v>
      </c>
      <c r="I612" s="117">
        <v>1.57241922</v>
      </c>
      <c r="J612" s="117">
        <v>1.2887883</v>
      </c>
      <c r="K612" s="74">
        <f t="shared" si="29"/>
        <v>0.22007564780034095</v>
      </c>
      <c r="L612" s="74">
        <f t="shared" si="30"/>
        <v>0.2896642516797443</v>
      </c>
    </row>
    <row r="613" spans="1:12" x14ac:dyDescent="0.2">
      <c r="A613" s="116" t="s">
        <v>2743</v>
      </c>
      <c r="B613" s="59" t="s">
        <v>1004</v>
      </c>
      <c r="C613" s="59" t="s">
        <v>656</v>
      </c>
      <c r="D613" s="116" t="s">
        <v>212</v>
      </c>
      <c r="E613" s="116" t="s">
        <v>1010</v>
      </c>
      <c r="F613" s="117">
        <v>0.89746932999999995</v>
      </c>
      <c r="G613" s="117">
        <v>0.33483931</v>
      </c>
      <c r="H613" s="74">
        <f t="shared" si="28"/>
        <v>1.6802985885976169</v>
      </c>
      <c r="I613" s="117">
        <v>1.5655889199999999</v>
      </c>
      <c r="J613" s="117">
        <v>0.17213659000000001</v>
      </c>
      <c r="K613" s="74">
        <f t="shared" si="29"/>
        <v>8.0950385388719504</v>
      </c>
      <c r="L613" s="74">
        <f t="shared" si="30"/>
        <v>1.7444483813168301</v>
      </c>
    </row>
    <row r="614" spans="1:12" x14ac:dyDescent="0.2">
      <c r="A614" s="116" t="s">
        <v>2408</v>
      </c>
      <c r="B614" s="59" t="s">
        <v>67</v>
      </c>
      <c r="C614" s="59" t="s">
        <v>876</v>
      </c>
      <c r="D614" s="116" t="s">
        <v>212</v>
      </c>
      <c r="E614" s="116" t="s">
        <v>2980</v>
      </c>
      <c r="F614" s="117">
        <v>15.982798581000001</v>
      </c>
      <c r="G614" s="117">
        <v>35.623702777999995</v>
      </c>
      <c r="H614" s="74">
        <f t="shared" si="28"/>
        <v>-0.55134370279805833</v>
      </c>
      <c r="I614" s="117">
        <v>1.55407052</v>
      </c>
      <c r="J614" s="117">
        <v>0.54125749000000001</v>
      </c>
      <c r="K614" s="74">
        <f t="shared" si="29"/>
        <v>1.8712221977750367</v>
      </c>
      <c r="L614" s="74">
        <f t="shared" si="30"/>
        <v>9.723394261174291E-2</v>
      </c>
    </row>
    <row r="615" spans="1:12" x14ac:dyDescent="0.2">
      <c r="A615" s="116" t="s">
        <v>1709</v>
      </c>
      <c r="B615" s="59" t="s">
        <v>1610</v>
      </c>
      <c r="C615" s="59" t="s">
        <v>656</v>
      </c>
      <c r="D615" s="116" t="s">
        <v>212</v>
      </c>
      <c r="E615" s="116" t="s">
        <v>1010</v>
      </c>
      <c r="F615" s="117">
        <v>3.4280050000000006E-2</v>
      </c>
      <c r="G615" s="117">
        <v>4.6755426199999999</v>
      </c>
      <c r="H615" s="74">
        <f t="shared" si="28"/>
        <v>-0.99266821997229493</v>
      </c>
      <c r="I615" s="117">
        <v>1.5412348</v>
      </c>
      <c r="J615" s="117">
        <v>4.9944946900000007</v>
      </c>
      <c r="K615" s="74">
        <f t="shared" si="29"/>
        <v>-0.69141326687445137</v>
      </c>
      <c r="L615" s="74">
        <f t="shared" si="30"/>
        <v>44.960109451415612</v>
      </c>
    </row>
    <row r="616" spans="1:12" x14ac:dyDescent="0.2">
      <c r="A616" s="116" t="s">
        <v>1701</v>
      </c>
      <c r="B616" s="59" t="s">
        <v>1586</v>
      </c>
      <c r="C616" s="59" t="s">
        <v>656</v>
      </c>
      <c r="D616" s="116" t="s">
        <v>212</v>
      </c>
      <c r="E616" s="116" t="s">
        <v>1010</v>
      </c>
      <c r="F616" s="117">
        <v>0.53879889199999997</v>
      </c>
      <c r="G616" s="117">
        <v>1.53848191</v>
      </c>
      <c r="H616" s="74">
        <f t="shared" si="28"/>
        <v>-0.6497853575671878</v>
      </c>
      <c r="I616" s="117">
        <v>1.5309451299999999</v>
      </c>
      <c r="J616" s="117">
        <v>3.31591937</v>
      </c>
      <c r="K616" s="74">
        <f t="shared" si="29"/>
        <v>-0.53830447632386191</v>
      </c>
      <c r="L616" s="74">
        <f t="shared" si="30"/>
        <v>2.8414036345122997</v>
      </c>
    </row>
    <row r="617" spans="1:12" x14ac:dyDescent="0.2">
      <c r="A617" s="116" t="s">
        <v>2550</v>
      </c>
      <c r="B617" s="59" t="s">
        <v>567</v>
      </c>
      <c r="C617" s="59" t="s">
        <v>882</v>
      </c>
      <c r="D617" s="116" t="s">
        <v>212</v>
      </c>
      <c r="E617" s="116" t="s">
        <v>1010</v>
      </c>
      <c r="F617" s="117">
        <v>3.6906406299999999</v>
      </c>
      <c r="G617" s="117">
        <v>3.0133888</v>
      </c>
      <c r="H617" s="74">
        <f t="shared" si="28"/>
        <v>0.22474757654903343</v>
      </c>
      <c r="I617" s="117">
        <v>1.4994559599999999</v>
      </c>
      <c r="J617" s="117">
        <v>0.88060821</v>
      </c>
      <c r="K617" s="74">
        <f t="shared" si="29"/>
        <v>0.70275037522078065</v>
      </c>
      <c r="L617" s="74">
        <f t="shared" si="30"/>
        <v>0.40628609239583424</v>
      </c>
    </row>
    <row r="618" spans="1:12" x14ac:dyDescent="0.2">
      <c r="A618" s="116" t="s">
        <v>2271</v>
      </c>
      <c r="B618" s="59" t="s">
        <v>117</v>
      </c>
      <c r="C618" s="59" t="s">
        <v>656</v>
      </c>
      <c r="D618" s="116" t="s">
        <v>212</v>
      </c>
      <c r="E618" s="116" t="s">
        <v>1010</v>
      </c>
      <c r="F618" s="117">
        <v>2.1454022000000004</v>
      </c>
      <c r="G618" s="117">
        <v>0.53763669999999997</v>
      </c>
      <c r="H618" s="74">
        <f t="shared" si="28"/>
        <v>2.9904310847827178</v>
      </c>
      <c r="I618" s="117">
        <v>1.4829925100000001</v>
      </c>
      <c r="J618" s="117">
        <v>1.9923488600000001</v>
      </c>
      <c r="K618" s="74">
        <f t="shared" si="29"/>
        <v>-0.25565620571088132</v>
      </c>
      <c r="L618" s="74">
        <f t="shared" si="30"/>
        <v>0.69124218759540745</v>
      </c>
    </row>
    <row r="619" spans="1:12" x14ac:dyDescent="0.2">
      <c r="A619" s="116" t="s">
        <v>1693</v>
      </c>
      <c r="B619" s="59" t="s">
        <v>652</v>
      </c>
      <c r="C619" s="59" t="s">
        <v>656</v>
      </c>
      <c r="D619" s="116" t="s">
        <v>212</v>
      </c>
      <c r="E619" s="116" t="s">
        <v>1010</v>
      </c>
      <c r="F619" s="117">
        <v>4.2398412699999994</v>
      </c>
      <c r="G619" s="117">
        <v>8.1790473600000002</v>
      </c>
      <c r="H619" s="74">
        <f t="shared" si="28"/>
        <v>-0.48162162616454152</v>
      </c>
      <c r="I619" s="117">
        <v>1.4771866200000001</v>
      </c>
      <c r="J619" s="117">
        <v>10.74592865</v>
      </c>
      <c r="K619" s="74">
        <f t="shared" si="29"/>
        <v>-0.86253522909813851</v>
      </c>
      <c r="L619" s="74">
        <f t="shared" si="30"/>
        <v>0.34840611379774611</v>
      </c>
    </row>
    <row r="620" spans="1:12" x14ac:dyDescent="0.2">
      <c r="A620" s="116" t="s">
        <v>2425</v>
      </c>
      <c r="B620" s="59" t="s">
        <v>70</v>
      </c>
      <c r="C620" s="59" t="s">
        <v>876</v>
      </c>
      <c r="D620" s="116" t="s">
        <v>212</v>
      </c>
      <c r="E620" s="116" t="s">
        <v>2980</v>
      </c>
      <c r="F620" s="117">
        <v>12.967658929999999</v>
      </c>
      <c r="G620" s="117">
        <v>2.3639751699999998</v>
      </c>
      <c r="H620" s="74">
        <f t="shared" si="28"/>
        <v>4.4855309372813759</v>
      </c>
      <c r="I620" s="117">
        <v>1.4666710700000001</v>
      </c>
      <c r="J620" s="117">
        <v>0.95458809999999994</v>
      </c>
      <c r="K620" s="74">
        <f t="shared" si="29"/>
        <v>0.5364439070631617</v>
      </c>
      <c r="L620" s="74">
        <f t="shared" si="30"/>
        <v>0.1131022243812207</v>
      </c>
    </row>
    <row r="621" spans="1:12" x14ac:dyDescent="0.2">
      <c r="A621" s="116" t="s">
        <v>1860</v>
      </c>
      <c r="B621" s="59" t="s">
        <v>13</v>
      </c>
      <c r="C621" s="59" t="s">
        <v>881</v>
      </c>
      <c r="D621" s="116" t="s">
        <v>818</v>
      </c>
      <c r="E621" s="116" t="s">
        <v>1010</v>
      </c>
      <c r="F621" s="117">
        <v>0.74889582999999993</v>
      </c>
      <c r="G621" s="117">
        <v>0.20815082000000001</v>
      </c>
      <c r="H621" s="74">
        <f t="shared" si="28"/>
        <v>2.5978519325554417</v>
      </c>
      <c r="I621" s="117">
        <v>1.4195598899999999</v>
      </c>
      <c r="J621" s="117">
        <v>7.23286272</v>
      </c>
      <c r="K621" s="74">
        <f t="shared" si="29"/>
        <v>-0.80373471128178697</v>
      </c>
      <c r="L621" s="74">
        <f t="shared" si="30"/>
        <v>1.8955371803846204</v>
      </c>
    </row>
    <row r="622" spans="1:12" x14ac:dyDescent="0.2">
      <c r="A622" s="116" t="s">
        <v>2053</v>
      </c>
      <c r="B622" s="59" t="s">
        <v>255</v>
      </c>
      <c r="C622" s="59" t="s">
        <v>877</v>
      </c>
      <c r="D622" s="116" t="s">
        <v>212</v>
      </c>
      <c r="E622" s="116" t="s">
        <v>1010</v>
      </c>
      <c r="F622" s="117">
        <v>0.68221008200000011</v>
      </c>
      <c r="G622" s="117">
        <v>0.25852177399999998</v>
      </c>
      <c r="H622" s="74">
        <f t="shared" si="28"/>
        <v>1.6388882895411361</v>
      </c>
      <c r="I622" s="117">
        <v>1.4170951399999998</v>
      </c>
      <c r="J622" s="117">
        <v>0.61521631999999993</v>
      </c>
      <c r="K622" s="74">
        <f t="shared" si="29"/>
        <v>1.3034095389407097</v>
      </c>
      <c r="L622" s="74">
        <f t="shared" si="30"/>
        <v>2.0772122508737705</v>
      </c>
    </row>
    <row r="623" spans="1:12" x14ac:dyDescent="0.2">
      <c r="A623" s="116" t="s">
        <v>2500</v>
      </c>
      <c r="B623" s="59" t="s">
        <v>2501</v>
      </c>
      <c r="C623" s="59" t="s">
        <v>963</v>
      </c>
      <c r="D623" s="116" t="s">
        <v>213</v>
      </c>
      <c r="E623" s="116" t="s">
        <v>214</v>
      </c>
      <c r="F623" s="117">
        <v>0.84111859999999994</v>
      </c>
      <c r="G623" s="117">
        <v>1.7903827800000001</v>
      </c>
      <c r="H623" s="74">
        <f t="shared" si="28"/>
        <v>-0.53020180410805784</v>
      </c>
      <c r="I623" s="117">
        <v>1.3939238899999999</v>
      </c>
      <c r="J623" s="117">
        <v>1.5171872200000001</v>
      </c>
      <c r="K623" s="74">
        <f t="shared" si="29"/>
        <v>-8.1244640328568041E-2</v>
      </c>
      <c r="L623" s="74">
        <f t="shared" si="30"/>
        <v>1.6572263293190759</v>
      </c>
    </row>
    <row r="624" spans="1:12" x14ac:dyDescent="0.2">
      <c r="A624" s="116" t="s">
        <v>2601</v>
      </c>
      <c r="B624" s="59" t="s">
        <v>1342</v>
      </c>
      <c r="C624" s="59" t="s">
        <v>882</v>
      </c>
      <c r="D624" s="116" t="s">
        <v>212</v>
      </c>
      <c r="E624" s="116" t="s">
        <v>1010</v>
      </c>
      <c r="F624" s="117">
        <v>1.6749263300000001</v>
      </c>
      <c r="G624" s="117">
        <v>1.25432254</v>
      </c>
      <c r="H624" s="74">
        <f t="shared" si="28"/>
        <v>0.33532347270104879</v>
      </c>
      <c r="I624" s="117">
        <v>1.3833233999999999</v>
      </c>
      <c r="J624" s="117">
        <v>0.57736670999999995</v>
      </c>
      <c r="K624" s="74">
        <f t="shared" si="29"/>
        <v>1.39591818516866</v>
      </c>
      <c r="L624" s="74">
        <f t="shared" si="30"/>
        <v>0.82590104127146879</v>
      </c>
    </row>
    <row r="625" spans="1:12" x14ac:dyDescent="0.2">
      <c r="A625" s="116" t="s">
        <v>2538</v>
      </c>
      <c r="B625" s="59" t="s">
        <v>654</v>
      </c>
      <c r="C625" s="59" t="s">
        <v>882</v>
      </c>
      <c r="D625" s="116" t="s">
        <v>212</v>
      </c>
      <c r="E625" s="116" t="s">
        <v>1010</v>
      </c>
      <c r="F625" s="117">
        <v>3.7039641749999999</v>
      </c>
      <c r="G625" s="117">
        <v>4.2058764999999996</v>
      </c>
      <c r="H625" s="74">
        <f t="shared" si="28"/>
        <v>-0.11933596362137588</v>
      </c>
      <c r="I625" s="117">
        <v>1.37077505</v>
      </c>
      <c r="J625" s="117">
        <v>1.13567621</v>
      </c>
      <c r="K625" s="74">
        <f t="shared" si="29"/>
        <v>0.20701220817155264</v>
      </c>
      <c r="L625" s="74">
        <f t="shared" si="30"/>
        <v>0.3700832365637014</v>
      </c>
    </row>
    <row r="626" spans="1:12" x14ac:dyDescent="0.2">
      <c r="A626" s="116" t="s">
        <v>1854</v>
      </c>
      <c r="B626" s="59" t="s">
        <v>1525</v>
      </c>
      <c r="C626" s="59" t="s">
        <v>881</v>
      </c>
      <c r="D626" s="116" t="s">
        <v>213</v>
      </c>
      <c r="E626" s="116" t="s">
        <v>1010</v>
      </c>
      <c r="F626" s="117">
        <v>3.9178689200000001</v>
      </c>
      <c r="G626" s="117">
        <v>5.2524792599999994</v>
      </c>
      <c r="H626" s="74">
        <f t="shared" si="28"/>
        <v>-0.25409150116282408</v>
      </c>
      <c r="I626" s="117">
        <v>1.36458726</v>
      </c>
      <c r="J626" s="117">
        <v>9.3059129299999999</v>
      </c>
      <c r="K626" s="74">
        <f t="shared" si="29"/>
        <v>-0.85336341847763242</v>
      </c>
      <c r="L626" s="74">
        <f t="shared" si="30"/>
        <v>0.34829834480526722</v>
      </c>
    </row>
    <row r="627" spans="1:12" x14ac:dyDescent="0.2">
      <c r="A627" s="116" t="s">
        <v>2006</v>
      </c>
      <c r="B627" s="59" t="s">
        <v>2007</v>
      </c>
      <c r="C627" s="59" t="s">
        <v>881</v>
      </c>
      <c r="D627" s="116" t="s">
        <v>818</v>
      </c>
      <c r="E627" s="116" t="s">
        <v>214</v>
      </c>
      <c r="F627" s="117">
        <v>1.58071417</v>
      </c>
      <c r="G627" s="117">
        <v>5.2709418399999999</v>
      </c>
      <c r="H627" s="74">
        <f t="shared" si="28"/>
        <v>-0.70010783310027946</v>
      </c>
      <c r="I627" s="117">
        <v>1.3611964599999999</v>
      </c>
      <c r="J627" s="117">
        <v>9.6410740500000003</v>
      </c>
      <c r="K627" s="74">
        <f t="shared" si="29"/>
        <v>-0.85881277822982804</v>
      </c>
      <c r="L627" s="74">
        <f t="shared" si="30"/>
        <v>0.86112751174995783</v>
      </c>
    </row>
    <row r="628" spans="1:12" x14ac:dyDescent="0.2">
      <c r="A628" s="116" t="s">
        <v>1689</v>
      </c>
      <c r="B628" s="59" t="s">
        <v>150</v>
      </c>
      <c r="C628" s="59" t="s">
        <v>656</v>
      </c>
      <c r="D628" s="116" t="s">
        <v>212</v>
      </c>
      <c r="E628" s="116" t="s">
        <v>214</v>
      </c>
      <c r="F628" s="117">
        <v>1.5906868300000001</v>
      </c>
      <c r="G628" s="117">
        <v>4.0076000499999997</v>
      </c>
      <c r="H628" s="74">
        <f t="shared" si="28"/>
        <v>-0.60308244082390394</v>
      </c>
      <c r="I628" s="117">
        <v>1.3587533200000002</v>
      </c>
      <c r="J628" s="117">
        <v>3.6256599999999997E-3</v>
      </c>
      <c r="K628" s="74" t="str">
        <f t="shared" si="29"/>
        <v/>
      </c>
      <c r="L628" s="74">
        <f t="shared" si="30"/>
        <v>0.85419285202732209</v>
      </c>
    </row>
    <row r="629" spans="1:12" x14ac:dyDescent="0.2">
      <c r="A629" s="116" t="s">
        <v>2185</v>
      </c>
      <c r="B629" s="59" t="s">
        <v>414</v>
      </c>
      <c r="C629" s="59" t="s">
        <v>881</v>
      </c>
      <c r="D629" s="116" t="s">
        <v>213</v>
      </c>
      <c r="E629" s="116" t="s">
        <v>214</v>
      </c>
      <c r="F629" s="117">
        <v>1.7041641080000001</v>
      </c>
      <c r="G629" s="117">
        <v>5.8848941200000002</v>
      </c>
      <c r="H629" s="74">
        <f t="shared" si="28"/>
        <v>-0.7104172015247745</v>
      </c>
      <c r="I629" s="117">
        <v>1.3360463600000001</v>
      </c>
      <c r="J629" s="117">
        <v>12.767515939999999</v>
      </c>
      <c r="K629" s="74">
        <f t="shared" si="29"/>
        <v>-0.89535581030181188</v>
      </c>
      <c r="L629" s="74">
        <f t="shared" si="30"/>
        <v>0.78398926120324086</v>
      </c>
    </row>
    <row r="630" spans="1:12" x14ac:dyDescent="0.2">
      <c r="A630" s="116" t="s">
        <v>2738</v>
      </c>
      <c r="B630" s="59" t="s">
        <v>993</v>
      </c>
      <c r="C630" s="59" t="s">
        <v>656</v>
      </c>
      <c r="D630" s="116" t="s">
        <v>212</v>
      </c>
      <c r="E630" s="116" t="s">
        <v>1010</v>
      </c>
      <c r="F630" s="117">
        <v>1.0525009569999999</v>
      </c>
      <c r="G630" s="117">
        <v>2.5815460619999997</v>
      </c>
      <c r="H630" s="74">
        <f t="shared" si="28"/>
        <v>-0.59229820746076611</v>
      </c>
      <c r="I630" s="117">
        <v>1.3116293799999998</v>
      </c>
      <c r="J630" s="117">
        <v>12.10130253</v>
      </c>
      <c r="K630" s="74">
        <f t="shared" si="29"/>
        <v>-0.89161254528193346</v>
      </c>
      <c r="L630" s="74">
        <f t="shared" si="30"/>
        <v>1.2462025533341154</v>
      </c>
    </row>
    <row r="631" spans="1:12" x14ac:dyDescent="0.2">
      <c r="A631" s="116" t="s">
        <v>2688</v>
      </c>
      <c r="B631" s="59" t="s">
        <v>2689</v>
      </c>
      <c r="C631" s="59" t="s">
        <v>656</v>
      </c>
      <c r="D631" s="116" t="s">
        <v>213</v>
      </c>
      <c r="E631" s="116" t="s">
        <v>1010</v>
      </c>
      <c r="F631" s="117">
        <v>1.05912366</v>
      </c>
      <c r="G631" s="117">
        <v>0.35823665999999998</v>
      </c>
      <c r="H631" s="74">
        <f t="shared" si="28"/>
        <v>1.9564915550519038</v>
      </c>
      <c r="I631" s="117">
        <v>1.30702293</v>
      </c>
      <c r="J631" s="117">
        <v>15.03323943203505</v>
      </c>
      <c r="K631" s="74">
        <f t="shared" si="29"/>
        <v>-0.91305779862623604</v>
      </c>
      <c r="L631" s="74">
        <f t="shared" si="30"/>
        <v>1.2340607422555361</v>
      </c>
    </row>
    <row r="632" spans="1:12" x14ac:dyDescent="0.2">
      <c r="A632" s="116" t="s">
        <v>2759</v>
      </c>
      <c r="B632" s="59" t="s">
        <v>2042</v>
      </c>
      <c r="C632" s="59" t="s">
        <v>1912</v>
      </c>
      <c r="D632" s="116" t="s">
        <v>212</v>
      </c>
      <c r="E632" s="116" t="s">
        <v>214</v>
      </c>
      <c r="F632" s="117">
        <v>1.3016468999999999</v>
      </c>
      <c r="G632" s="117">
        <v>1.4522999999999999E-2</v>
      </c>
      <c r="H632" s="74">
        <f t="shared" si="28"/>
        <v>88.62658541623631</v>
      </c>
      <c r="I632" s="117">
        <v>1.3016468999999999</v>
      </c>
      <c r="J632" s="117">
        <v>1.4522999999999999E-2</v>
      </c>
      <c r="K632" s="74">
        <f t="shared" si="29"/>
        <v>88.62658541623631</v>
      </c>
      <c r="L632" s="74">
        <f t="shared" si="30"/>
        <v>1</v>
      </c>
    </row>
    <row r="633" spans="1:12" x14ac:dyDescent="0.2">
      <c r="A633" s="116" t="s">
        <v>1804</v>
      </c>
      <c r="B633" s="59" t="s">
        <v>601</v>
      </c>
      <c r="C633" s="59" t="s">
        <v>881</v>
      </c>
      <c r="D633" s="116" t="s">
        <v>213</v>
      </c>
      <c r="E633" s="116" t="s">
        <v>214</v>
      </c>
      <c r="F633" s="117">
        <v>4.4735493949999992</v>
      </c>
      <c r="G633" s="117">
        <v>7.7589291060000001</v>
      </c>
      <c r="H633" s="74">
        <f t="shared" si="28"/>
        <v>-0.42343210849283419</v>
      </c>
      <c r="I633" s="117">
        <v>1.3003935500000001</v>
      </c>
      <c r="J633" s="117">
        <v>20.340675960000002</v>
      </c>
      <c r="K633" s="74">
        <f t="shared" si="29"/>
        <v>-0.93606930504388219</v>
      </c>
      <c r="L633" s="74">
        <f t="shared" si="30"/>
        <v>0.2906849651539391</v>
      </c>
    </row>
    <row r="634" spans="1:12" x14ac:dyDescent="0.2">
      <c r="A634" s="116" t="s">
        <v>2549</v>
      </c>
      <c r="B634" s="59" t="s">
        <v>301</v>
      </c>
      <c r="C634" s="59" t="s">
        <v>882</v>
      </c>
      <c r="D634" s="116" t="s">
        <v>212</v>
      </c>
      <c r="E634" s="116" t="s">
        <v>1010</v>
      </c>
      <c r="F634" s="117">
        <v>4.6261433910000003</v>
      </c>
      <c r="G634" s="117">
        <v>3.3911319279999996</v>
      </c>
      <c r="H634" s="74">
        <f t="shared" si="28"/>
        <v>0.36418856276357792</v>
      </c>
      <c r="I634" s="117">
        <v>1.2963335600000001</v>
      </c>
      <c r="J634" s="117">
        <v>51.356807880000005</v>
      </c>
      <c r="K634" s="74">
        <f t="shared" si="29"/>
        <v>-0.97475829177255324</v>
      </c>
      <c r="L634" s="74">
        <f t="shared" si="30"/>
        <v>0.28021906163176258</v>
      </c>
    </row>
    <row r="635" spans="1:12" x14ac:dyDescent="0.2">
      <c r="A635" s="116" t="s">
        <v>2897</v>
      </c>
      <c r="B635" s="59" t="s">
        <v>1224</v>
      </c>
      <c r="C635" s="59" t="s">
        <v>876</v>
      </c>
      <c r="D635" s="116" t="s">
        <v>212</v>
      </c>
      <c r="E635" s="116" t="s">
        <v>2980</v>
      </c>
      <c r="F635" s="117">
        <v>4.8793589280000003</v>
      </c>
      <c r="G635" s="117">
        <v>14.189031296</v>
      </c>
      <c r="H635" s="74">
        <f t="shared" si="28"/>
        <v>-0.65611754416416501</v>
      </c>
      <c r="I635" s="117">
        <v>1.28190739</v>
      </c>
      <c r="J635" s="117">
        <v>10.20110863</v>
      </c>
      <c r="K635" s="74">
        <f t="shared" si="29"/>
        <v>-0.87433646317321889</v>
      </c>
      <c r="L635" s="74">
        <f t="shared" si="30"/>
        <v>0.2627204534275655</v>
      </c>
    </row>
    <row r="636" spans="1:12" x14ac:dyDescent="0.2">
      <c r="A636" s="116" t="s">
        <v>1658</v>
      </c>
      <c r="B636" s="59" t="s">
        <v>892</v>
      </c>
      <c r="C636" s="59" t="s">
        <v>656</v>
      </c>
      <c r="D636" s="116" t="s">
        <v>212</v>
      </c>
      <c r="E636" s="116" t="s">
        <v>1010</v>
      </c>
      <c r="F636" s="117">
        <v>2.1342420520000003</v>
      </c>
      <c r="G636" s="117">
        <v>2.1014038309999998</v>
      </c>
      <c r="H636" s="74">
        <f t="shared" si="28"/>
        <v>1.5626801719674122E-2</v>
      </c>
      <c r="I636" s="117">
        <v>1.26014537</v>
      </c>
      <c r="J636" s="117">
        <v>2.2794197999999999</v>
      </c>
      <c r="K636" s="74">
        <f t="shared" si="29"/>
        <v>-0.4471639800619438</v>
      </c>
      <c r="L636" s="74">
        <f t="shared" si="30"/>
        <v>0.59044163656091242</v>
      </c>
    </row>
    <row r="637" spans="1:12" x14ac:dyDescent="0.2">
      <c r="A637" s="116" t="s">
        <v>2073</v>
      </c>
      <c r="B637" s="116" t="s">
        <v>614</v>
      </c>
      <c r="C637" s="116" t="s">
        <v>877</v>
      </c>
      <c r="D637" s="116" t="s">
        <v>212</v>
      </c>
      <c r="E637" s="116" t="s">
        <v>1010</v>
      </c>
      <c r="F637" s="117">
        <v>0.166956628</v>
      </c>
      <c r="G637" s="117">
        <v>0.28492724800000002</v>
      </c>
      <c r="H637" s="74">
        <f t="shared" si="28"/>
        <v>-0.41403769147414082</v>
      </c>
      <c r="I637" s="117">
        <v>1.22177216</v>
      </c>
      <c r="J637" s="117">
        <v>0.27005315000000002</v>
      </c>
      <c r="K637" s="74">
        <f t="shared" si="29"/>
        <v>3.5241914786033783</v>
      </c>
      <c r="L637" s="74">
        <f t="shared" si="30"/>
        <v>7.3179015091272692</v>
      </c>
    </row>
    <row r="638" spans="1:12" x14ac:dyDescent="0.2">
      <c r="A638" s="116" t="s">
        <v>2906</v>
      </c>
      <c r="B638" s="59" t="s">
        <v>74</v>
      </c>
      <c r="C638" s="59" t="s">
        <v>876</v>
      </c>
      <c r="D638" s="116" t="s">
        <v>212</v>
      </c>
      <c r="E638" s="116" t="s">
        <v>2980</v>
      </c>
      <c r="F638" s="117">
        <v>3.61821247</v>
      </c>
      <c r="G638" s="117">
        <v>2.8220454799999999</v>
      </c>
      <c r="H638" s="74">
        <f t="shared" si="28"/>
        <v>0.28212408185569005</v>
      </c>
      <c r="I638" s="117">
        <v>1.2194608</v>
      </c>
      <c r="J638" s="117">
        <v>1.7628026000000001</v>
      </c>
      <c r="K638" s="74">
        <f t="shared" si="29"/>
        <v>-0.30822611675294787</v>
      </c>
      <c r="L638" s="74">
        <f t="shared" si="30"/>
        <v>0.33703404930225117</v>
      </c>
    </row>
    <row r="639" spans="1:12" x14ac:dyDescent="0.2">
      <c r="A639" s="116" t="s">
        <v>2377</v>
      </c>
      <c r="B639" s="59" t="s">
        <v>510</v>
      </c>
      <c r="C639" s="59" t="s">
        <v>963</v>
      </c>
      <c r="D639" s="116" t="s">
        <v>212</v>
      </c>
      <c r="E639" s="116" t="s">
        <v>1010</v>
      </c>
      <c r="F639" s="117">
        <v>1.15195866</v>
      </c>
      <c r="G639" s="117">
        <v>2.21958667</v>
      </c>
      <c r="H639" s="74">
        <f t="shared" si="28"/>
        <v>-0.48100307342357573</v>
      </c>
      <c r="I639" s="117">
        <v>1.2130119500000001</v>
      </c>
      <c r="J639" s="117">
        <v>3.11817133</v>
      </c>
      <c r="K639" s="74">
        <f t="shared" si="29"/>
        <v>-0.61098611281247339</v>
      </c>
      <c r="L639" s="74">
        <f t="shared" si="30"/>
        <v>1.0529995494803608</v>
      </c>
    </row>
    <row r="640" spans="1:12" x14ac:dyDescent="0.2">
      <c r="A640" s="116" t="s">
        <v>1836</v>
      </c>
      <c r="B640" s="59" t="s">
        <v>1600</v>
      </c>
      <c r="C640" s="59" t="s">
        <v>881</v>
      </c>
      <c r="D640" s="116" t="s">
        <v>818</v>
      </c>
      <c r="E640" s="116" t="s">
        <v>214</v>
      </c>
      <c r="F640" s="117">
        <v>6.1144585899999999</v>
      </c>
      <c r="G640" s="117">
        <v>8.5672650399999988</v>
      </c>
      <c r="H640" s="74">
        <f t="shared" si="28"/>
        <v>-0.28629982130213161</v>
      </c>
      <c r="I640" s="117">
        <v>1.1800780200000001</v>
      </c>
      <c r="J640" s="117">
        <v>12.71168085</v>
      </c>
      <c r="K640" s="74">
        <f t="shared" si="29"/>
        <v>-0.90716585525351667</v>
      </c>
      <c r="L640" s="74">
        <f t="shared" si="30"/>
        <v>0.19299795764910072</v>
      </c>
    </row>
    <row r="641" spans="1:12" x14ac:dyDescent="0.2">
      <c r="A641" s="116" t="s">
        <v>1778</v>
      </c>
      <c r="B641" s="59" t="s">
        <v>593</v>
      </c>
      <c r="C641" s="59" t="s">
        <v>881</v>
      </c>
      <c r="D641" s="116" t="s">
        <v>213</v>
      </c>
      <c r="E641" s="116" t="s">
        <v>214</v>
      </c>
      <c r="F641" s="117">
        <v>1.2596809390000001</v>
      </c>
      <c r="G641" s="117">
        <v>2.246728923</v>
      </c>
      <c r="H641" s="74">
        <f t="shared" si="28"/>
        <v>-0.43932669130462787</v>
      </c>
      <c r="I641" s="117">
        <v>1.1792584699999999</v>
      </c>
      <c r="J641" s="117">
        <v>0.99696562</v>
      </c>
      <c r="K641" s="74">
        <f t="shared" si="29"/>
        <v>0.18284767934123947</v>
      </c>
      <c r="L641" s="74">
        <f t="shared" si="30"/>
        <v>0.93615647700135585</v>
      </c>
    </row>
    <row r="642" spans="1:12" x14ac:dyDescent="0.2">
      <c r="A642" s="116" t="s">
        <v>1934</v>
      </c>
      <c r="B642" s="116" t="s">
        <v>2869</v>
      </c>
      <c r="C642" s="59" t="s">
        <v>881</v>
      </c>
      <c r="D642" s="116" t="s">
        <v>818</v>
      </c>
      <c r="E642" s="116" t="s">
        <v>1010</v>
      </c>
      <c r="F642" s="117">
        <v>0.68422110000000003</v>
      </c>
      <c r="G642" s="117">
        <v>1.4340331499999999</v>
      </c>
      <c r="H642" s="74">
        <f t="shared" si="28"/>
        <v>-0.52286939810282629</v>
      </c>
      <c r="I642" s="117">
        <v>1.16866541</v>
      </c>
      <c r="J642" s="117">
        <v>0.54361360000000003</v>
      </c>
      <c r="K642" s="74">
        <f t="shared" si="29"/>
        <v>1.1498090003634935</v>
      </c>
      <c r="L642" s="74">
        <f t="shared" si="30"/>
        <v>1.7080230498591755</v>
      </c>
    </row>
    <row r="643" spans="1:12" x14ac:dyDescent="0.2">
      <c r="A643" s="116" t="s">
        <v>2532</v>
      </c>
      <c r="B643" s="59" t="s">
        <v>52</v>
      </c>
      <c r="C643" s="59" t="s">
        <v>882</v>
      </c>
      <c r="D643" s="116" t="s">
        <v>212</v>
      </c>
      <c r="E643" s="116" t="s">
        <v>1010</v>
      </c>
      <c r="F643" s="117">
        <v>4.0174284849999999</v>
      </c>
      <c r="G643" s="117">
        <v>5.8581204069999995</v>
      </c>
      <c r="H643" s="74">
        <f t="shared" si="28"/>
        <v>-0.31421203289036459</v>
      </c>
      <c r="I643" s="117">
        <v>1.16656743</v>
      </c>
      <c r="J643" s="117">
        <v>2.3932761899999999</v>
      </c>
      <c r="K643" s="74">
        <f t="shared" si="29"/>
        <v>-0.51256464470153773</v>
      </c>
      <c r="L643" s="74">
        <f t="shared" si="30"/>
        <v>0.29037665122245482</v>
      </c>
    </row>
    <row r="644" spans="1:12" x14ac:dyDescent="0.2">
      <c r="A644" s="116" t="s">
        <v>1717</v>
      </c>
      <c r="B644" s="59" t="s">
        <v>977</v>
      </c>
      <c r="C644" s="59" t="s">
        <v>656</v>
      </c>
      <c r="D644" s="116" t="s">
        <v>212</v>
      </c>
      <c r="E644" s="116" t="s">
        <v>1010</v>
      </c>
      <c r="F644" s="117">
        <v>0.81560179500000007</v>
      </c>
      <c r="G644" s="117">
        <v>0.120140675</v>
      </c>
      <c r="H644" s="74">
        <f t="shared" si="28"/>
        <v>5.7887232612934802</v>
      </c>
      <c r="I644" s="117">
        <v>1.16561424</v>
      </c>
      <c r="J644" s="117">
        <v>1.3106770300000001</v>
      </c>
      <c r="K644" s="74">
        <f t="shared" si="29"/>
        <v>-0.1106777540764563</v>
      </c>
      <c r="L644" s="74">
        <f t="shared" si="30"/>
        <v>1.4291462416411185</v>
      </c>
    </row>
    <row r="645" spans="1:12" x14ac:dyDescent="0.2">
      <c r="A645" s="116" t="s">
        <v>1060</v>
      </c>
      <c r="B645" s="59" t="s">
        <v>1217</v>
      </c>
      <c r="C645" s="59" t="s">
        <v>489</v>
      </c>
      <c r="D645" s="116" t="s">
        <v>212</v>
      </c>
      <c r="E645" s="116" t="s">
        <v>1010</v>
      </c>
      <c r="F645" s="117">
        <v>0.27409911999999997</v>
      </c>
      <c r="G645" s="117">
        <v>0.30486495000000002</v>
      </c>
      <c r="H645" s="74">
        <f t="shared" si="28"/>
        <v>-0.10091625816611605</v>
      </c>
      <c r="I645" s="117">
        <v>1.1373456599999998</v>
      </c>
      <c r="J645" s="117">
        <v>1.329934521329305</v>
      </c>
      <c r="K645" s="74">
        <f t="shared" si="29"/>
        <v>-0.14481078447140949</v>
      </c>
      <c r="L645" s="74">
        <f t="shared" si="30"/>
        <v>4.1493955179425601</v>
      </c>
    </row>
    <row r="646" spans="1:12" x14ac:dyDescent="0.2">
      <c r="A646" s="116" t="s">
        <v>2321</v>
      </c>
      <c r="B646" s="59" t="s">
        <v>1349</v>
      </c>
      <c r="C646" s="59" t="s">
        <v>656</v>
      </c>
      <c r="D646" s="116" t="s">
        <v>212</v>
      </c>
      <c r="E646" s="116" t="s">
        <v>1010</v>
      </c>
      <c r="F646" s="117">
        <v>1.00377432</v>
      </c>
      <c r="G646" s="117">
        <v>1.3890636299999999</v>
      </c>
      <c r="H646" s="74">
        <f t="shared" si="28"/>
        <v>-0.27737340585326531</v>
      </c>
      <c r="I646" s="117">
        <v>1.13422442</v>
      </c>
      <c r="J646" s="117">
        <v>1.77444121</v>
      </c>
      <c r="K646" s="74">
        <f t="shared" si="29"/>
        <v>-0.36079909911470098</v>
      </c>
      <c r="L646" s="74">
        <f t="shared" si="30"/>
        <v>1.129959590916811</v>
      </c>
    </row>
    <row r="647" spans="1:12" x14ac:dyDescent="0.2">
      <c r="A647" s="59" t="s">
        <v>2386</v>
      </c>
      <c r="B647" s="59" t="s">
        <v>2387</v>
      </c>
      <c r="C647" s="59" t="s">
        <v>878</v>
      </c>
      <c r="D647" s="116" t="s">
        <v>212</v>
      </c>
      <c r="E647" s="116" t="s">
        <v>1010</v>
      </c>
      <c r="F647" s="117">
        <v>2.6519999999999998E-2</v>
      </c>
      <c r="G647" s="117">
        <v>1.9456910000000001E-2</v>
      </c>
      <c r="H647" s="74">
        <f t="shared" si="28"/>
        <v>0.36301190682384799</v>
      </c>
      <c r="I647" s="117">
        <v>1.1274329999999999</v>
      </c>
      <c r="J647" s="117">
        <v>5.807118E-2</v>
      </c>
      <c r="K647" s="74">
        <f t="shared" si="29"/>
        <v>18.414673509303579</v>
      </c>
      <c r="L647" s="74">
        <f t="shared" si="30"/>
        <v>42.512556561085972</v>
      </c>
    </row>
    <row r="648" spans="1:12" x14ac:dyDescent="0.2">
      <c r="A648" s="116" t="s">
        <v>1800</v>
      </c>
      <c r="B648" s="59" t="s">
        <v>175</v>
      </c>
      <c r="C648" s="59" t="s">
        <v>881</v>
      </c>
      <c r="D648" s="116" t="s">
        <v>213</v>
      </c>
      <c r="E648" s="116" t="s">
        <v>1010</v>
      </c>
      <c r="F648" s="117">
        <v>4.3397023600000004</v>
      </c>
      <c r="G648" s="117">
        <v>2.1788247549999999</v>
      </c>
      <c r="H648" s="74">
        <f t="shared" ref="H648:H711" si="31">IF(ISERROR(F648/G648-1),"",IF((F648/G648-1)&gt;10000%,"",F648/G648-1))</f>
        <v>0.99176292174998748</v>
      </c>
      <c r="I648" s="117">
        <v>1.11391682</v>
      </c>
      <c r="J648" s="117">
        <v>1.28308979</v>
      </c>
      <c r="K648" s="74">
        <f t="shared" ref="K648:K711" si="32">IF(ISERROR(I648/J648-1),"",IF((I648/J648-1)&gt;10000%,"",I648/J648-1))</f>
        <v>-0.13184811485406644</v>
      </c>
      <c r="L648" s="74">
        <f t="shared" ref="L648:L711" si="33">IF(ISERROR(I648/F648),"",IF(I648/F648&gt;10000%,"",I648/F648))</f>
        <v>0.25668046506304637</v>
      </c>
    </row>
    <row r="649" spans="1:12" x14ac:dyDescent="0.2">
      <c r="A649" s="116" t="s">
        <v>2731</v>
      </c>
      <c r="B649" s="59" t="s">
        <v>1001</v>
      </c>
      <c r="C649" s="59" t="s">
        <v>656</v>
      </c>
      <c r="D649" s="116" t="s">
        <v>212</v>
      </c>
      <c r="E649" s="116" t="s">
        <v>1010</v>
      </c>
      <c r="F649" s="117">
        <v>0.68007917600000001</v>
      </c>
      <c r="G649" s="117">
        <v>0.18851135999999999</v>
      </c>
      <c r="H649" s="74">
        <f t="shared" si="31"/>
        <v>2.6076296728218398</v>
      </c>
      <c r="I649" s="117">
        <v>1.1068176999999999</v>
      </c>
      <c r="J649" s="117">
        <v>3.20262015</v>
      </c>
      <c r="K649" s="74">
        <f t="shared" si="32"/>
        <v>-0.65440244294972039</v>
      </c>
      <c r="L649" s="74">
        <f t="shared" si="33"/>
        <v>1.6274835917046222</v>
      </c>
    </row>
    <row r="650" spans="1:12" x14ac:dyDescent="0.2">
      <c r="A650" s="116" t="s">
        <v>2324</v>
      </c>
      <c r="B650" s="59" t="s">
        <v>122</v>
      </c>
      <c r="C650" s="59" t="s">
        <v>656</v>
      </c>
      <c r="D650" s="116" t="s">
        <v>818</v>
      </c>
      <c r="E650" s="116" t="s">
        <v>214</v>
      </c>
      <c r="F650" s="117">
        <v>0.45558504499999997</v>
      </c>
      <c r="G650" s="117">
        <v>1.8469176100000002</v>
      </c>
      <c r="H650" s="74">
        <f t="shared" si="31"/>
        <v>-0.75332681732348639</v>
      </c>
      <c r="I650" s="117">
        <v>1.0921805099999999</v>
      </c>
      <c r="J650" s="117">
        <v>1.37667078</v>
      </c>
      <c r="K650" s="74">
        <f t="shared" si="32"/>
        <v>-0.20665091039413219</v>
      </c>
      <c r="L650" s="74">
        <f t="shared" si="33"/>
        <v>2.3973142270286769</v>
      </c>
    </row>
    <row r="651" spans="1:12" x14ac:dyDescent="0.2">
      <c r="A651" s="116" t="s">
        <v>3007</v>
      </c>
      <c r="B651" s="59" t="s">
        <v>3008</v>
      </c>
      <c r="C651" s="59" t="s">
        <v>881</v>
      </c>
      <c r="D651" s="116" t="s">
        <v>818</v>
      </c>
      <c r="E651" s="116" t="s">
        <v>214</v>
      </c>
      <c r="F651" s="117">
        <v>6.8056412300000009</v>
      </c>
      <c r="G651" s="117">
        <v>2.0450660149999997</v>
      </c>
      <c r="H651" s="74">
        <f t="shared" si="31"/>
        <v>2.3278344953573549</v>
      </c>
      <c r="I651" s="117">
        <v>1.0915701200000001</v>
      </c>
      <c r="J651" s="117">
        <v>0</v>
      </c>
      <c r="K651" s="74" t="str">
        <f t="shared" si="32"/>
        <v/>
      </c>
      <c r="L651" s="74">
        <f t="shared" si="33"/>
        <v>0.16039195765833808</v>
      </c>
    </row>
    <row r="652" spans="1:12" x14ac:dyDescent="0.2">
      <c r="A652" s="116" t="s">
        <v>2149</v>
      </c>
      <c r="B652" s="59" t="s">
        <v>121</v>
      </c>
      <c r="C652" s="59" t="s">
        <v>656</v>
      </c>
      <c r="D652" s="116" t="s">
        <v>213</v>
      </c>
      <c r="E652" s="116" t="s">
        <v>214</v>
      </c>
      <c r="F652" s="117">
        <v>1.69939555</v>
      </c>
      <c r="G652" s="117">
        <v>3.38744801</v>
      </c>
      <c r="H652" s="74">
        <f t="shared" si="31"/>
        <v>-0.49832571747721077</v>
      </c>
      <c r="I652" s="117">
        <v>1.08260975</v>
      </c>
      <c r="J652" s="117">
        <v>4.5635708899999994</v>
      </c>
      <c r="K652" s="74">
        <f t="shared" si="32"/>
        <v>-0.76277135250111128</v>
      </c>
      <c r="L652" s="74">
        <f t="shared" si="33"/>
        <v>0.63705577550794457</v>
      </c>
    </row>
    <row r="653" spans="1:12" x14ac:dyDescent="0.2">
      <c r="A653" s="116" t="s">
        <v>2576</v>
      </c>
      <c r="B653" s="59" t="s">
        <v>568</v>
      </c>
      <c r="C653" s="59" t="s">
        <v>882</v>
      </c>
      <c r="D653" s="116" t="s">
        <v>212</v>
      </c>
      <c r="E653" s="116" t="s">
        <v>1010</v>
      </c>
      <c r="F653" s="117">
        <v>1.7041120600000002</v>
      </c>
      <c r="G653" s="117">
        <v>1.2874121000000001</v>
      </c>
      <c r="H653" s="74">
        <f t="shared" si="31"/>
        <v>0.32367255209112922</v>
      </c>
      <c r="I653" s="117">
        <v>1.0597001499999998</v>
      </c>
      <c r="J653" s="117">
        <v>3.8829917699999998</v>
      </c>
      <c r="K653" s="74">
        <f t="shared" si="32"/>
        <v>-0.72709183723044568</v>
      </c>
      <c r="L653" s="74">
        <f t="shared" si="33"/>
        <v>0.62184886479824553</v>
      </c>
    </row>
    <row r="654" spans="1:12" x14ac:dyDescent="0.2">
      <c r="A654" s="116" t="s">
        <v>1974</v>
      </c>
      <c r="B654" s="59" t="s">
        <v>94</v>
      </c>
      <c r="C654" s="59" t="s">
        <v>963</v>
      </c>
      <c r="D654" s="116" t="s">
        <v>213</v>
      </c>
      <c r="E654" s="116" t="s">
        <v>214</v>
      </c>
      <c r="F654" s="117">
        <v>3.44556934</v>
      </c>
      <c r="G654" s="117">
        <v>4.5334074400000004</v>
      </c>
      <c r="H654" s="74">
        <f t="shared" si="31"/>
        <v>-0.2399603641185184</v>
      </c>
      <c r="I654" s="117">
        <v>1.0414291899999999</v>
      </c>
      <c r="J654" s="117">
        <v>0.21970335000000002</v>
      </c>
      <c r="K654" s="74">
        <f t="shared" si="32"/>
        <v>3.7401607212634662</v>
      </c>
      <c r="L654" s="74">
        <f t="shared" si="33"/>
        <v>0.30225169985985534</v>
      </c>
    </row>
    <row r="655" spans="1:12" x14ac:dyDescent="0.2">
      <c r="A655" s="116" t="s">
        <v>2354</v>
      </c>
      <c r="B655" s="59" t="s">
        <v>110</v>
      </c>
      <c r="C655" s="59" t="s">
        <v>656</v>
      </c>
      <c r="D655" s="116" t="s">
        <v>212</v>
      </c>
      <c r="E655" s="116" t="s">
        <v>1010</v>
      </c>
      <c r="F655" s="117">
        <v>0.13995856000000001</v>
      </c>
      <c r="G655" s="117">
        <v>1.3671746299999998</v>
      </c>
      <c r="H655" s="74">
        <f t="shared" si="31"/>
        <v>-0.89762934673531791</v>
      </c>
      <c r="I655" s="117">
        <v>1.0209893399999999</v>
      </c>
      <c r="J655" s="117">
        <v>8.0800285299999999</v>
      </c>
      <c r="K655" s="74">
        <f t="shared" si="32"/>
        <v>-0.87364037933663086</v>
      </c>
      <c r="L655" s="74">
        <f t="shared" si="33"/>
        <v>7.2949403023294881</v>
      </c>
    </row>
    <row r="656" spans="1:12" x14ac:dyDescent="0.2">
      <c r="A656" s="116" t="s">
        <v>1016</v>
      </c>
      <c r="B656" s="59" t="s">
        <v>55</v>
      </c>
      <c r="C656" s="59" t="s">
        <v>489</v>
      </c>
      <c r="D656" s="116" t="s">
        <v>212</v>
      </c>
      <c r="E656" s="116" t="s">
        <v>1010</v>
      </c>
      <c r="F656" s="117">
        <v>0.53322404000000001</v>
      </c>
      <c r="G656" s="117">
        <v>0.60992728000000007</v>
      </c>
      <c r="H656" s="74">
        <f t="shared" si="31"/>
        <v>-0.12575800839732898</v>
      </c>
      <c r="I656" s="117">
        <v>1.01657457</v>
      </c>
      <c r="J656" s="117">
        <v>0.76162258999999999</v>
      </c>
      <c r="K656" s="74">
        <f t="shared" si="32"/>
        <v>0.33474844804695203</v>
      </c>
      <c r="L656" s="74">
        <f t="shared" si="33"/>
        <v>1.9064680017052493</v>
      </c>
    </row>
    <row r="657" spans="1:12" x14ac:dyDescent="0.2">
      <c r="A657" s="116" t="s">
        <v>2727</v>
      </c>
      <c r="B657" s="59" t="s">
        <v>1003</v>
      </c>
      <c r="C657" s="59" t="s">
        <v>656</v>
      </c>
      <c r="D657" s="116" t="s">
        <v>212</v>
      </c>
      <c r="E657" s="116" t="s">
        <v>1010</v>
      </c>
      <c r="F657" s="117">
        <v>3.219031797</v>
      </c>
      <c r="G657" s="117">
        <v>3.1446235959999997</v>
      </c>
      <c r="H657" s="74">
        <f t="shared" si="31"/>
        <v>2.3662037356282806E-2</v>
      </c>
      <c r="I657" s="117">
        <v>1.01445417</v>
      </c>
      <c r="J657" s="117">
        <v>1.42729171</v>
      </c>
      <c r="K657" s="74">
        <f t="shared" si="32"/>
        <v>-0.28924538488351481</v>
      </c>
      <c r="L657" s="74">
        <f t="shared" si="33"/>
        <v>0.31514263728162856</v>
      </c>
    </row>
    <row r="658" spans="1:12" x14ac:dyDescent="0.2">
      <c r="A658" s="116" t="s">
        <v>2605</v>
      </c>
      <c r="B658" s="59" t="s">
        <v>1612</v>
      </c>
      <c r="C658" s="59" t="s">
        <v>882</v>
      </c>
      <c r="D658" s="116" t="s">
        <v>212</v>
      </c>
      <c r="E658" s="116" t="s">
        <v>1010</v>
      </c>
      <c r="F658" s="117">
        <v>0.59794904000000004</v>
      </c>
      <c r="G658" s="117">
        <v>0.21495469</v>
      </c>
      <c r="H658" s="74">
        <f t="shared" si="31"/>
        <v>1.7817445620749193</v>
      </c>
      <c r="I658" s="117">
        <v>1.01413065</v>
      </c>
      <c r="J658" s="117">
        <v>2.6052</v>
      </c>
      <c r="K658" s="74">
        <f t="shared" si="32"/>
        <v>-0.6107282934131737</v>
      </c>
      <c r="L658" s="74">
        <f t="shared" si="33"/>
        <v>1.6960151821633496</v>
      </c>
    </row>
    <row r="659" spans="1:12" x14ac:dyDescent="0.2">
      <c r="A659" s="116" t="s">
        <v>2420</v>
      </c>
      <c r="B659" s="59" t="s">
        <v>197</v>
      </c>
      <c r="C659" s="59" t="s">
        <v>876</v>
      </c>
      <c r="D659" s="116" t="s">
        <v>212</v>
      </c>
      <c r="E659" s="116" t="s">
        <v>2980</v>
      </c>
      <c r="F659" s="117">
        <v>0.66337097999999994</v>
      </c>
      <c r="G659" s="117">
        <v>0.79482917000000008</v>
      </c>
      <c r="H659" s="74">
        <f t="shared" si="31"/>
        <v>-0.16539175329964317</v>
      </c>
      <c r="I659" s="117">
        <v>0.94788756000000007</v>
      </c>
      <c r="J659" s="117">
        <v>0.15416173</v>
      </c>
      <c r="K659" s="74">
        <f t="shared" si="32"/>
        <v>5.1486567386082145</v>
      </c>
      <c r="L659" s="74">
        <f t="shared" si="33"/>
        <v>1.4288951259218488</v>
      </c>
    </row>
    <row r="660" spans="1:12" x14ac:dyDescent="0.2">
      <c r="A660" s="116" t="s">
        <v>2051</v>
      </c>
      <c r="B660" s="59" t="s">
        <v>270</v>
      </c>
      <c r="C660" s="59" t="s">
        <v>877</v>
      </c>
      <c r="D660" s="116" t="s">
        <v>212</v>
      </c>
      <c r="E660" s="116" t="s">
        <v>1010</v>
      </c>
      <c r="F660" s="117">
        <v>0.82622598999999997</v>
      </c>
      <c r="G660" s="117">
        <v>0.19649401999999999</v>
      </c>
      <c r="H660" s="74">
        <f t="shared" si="31"/>
        <v>3.2048403814019375</v>
      </c>
      <c r="I660" s="117">
        <v>0.93829319999999994</v>
      </c>
      <c r="J660" s="117">
        <v>15.014686560000001</v>
      </c>
      <c r="K660" s="74">
        <f t="shared" si="32"/>
        <v>-0.93750830586769174</v>
      </c>
      <c r="L660" s="74">
        <f t="shared" si="33"/>
        <v>1.1356374785547474</v>
      </c>
    </row>
    <row r="661" spans="1:12" x14ac:dyDescent="0.2">
      <c r="A661" s="116" t="s">
        <v>2545</v>
      </c>
      <c r="B661" s="59" t="s">
        <v>553</v>
      </c>
      <c r="C661" s="59" t="s">
        <v>882</v>
      </c>
      <c r="D661" s="116" t="s">
        <v>212</v>
      </c>
      <c r="E661" s="116" t="s">
        <v>1010</v>
      </c>
      <c r="F661" s="117">
        <v>10.59498741</v>
      </c>
      <c r="G661" s="117">
        <v>5.5202412199999999</v>
      </c>
      <c r="H661" s="74">
        <f t="shared" si="31"/>
        <v>0.91929790524624933</v>
      </c>
      <c r="I661" s="117">
        <v>0.92715228000000005</v>
      </c>
      <c r="J661" s="117">
        <v>2.14564786</v>
      </c>
      <c r="K661" s="74">
        <f t="shared" si="32"/>
        <v>-0.5678916856375491</v>
      </c>
      <c r="L661" s="74">
        <f t="shared" si="33"/>
        <v>8.75085777945252E-2</v>
      </c>
    </row>
    <row r="662" spans="1:12" x14ac:dyDescent="0.2">
      <c r="A662" s="116" t="s">
        <v>2975</v>
      </c>
      <c r="B662" s="59" t="s">
        <v>2976</v>
      </c>
      <c r="C662" s="59" t="s">
        <v>963</v>
      </c>
      <c r="D662" s="116" t="s">
        <v>213</v>
      </c>
      <c r="E662" s="116" t="s">
        <v>214</v>
      </c>
      <c r="F662" s="117">
        <v>0.19035825000000001</v>
      </c>
      <c r="G662" s="117">
        <v>0.32542419</v>
      </c>
      <c r="H662" s="74">
        <f t="shared" si="31"/>
        <v>-0.41504578992729457</v>
      </c>
      <c r="I662" s="117">
        <v>0.92464306555863507</v>
      </c>
      <c r="J662" s="117">
        <v>0.23083775000000001</v>
      </c>
      <c r="K662" s="74">
        <f t="shared" si="32"/>
        <v>3.0055972888257445</v>
      </c>
      <c r="L662" s="74">
        <f t="shared" si="33"/>
        <v>4.8573837254683472</v>
      </c>
    </row>
    <row r="663" spans="1:12" x14ac:dyDescent="0.2">
      <c r="A663" s="116" t="s">
        <v>1852</v>
      </c>
      <c r="B663" s="59" t="s">
        <v>12</v>
      </c>
      <c r="C663" s="59" t="s">
        <v>881</v>
      </c>
      <c r="D663" s="116" t="s">
        <v>818</v>
      </c>
      <c r="E663" s="116" t="s">
        <v>1010</v>
      </c>
      <c r="F663" s="117">
        <v>1.0636961999999999</v>
      </c>
      <c r="G663" s="117">
        <v>0.50788713500000005</v>
      </c>
      <c r="H663" s="74">
        <f t="shared" si="31"/>
        <v>1.0943554713194295</v>
      </c>
      <c r="I663" s="117">
        <v>0.92393566999999999</v>
      </c>
      <c r="J663" s="117">
        <v>0.24100464000000002</v>
      </c>
      <c r="K663" s="74">
        <f t="shared" si="32"/>
        <v>2.8336841564544146</v>
      </c>
      <c r="L663" s="74">
        <f t="shared" si="33"/>
        <v>0.86860860271946083</v>
      </c>
    </row>
    <row r="664" spans="1:12" x14ac:dyDescent="0.2">
      <c r="A664" s="116" t="s">
        <v>2871</v>
      </c>
      <c r="B664" s="59" t="s">
        <v>2876</v>
      </c>
      <c r="C664" s="59" t="s">
        <v>881</v>
      </c>
      <c r="D664" s="116" t="s">
        <v>213</v>
      </c>
      <c r="E664" s="116" t="s">
        <v>1010</v>
      </c>
      <c r="F664" s="117">
        <v>1.3331960300000001</v>
      </c>
      <c r="G664" s="117">
        <v>0.32197438</v>
      </c>
      <c r="H664" s="74">
        <f t="shared" si="31"/>
        <v>3.140689796498715</v>
      </c>
      <c r="I664" s="117">
        <v>0.90968740000000003</v>
      </c>
      <c r="J664" s="117">
        <v>4.99932334205924</v>
      </c>
      <c r="K664" s="74">
        <f t="shared" si="32"/>
        <v>-0.81803789477931699</v>
      </c>
      <c r="L664" s="74">
        <f t="shared" si="33"/>
        <v>0.68233581523641351</v>
      </c>
    </row>
    <row r="665" spans="1:12" x14ac:dyDescent="0.2">
      <c r="A665" s="116" t="s">
        <v>1916</v>
      </c>
      <c r="B665" s="59" t="s">
        <v>1917</v>
      </c>
      <c r="C665" s="59" t="s">
        <v>1912</v>
      </c>
      <c r="D665" s="116" t="s">
        <v>212</v>
      </c>
      <c r="E665" s="116" t="s">
        <v>1010</v>
      </c>
      <c r="F665" s="117">
        <v>1.1936123999999999</v>
      </c>
      <c r="G665" s="117">
        <v>0.62926249000000001</v>
      </c>
      <c r="H665" s="74">
        <f t="shared" si="31"/>
        <v>0.89684339837259319</v>
      </c>
      <c r="I665" s="117">
        <v>0.89888666000000006</v>
      </c>
      <c r="J665" s="117">
        <v>0.30613304999999996</v>
      </c>
      <c r="K665" s="74">
        <f t="shared" si="32"/>
        <v>1.9362614066008232</v>
      </c>
      <c r="L665" s="74">
        <f t="shared" si="33"/>
        <v>0.75308086611700764</v>
      </c>
    </row>
    <row r="666" spans="1:12" x14ac:dyDescent="0.2">
      <c r="A666" s="116" t="s">
        <v>2563</v>
      </c>
      <c r="B666" s="59" t="s">
        <v>472</v>
      </c>
      <c r="C666" s="59" t="s">
        <v>882</v>
      </c>
      <c r="D666" s="116" t="s">
        <v>212</v>
      </c>
      <c r="E666" s="116" t="s">
        <v>1010</v>
      </c>
      <c r="F666" s="117">
        <v>1.002072815</v>
      </c>
      <c r="G666" s="117">
        <v>0.89424057999999995</v>
      </c>
      <c r="H666" s="74">
        <f t="shared" si="31"/>
        <v>0.12058526241338785</v>
      </c>
      <c r="I666" s="117">
        <v>0.89687019999999995</v>
      </c>
      <c r="J666" s="117">
        <v>0.60395331000000008</v>
      </c>
      <c r="K666" s="74">
        <f t="shared" si="32"/>
        <v>0.48499922949341867</v>
      </c>
      <c r="L666" s="74">
        <f t="shared" si="33"/>
        <v>0.89501499948384489</v>
      </c>
    </row>
    <row r="667" spans="1:12" x14ac:dyDescent="0.2">
      <c r="A667" s="116" t="s">
        <v>1985</v>
      </c>
      <c r="B667" s="59" t="s">
        <v>1024</v>
      </c>
      <c r="C667" s="59" t="s">
        <v>963</v>
      </c>
      <c r="D667" s="116" t="s">
        <v>213</v>
      </c>
      <c r="E667" s="116" t="s">
        <v>214</v>
      </c>
      <c r="F667" s="117">
        <v>1.3376534099999999</v>
      </c>
      <c r="G667" s="117">
        <v>5.6409658700000005</v>
      </c>
      <c r="H667" s="74">
        <f t="shared" si="31"/>
        <v>-0.76286801926706216</v>
      </c>
      <c r="I667" s="117">
        <v>0.89330555</v>
      </c>
      <c r="J667" s="117">
        <v>7.25368163</v>
      </c>
      <c r="K667" s="74">
        <f t="shared" si="32"/>
        <v>-0.87684797933432324</v>
      </c>
      <c r="L667" s="74">
        <f t="shared" si="33"/>
        <v>0.66781540219749458</v>
      </c>
    </row>
    <row r="668" spans="1:12" x14ac:dyDescent="0.2">
      <c r="A668" s="116" t="s">
        <v>2774</v>
      </c>
      <c r="B668" s="59" t="s">
        <v>1647</v>
      </c>
      <c r="C668" s="59" t="s">
        <v>656</v>
      </c>
      <c r="D668" s="116" t="s">
        <v>212</v>
      </c>
      <c r="E668" s="116" t="s">
        <v>1010</v>
      </c>
      <c r="F668" s="117">
        <v>1.7166612999999999</v>
      </c>
      <c r="G668" s="117">
        <v>0.82207275000000002</v>
      </c>
      <c r="H668" s="74">
        <f t="shared" si="31"/>
        <v>1.088210927804139</v>
      </c>
      <c r="I668" s="117">
        <v>0.86611086000000004</v>
      </c>
      <c r="J668" s="117">
        <v>1.7478323</v>
      </c>
      <c r="K668" s="74">
        <f t="shared" si="32"/>
        <v>-0.50446569730974766</v>
      </c>
      <c r="L668" s="74">
        <f t="shared" si="33"/>
        <v>0.50453217533359673</v>
      </c>
    </row>
    <row r="669" spans="1:12" x14ac:dyDescent="0.2">
      <c r="A669" s="116" t="s">
        <v>2431</v>
      </c>
      <c r="B669" s="59" t="s">
        <v>76</v>
      </c>
      <c r="C669" s="59" t="s">
        <v>876</v>
      </c>
      <c r="D669" s="116" t="s">
        <v>212</v>
      </c>
      <c r="E669" s="116" t="s">
        <v>2980</v>
      </c>
      <c r="F669" s="117">
        <v>2.0008100199999999</v>
      </c>
      <c r="G669" s="117">
        <v>4.9723683059999999</v>
      </c>
      <c r="H669" s="74">
        <f t="shared" si="31"/>
        <v>-0.59761427616178686</v>
      </c>
      <c r="I669" s="117">
        <v>0.86529754000000003</v>
      </c>
      <c r="J669" s="117">
        <v>0.84508950000000005</v>
      </c>
      <c r="K669" s="74">
        <f t="shared" si="32"/>
        <v>2.3912307512991227E-2</v>
      </c>
      <c r="L669" s="74">
        <f t="shared" si="33"/>
        <v>0.43247361386164995</v>
      </c>
    </row>
    <row r="670" spans="1:12" x14ac:dyDescent="0.2">
      <c r="A670" s="116" t="s">
        <v>3036</v>
      </c>
      <c r="B670" s="59" t="s">
        <v>3037</v>
      </c>
      <c r="C670" s="59" t="s">
        <v>877</v>
      </c>
      <c r="D670" s="116" t="s">
        <v>212</v>
      </c>
      <c r="E670" s="116" t="s">
        <v>1010</v>
      </c>
      <c r="F670" s="117">
        <v>0.25204131000000002</v>
      </c>
      <c r="G670" s="117">
        <v>9.0331640000000005E-2</v>
      </c>
      <c r="H670" s="74">
        <f t="shared" si="31"/>
        <v>1.7901775059104428</v>
      </c>
      <c r="I670" s="117">
        <v>0.83748599000000001</v>
      </c>
      <c r="J670" s="117">
        <v>3.8690300000000003E-3</v>
      </c>
      <c r="K670" s="74" t="str">
        <f t="shared" si="32"/>
        <v/>
      </c>
      <c r="L670" s="74">
        <f t="shared" si="33"/>
        <v>3.3228123992848633</v>
      </c>
    </row>
    <row r="671" spans="1:12" x14ac:dyDescent="0.2">
      <c r="A671" s="116" t="s">
        <v>1774</v>
      </c>
      <c r="B671" s="59" t="s">
        <v>920</v>
      </c>
      <c r="C671" s="59" t="s">
        <v>881</v>
      </c>
      <c r="D671" s="116" t="s">
        <v>213</v>
      </c>
      <c r="E671" s="116" t="s">
        <v>214</v>
      </c>
      <c r="F671" s="117">
        <v>5.5989049260000003</v>
      </c>
      <c r="G671" s="117">
        <v>6.9971627529999996</v>
      </c>
      <c r="H671" s="74">
        <f t="shared" si="31"/>
        <v>-0.19983211429525527</v>
      </c>
      <c r="I671" s="117">
        <v>0.83327638999999998</v>
      </c>
      <c r="J671" s="117">
        <v>27.197705410000001</v>
      </c>
      <c r="K671" s="74">
        <f t="shared" si="32"/>
        <v>-0.9693622540049418</v>
      </c>
      <c r="L671" s="74">
        <f t="shared" si="33"/>
        <v>0.14882845860276356</v>
      </c>
    </row>
    <row r="672" spans="1:12" x14ac:dyDescent="0.2">
      <c r="A672" s="116" t="s">
        <v>2982</v>
      </c>
      <c r="B672" s="59" t="s">
        <v>2983</v>
      </c>
      <c r="C672" s="59" t="s">
        <v>880</v>
      </c>
      <c r="D672" s="116" t="s">
        <v>212</v>
      </c>
      <c r="E672" s="116" t="s">
        <v>1010</v>
      </c>
      <c r="F672" s="117">
        <v>2.82555895</v>
      </c>
      <c r="G672" s="117">
        <v>0.69764050499999997</v>
      </c>
      <c r="H672" s="74">
        <f t="shared" si="31"/>
        <v>3.0501647048145522</v>
      </c>
      <c r="I672" s="117">
        <v>0.82909721999999997</v>
      </c>
      <c r="J672" s="117">
        <v>0.23627263000000001</v>
      </c>
      <c r="K672" s="74">
        <f t="shared" si="32"/>
        <v>2.5090700941535204</v>
      </c>
      <c r="L672" s="74">
        <f t="shared" si="33"/>
        <v>0.29342768445868028</v>
      </c>
    </row>
    <row r="673" spans="1:12" x14ac:dyDescent="0.2">
      <c r="A673" s="116" t="s">
        <v>2548</v>
      </c>
      <c r="B673" s="59" t="s">
        <v>474</v>
      </c>
      <c r="C673" s="59" t="s">
        <v>882</v>
      </c>
      <c r="D673" s="116" t="s">
        <v>212</v>
      </c>
      <c r="E673" s="116" t="s">
        <v>214</v>
      </c>
      <c r="F673" s="117">
        <v>3.8338732799999997</v>
      </c>
      <c r="G673" s="117">
        <v>3.3520857500000001</v>
      </c>
      <c r="H673" s="74">
        <f t="shared" si="31"/>
        <v>0.14372768656052415</v>
      </c>
      <c r="I673" s="117">
        <v>0.81802695999999997</v>
      </c>
      <c r="J673" s="117">
        <v>7.6282386200000003</v>
      </c>
      <c r="K673" s="74">
        <f t="shared" si="32"/>
        <v>-0.8927633231274037</v>
      </c>
      <c r="L673" s="74">
        <f t="shared" si="33"/>
        <v>0.21336828326261217</v>
      </c>
    </row>
    <row r="674" spans="1:12" x14ac:dyDescent="0.2">
      <c r="A674" s="116" t="s">
        <v>2108</v>
      </c>
      <c r="B674" s="59" t="s">
        <v>469</v>
      </c>
      <c r="C674" s="59" t="s">
        <v>877</v>
      </c>
      <c r="D674" s="116" t="s">
        <v>212</v>
      </c>
      <c r="E674" s="116" t="s">
        <v>1010</v>
      </c>
      <c r="F674" s="117">
        <v>2.3291125750000004</v>
      </c>
      <c r="G674" s="117">
        <v>4.4738480000000003</v>
      </c>
      <c r="H674" s="74">
        <f t="shared" si="31"/>
        <v>-0.47939389648463693</v>
      </c>
      <c r="I674" s="117">
        <v>0.80634737511416499</v>
      </c>
      <c r="J674" s="117">
        <v>2.2236891700000001</v>
      </c>
      <c r="K674" s="74">
        <f t="shared" si="32"/>
        <v>-0.63738305425386188</v>
      </c>
      <c r="L674" s="74">
        <f t="shared" si="33"/>
        <v>0.34620369310150878</v>
      </c>
    </row>
    <row r="675" spans="1:12" x14ac:dyDescent="0.2">
      <c r="A675" s="116" t="s">
        <v>2574</v>
      </c>
      <c r="B675" s="59" t="s">
        <v>1344</v>
      </c>
      <c r="C675" s="59" t="s">
        <v>882</v>
      </c>
      <c r="D675" s="116" t="s">
        <v>212</v>
      </c>
      <c r="E675" s="116" t="s">
        <v>1010</v>
      </c>
      <c r="F675" s="117">
        <v>0.19791091</v>
      </c>
      <c r="G675" s="117">
        <v>1.7644867500000001</v>
      </c>
      <c r="H675" s="74">
        <f t="shared" si="31"/>
        <v>-0.88783655643772896</v>
      </c>
      <c r="I675" s="117">
        <v>0.79297960999999995</v>
      </c>
      <c r="J675" s="117">
        <v>0.33882851000000003</v>
      </c>
      <c r="K675" s="74">
        <f t="shared" si="32"/>
        <v>1.3403568076369958</v>
      </c>
      <c r="L675" s="74">
        <f t="shared" si="33"/>
        <v>4.006750360553645</v>
      </c>
    </row>
    <row r="676" spans="1:12" x14ac:dyDescent="0.2">
      <c r="A676" s="116" t="s">
        <v>2076</v>
      </c>
      <c r="B676" s="59" t="s">
        <v>390</v>
      </c>
      <c r="C676" s="59" t="s">
        <v>877</v>
      </c>
      <c r="D676" s="116" t="s">
        <v>212</v>
      </c>
      <c r="E676" s="116" t="s">
        <v>1010</v>
      </c>
      <c r="F676" s="117">
        <v>1.1477526950000001</v>
      </c>
      <c r="G676" s="117">
        <v>2.4665220099999998</v>
      </c>
      <c r="H676" s="74">
        <f t="shared" si="31"/>
        <v>-0.53466756414632588</v>
      </c>
      <c r="I676" s="117">
        <v>0.7776458100000001</v>
      </c>
      <c r="J676" s="117">
        <v>21.159909420000002</v>
      </c>
      <c r="K676" s="74">
        <f t="shared" si="32"/>
        <v>-0.96324909551526805</v>
      </c>
      <c r="L676" s="74">
        <f t="shared" si="33"/>
        <v>0.67753777742164223</v>
      </c>
    </row>
    <row r="677" spans="1:12" x14ac:dyDescent="0.2">
      <c r="A677" s="116" t="s">
        <v>2059</v>
      </c>
      <c r="B677" s="59" t="s">
        <v>547</v>
      </c>
      <c r="C677" s="59" t="s">
        <v>877</v>
      </c>
      <c r="D677" s="116" t="s">
        <v>212</v>
      </c>
      <c r="E677" s="116" t="s">
        <v>1010</v>
      </c>
      <c r="F677" s="117">
        <v>3.3828667270000001</v>
      </c>
      <c r="G677" s="117">
        <v>6.1715235149999996</v>
      </c>
      <c r="H677" s="74">
        <f t="shared" si="31"/>
        <v>-0.45185873167656554</v>
      </c>
      <c r="I677" s="117">
        <v>0.76671999000000002</v>
      </c>
      <c r="J677" s="117">
        <v>1.08505842</v>
      </c>
      <c r="K677" s="74">
        <f t="shared" si="32"/>
        <v>-0.29338367790372055</v>
      </c>
      <c r="L677" s="74">
        <f t="shared" si="33"/>
        <v>0.22664800356469969</v>
      </c>
    </row>
    <row r="678" spans="1:12" x14ac:dyDescent="0.2">
      <c r="A678" s="116" t="s">
        <v>2587</v>
      </c>
      <c r="B678" s="59" t="s">
        <v>210</v>
      </c>
      <c r="C678" s="59" t="s">
        <v>882</v>
      </c>
      <c r="D678" s="116" t="s">
        <v>213</v>
      </c>
      <c r="E678" s="116" t="s">
        <v>1010</v>
      </c>
      <c r="F678" s="117">
        <v>2.9959646699999998</v>
      </c>
      <c r="G678" s="117">
        <v>0.12263669000000001</v>
      </c>
      <c r="H678" s="74">
        <f t="shared" si="31"/>
        <v>23.429595009454346</v>
      </c>
      <c r="I678" s="117">
        <v>0.76609806999999996</v>
      </c>
      <c r="J678" s="117">
        <v>6.1320362400000006</v>
      </c>
      <c r="K678" s="74">
        <f t="shared" si="32"/>
        <v>-0.87506628467022896</v>
      </c>
      <c r="L678" s="74">
        <f t="shared" si="33"/>
        <v>0.255709981386396</v>
      </c>
    </row>
    <row r="679" spans="1:12" x14ac:dyDescent="0.2">
      <c r="A679" s="116" t="s">
        <v>2403</v>
      </c>
      <c r="B679" s="59" t="s">
        <v>473</v>
      </c>
      <c r="C679" s="59" t="s">
        <v>876</v>
      </c>
      <c r="D679" s="116" t="s">
        <v>212</v>
      </c>
      <c r="E679" s="116" t="s">
        <v>1010</v>
      </c>
      <c r="F679" s="117">
        <v>5.1656220900000003</v>
      </c>
      <c r="G679" s="117">
        <v>4.2532982699999993</v>
      </c>
      <c r="H679" s="74">
        <f t="shared" si="31"/>
        <v>0.21449796418815481</v>
      </c>
      <c r="I679" s="117">
        <v>0.76334908999999995</v>
      </c>
      <c r="J679" s="117">
        <v>2.03186709</v>
      </c>
      <c r="K679" s="74">
        <f t="shared" si="32"/>
        <v>-0.62431150454826256</v>
      </c>
      <c r="L679" s="74">
        <f t="shared" si="33"/>
        <v>0.14777486171079926</v>
      </c>
    </row>
    <row r="680" spans="1:12" x14ac:dyDescent="0.2">
      <c r="A680" s="116" t="s">
        <v>1905</v>
      </c>
      <c r="B680" s="59" t="s">
        <v>1906</v>
      </c>
      <c r="C680" s="59" t="s">
        <v>149</v>
      </c>
      <c r="D680" s="116" t="s">
        <v>818</v>
      </c>
      <c r="E680" s="116" t="s">
        <v>214</v>
      </c>
      <c r="F680" s="117">
        <v>0.38473938000000002</v>
      </c>
      <c r="G680" s="117">
        <v>0.63024011999999996</v>
      </c>
      <c r="H680" s="74">
        <f t="shared" si="31"/>
        <v>-0.38953524570920672</v>
      </c>
      <c r="I680" s="117">
        <v>0.75730156999999998</v>
      </c>
      <c r="J680" s="117">
        <v>0.12409138</v>
      </c>
      <c r="K680" s="74">
        <f t="shared" si="32"/>
        <v>5.102773375555981</v>
      </c>
      <c r="L680" s="74">
        <f t="shared" si="33"/>
        <v>1.9683495097382544</v>
      </c>
    </row>
    <row r="681" spans="1:12" x14ac:dyDescent="0.2">
      <c r="A681" s="116" t="s">
        <v>2093</v>
      </c>
      <c r="B681" s="59" t="s">
        <v>542</v>
      </c>
      <c r="C681" s="59" t="s">
        <v>877</v>
      </c>
      <c r="D681" s="116" t="s">
        <v>212</v>
      </c>
      <c r="E681" s="116" t="s">
        <v>1010</v>
      </c>
      <c r="F681" s="117">
        <v>1.3920230300000001</v>
      </c>
      <c r="G681" s="117">
        <v>0.18141528000000001</v>
      </c>
      <c r="H681" s="74">
        <f t="shared" si="31"/>
        <v>6.6731300141862357</v>
      </c>
      <c r="I681" s="117">
        <v>0.75259792000000003</v>
      </c>
      <c r="J681" s="117">
        <v>10.1702182051287</v>
      </c>
      <c r="K681" s="74">
        <f t="shared" si="32"/>
        <v>-0.92599982568510919</v>
      </c>
      <c r="L681" s="74">
        <f t="shared" si="33"/>
        <v>0.54065048047373188</v>
      </c>
    </row>
    <row r="682" spans="1:12" x14ac:dyDescent="0.2">
      <c r="A682" s="116" t="s">
        <v>2256</v>
      </c>
      <c r="B682" s="116" t="s">
        <v>82</v>
      </c>
      <c r="C682" s="116" t="s">
        <v>883</v>
      </c>
      <c r="D682" s="116" t="s">
        <v>213</v>
      </c>
      <c r="E682" s="116" t="s">
        <v>214</v>
      </c>
      <c r="F682" s="117">
        <v>4.682298608</v>
      </c>
      <c r="G682" s="117">
        <v>9.8380463019999986</v>
      </c>
      <c r="H682" s="74">
        <f t="shared" si="31"/>
        <v>-0.52406214971278142</v>
      </c>
      <c r="I682" s="117">
        <v>0.74162236000000004</v>
      </c>
      <c r="J682" s="117">
        <v>0.53468002000000003</v>
      </c>
      <c r="K682" s="74">
        <f t="shared" si="32"/>
        <v>0.38703959800106236</v>
      </c>
      <c r="L682" s="74">
        <f t="shared" si="33"/>
        <v>0.15838852283638891</v>
      </c>
    </row>
    <row r="683" spans="1:12" x14ac:dyDescent="0.2">
      <c r="A683" s="116" t="s">
        <v>1955</v>
      </c>
      <c r="B683" s="59" t="s">
        <v>1956</v>
      </c>
      <c r="C683" s="59" t="s">
        <v>278</v>
      </c>
      <c r="D683" s="116" t="s">
        <v>213</v>
      </c>
      <c r="E683" s="116" t="s">
        <v>214</v>
      </c>
      <c r="F683" s="117">
        <v>2.66868829</v>
      </c>
      <c r="G683" s="117">
        <v>1.6698</v>
      </c>
      <c r="H683" s="74">
        <f t="shared" si="31"/>
        <v>0.59820834231644504</v>
      </c>
      <c r="I683" s="117">
        <v>0.7397939</v>
      </c>
      <c r="J683" s="117">
        <v>0</v>
      </c>
      <c r="K683" s="74" t="str">
        <f t="shared" si="32"/>
        <v/>
      </c>
      <c r="L683" s="74">
        <f t="shared" si="33"/>
        <v>0.27721255523626553</v>
      </c>
    </row>
    <row r="684" spans="1:12" x14ac:dyDescent="0.2">
      <c r="A684" s="116" t="s">
        <v>2553</v>
      </c>
      <c r="B684" s="59" t="s">
        <v>572</v>
      </c>
      <c r="C684" s="59" t="s">
        <v>882</v>
      </c>
      <c r="D684" s="116" t="s">
        <v>212</v>
      </c>
      <c r="E684" s="116" t="s">
        <v>1010</v>
      </c>
      <c r="F684" s="117">
        <v>2.6623364070000002</v>
      </c>
      <c r="G684" s="117">
        <v>2.9632308749999998</v>
      </c>
      <c r="H684" s="74">
        <f t="shared" si="31"/>
        <v>-0.10154270142720478</v>
      </c>
      <c r="I684" s="117">
        <v>0.73258838999999998</v>
      </c>
      <c r="J684" s="117">
        <v>8.1670432399999999</v>
      </c>
      <c r="K684" s="74">
        <f t="shared" si="32"/>
        <v>-0.91029943536823987</v>
      </c>
      <c r="L684" s="74">
        <f t="shared" si="33"/>
        <v>0.27516747623396787</v>
      </c>
    </row>
    <row r="685" spans="1:12" x14ac:dyDescent="0.2">
      <c r="A685" s="116" t="s">
        <v>1969</v>
      </c>
      <c r="B685" s="59" t="s">
        <v>1388</v>
      </c>
      <c r="C685" s="59" t="s">
        <v>963</v>
      </c>
      <c r="D685" s="116" t="s">
        <v>213</v>
      </c>
      <c r="E685" s="116" t="s">
        <v>214</v>
      </c>
      <c r="F685" s="117">
        <v>0.25517773999999999</v>
      </c>
      <c r="G685" s="117">
        <v>1.5226450300000001</v>
      </c>
      <c r="H685" s="74">
        <f t="shared" si="31"/>
        <v>-0.83241153717882632</v>
      </c>
      <c r="I685" s="117">
        <v>0.726746584262565</v>
      </c>
      <c r="J685" s="117">
        <v>5.9104330504376001</v>
      </c>
      <c r="K685" s="74">
        <f t="shared" si="32"/>
        <v>-0.87704004460235652</v>
      </c>
      <c r="L685" s="74">
        <f t="shared" si="33"/>
        <v>2.8480014920680974</v>
      </c>
    </row>
    <row r="686" spans="1:12" x14ac:dyDescent="0.2">
      <c r="A686" s="116" t="s">
        <v>1621</v>
      </c>
      <c r="B686" s="59" t="s">
        <v>1558</v>
      </c>
      <c r="C686" s="59" t="s">
        <v>149</v>
      </c>
      <c r="D686" s="116" t="s">
        <v>818</v>
      </c>
      <c r="E686" s="116" t="s">
        <v>214</v>
      </c>
      <c r="F686" s="117">
        <v>1.0828727300000001</v>
      </c>
      <c r="G686" s="117">
        <v>0.67107110000000003</v>
      </c>
      <c r="H686" s="74">
        <f t="shared" si="31"/>
        <v>0.61364828555424311</v>
      </c>
      <c r="I686" s="117">
        <v>0.72395487951048998</v>
      </c>
      <c r="J686" s="117">
        <v>0.33247146</v>
      </c>
      <c r="K686" s="74">
        <f t="shared" si="32"/>
        <v>1.177494812669003</v>
      </c>
      <c r="L686" s="74">
        <f t="shared" si="33"/>
        <v>0.66855029169539615</v>
      </c>
    </row>
    <row r="687" spans="1:12" x14ac:dyDescent="0.2">
      <c r="A687" s="116" t="s">
        <v>1941</v>
      </c>
      <c r="B687" s="59" t="s">
        <v>1942</v>
      </c>
      <c r="C687" s="59" t="s">
        <v>278</v>
      </c>
      <c r="D687" s="116" t="s">
        <v>213</v>
      </c>
      <c r="E687" s="116" t="s">
        <v>214</v>
      </c>
      <c r="F687" s="117">
        <v>8.654501634999999</v>
      </c>
      <c r="G687" s="117">
        <v>7.986421805</v>
      </c>
      <c r="H687" s="74">
        <f t="shared" si="31"/>
        <v>8.3651959076558979E-2</v>
      </c>
      <c r="I687" s="117">
        <v>0.72274247000000003</v>
      </c>
      <c r="J687" s="117">
        <v>2.1797549999999999E-2</v>
      </c>
      <c r="K687" s="74">
        <f t="shared" si="32"/>
        <v>32.157050677713784</v>
      </c>
      <c r="L687" s="74">
        <f t="shared" si="33"/>
        <v>8.3510582178080564E-2</v>
      </c>
    </row>
    <row r="688" spans="1:12" x14ac:dyDescent="0.2">
      <c r="A688" s="116" t="s">
        <v>2122</v>
      </c>
      <c r="B688" s="59" t="s">
        <v>456</v>
      </c>
      <c r="C688" s="59" t="s">
        <v>877</v>
      </c>
      <c r="D688" s="116" t="s">
        <v>212</v>
      </c>
      <c r="E688" s="116" t="s">
        <v>1010</v>
      </c>
      <c r="F688" s="117">
        <v>3.7490401000000002</v>
      </c>
      <c r="G688" s="117">
        <v>10.886797420000001</v>
      </c>
      <c r="H688" s="74">
        <f t="shared" si="31"/>
        <v>-0.65563425538600684</v>
      </c>
      <c r="I688" s="117">
        <v>0.72019506000000011</v>
      </c>
      <c r="J688" s="117">
        <v>3.6042286099999998</v>
      </c>
      <c r="K688" s="74">
        <f t="shared" si="32"/>
        <v>-0.80018052739445955</v>
      </c>
      <c r="L688" s="74">
        <f t="shared" si="33"/>
        <v>0.19210118878162974</v>
      </c>
    </row>
    <row r="689" spans="1:12" x14ac:dyDescent="0.2">
      <c r="A689" s="116" t="s">
        <v>2756</v>
      </c>
      <c r="B689" s="59" t="s">
        <v>2043</v>
      </c>
      <c r="C689" s="59" t="s">
        <v>1912</v>
      </c>
      <c r="D689" s="116" t="s">
        <v>212</v>
      </c>
      <c r="E689" s="116" t="s">
        <v>214</v>
      </c>
      <c r="F689" s="117">
        <v>0.68594752000000003</v>
      </c>
      <c r="G689" s="117">
        <v>0.35261167999999998</v>
      </c>
      <c r="H689" s="74">
        <f t="shared" si="31"/>
        <v>0.94533408535984997</v>
      </c>
      <c r="I689" s="117">
        <v>0.71870756000000002</v>
      </c>
      <c r="J689" s="117">
        <v>1.1478325199999999</v>
      </c>
      <c r="K689" s="74">
        <f t="shared" si="32"/>
        <v>-0.37385677136939799</v>
      </c>
      <c r="L689" s="74">
        <f t="shared" si="33"/>
        <v>1.0477588139687422</v>
      </c>
    </row>
    <row r="690" spans="1:12" x14ac:dyDescent="0.2">
      <c r="A690" s="116" t="s">
        <v>1721</v>
      </c>
      <c r="B690" s="59" t="s">
        <v>478</v>
      </c>
      <c r="C690" s="59" t="s">
        <v>656</v>
      </c>
      <c r="D690" s="116" t="s">
        <v>213</v>
      </c>
      <c r="E690" s="116" t="s">
        <v>214</v>
      </c>
      <c r="F690" s="117">
        <v>0.54273979999999999</v>
      </c>
      <c r="G690" s="117">
        <v>0.25828168000000001</v>
      </c>
      <c r="H690" s="74">
        <f t="shared" si="31"/>
        <v>1.1013484192916816</v>
      </c>
      <c r="I690" s="117">
        <v>0.71481365000000008</v>
      </c>
      <c r="J690" s="117">
        <v>0.17701459999999999</v>
      </c>
      <c r="K690" s="74">
        <f t="shared" si="32"/>
        <v>3.038162106402523</v>
      </c>
      <c r="L690" s="74">
        <f t="shared" si="33"/>
        <v>1.3170466768790499</v>
      </c>
    </row>
    <row r="691" spans="1:12" x14ac:dyDescent="0.2">
      <c r="A691" s="116" t="s">
        <v>2273</v>
      </c>
      <c r="B691" s="59" t="s">
        <v>831</v>
      </c>
      <c r="C691" s="59" t="s">
        <v>877</v>
      </c>
      <c r="D691" s="116" t="s">
        <v>212</v>
      </c>
      <c r="E691" s="116" t="s">
        <v>1010</v>
      </c>
      <c r="F691" s="117">
        <v>17.351623689</v>
      </c>
      <c r="G691" s="117">
        <v>12.993444933000001</v>
      </c>
      <c r="H691" s="74">
        <f t="shared" si="31"/>
        <v>0.33541364730236767</v>
      </c>
      <c r="I691" s="117">
        <v>0.70605523999999997</v>
      </c>
      <c r="J691" s="117">
        <v>16.034185230000002</v>
      </c>
      <c r="K691" s="74">
        <f t="shared" si="32"/>
        <v>-0.95596563031597215</v>
      </c>
      <c r="L691" s="74">
        <f t="shared" si="33"/>
        <v>4.0691018469216869E-2</v>
      </c>
    </row>
    <row r="692" spans="1:12" x14ac:dyDescent="0.2">
      <c r="A692" s="116" t="s">
        <v>3330</v>
      </c>
      <c r="B692" s="59" t="s">
        <v>3331</v>
      </c>
      <c r="C692" s="59" t="s">
        <v>963</v>
      </c>
      <c r="D692" s="116" t="s">
        <v>213</v>
      </c>
      <c r="E692" s="116" t="s">
        <v>1010</v>
      </c>
      <c r="F692" s="117">
        <v>0.38067655</v>
      </c>
      <c r="G692" s="117"/>
      <c r="H692" s="74" t="str">
        <f t="shared" si="31"/>
        <v/>
      </c>
      <c r="I692" s="117">
        <v>0.69734956000000003</v>
      </c>
      <c r="J692" s="117"/>
      <c r="K692" s="74" t="str">
        <f t="shared" si="32"/>
        <v/>
      </c>
      <c r="L692" s="74">
        <f t="shared" si="33"/>
        <v>1.8318689711777625</v>
      </c>
    </row>
    <row r="693" spans="1:12" x14ac:dyDescent="0.2">
      <c r="A693" s="116" t="s">
        <v>1976</v>
      </c>
      <c r="B693" s="116" t="s">
        <v>1393</v>
      </c>
      <c r="C693" s="116" t="s">
        <v>963</v>
      </c>
      <c r="D693" s="116" t="s">
        <v>213</v>
      </c>
      <c r="E693" s="116" t="s">
        <v>214</v>
      </c>
      <c r="F693" s="117">
        <v>0.68941571999999995</v>
      </c>
      <c r="G693" s="117">
        <v>5.12538245</v>
      </c>
      <c r="H693" s="74">
        <f t="shared" si="31"/>
        <v>-0.86548989724659475</v>
      </c>
      <c r="I693" s="117">
        <v>0.68941571999999995</v>
      </c>
      <c r="J693" s="117">
        <v>5.0943147400000006</v>
      </c>
      <c r="K693" s="74">
        <f t="shared" si="32"/>
        <v>-0.8646695865516939</v>
      </c>
      <c r="L693" s="74">
        <f t="shared" si="33"/>
        <v>1</v>
      </c>
    </row>
    <row r="694" spans="1:12" x14ac:dyDescent="0.2">
      <c r="A694" s="116" t="s">
        <v>2584</v>
      </c>
      <c r="B694" s="59" t="s">
        <v>571</v>
      </c>
      <c r="C694" s="59" t="s">
        <v>882</v>
      </c>
      <c r="D694" s="116" t="s">
        <v>212</v>
      </c>
      <c r="E694" s="116" t="s">
        <v>214</v>
      </c>
      <c r="F694" s="117">
        <v>1.4312063189999999</v>
      </c>
      <c r="G694" s="117">
        <v>4.1064806880000004</v>
      </c>
      <c r="H694" s="74">
        <f t="shared" si="31"/>
        <v>-0.65147618417340047</v>
      </c>
      <c r="I694" s="117">
        <v>0.67476668999999989</v>
      </c>
      <c r="J694" s="117">
        <v>0.15736591</v>
      </c>
      <c r="K694" s="74">
        <f t="shared" si="32"/>
        <v>3.2878835066629097</v>
      </c>
      <c r="L694" s="74">
        <f t="shared" si="33"/>
        <v>0.4714670980990826</v>
      </c>
    </row>
    <row r="695" spans="1:12" x14ac:dyDescent="0.2">
      <c r="A695" s="116" t="s">
        <v>2602</v>
      </c>
      <c r="B695" s="59" t="s">
        <v>1015</v>
      </c>
      <c r="C695" s="59" t="s">
        <v>882</v>
      </c>
      <c r="D695" s="116" t="s">
        <v>212</v>
      </c>
      <c r="E695" s="116" t="s">
        <v>1010</v>
      </c>
      <c r="F695" s="117">
        <v>0.94401073000000002</v>
      </c>
      <c r="G695" s="117">
        <v>0.80670956000000005</v>
      </c>
      <c r="H695" s="74">
        <f t="shared" si="31"/>
        <v>0.17019901189716902</v>
      </c>
      <c r="I695" s="117">
        <v>0.64919691000000002</v>
      </c>
      <c r="J695" s="117">
        <v>1.6819516200000002</v>
      </c>
      <c r="K695" s="74">
        <f t="shared" si="32"/>
        <v>-0.61402165063463598</v>
      </c>
      <c r="L695" s="74">
        <f t="shared" si="33"/>
        <v>0.68770077433335952</v>
      </c>
    </row>
    <row r="696" spans="1:12" x14ac:dyDescent="0.2">
      <c r="A696" s="116" t="s">
        <v>1638</v>
      </c>
      <c r="B696" s="59" t="s">
        <v>1107</v>
      </c>
      <c r="C696" s="59" t="s">
        <v>149</v>
      </c>
      <c r="D696" s="116" t="s">
        <v>818</v>
      </c>
      <c r="E696" s="116" t="s">
        <v>214</v>
      </c>
      <c r="F696" s="117">
        <v>1.6073638400000001</v>
      </c>
      <c r="G696" s="117">
        <v>3.3349640200000001</v>
      </c>
      <c r="H696" s="74">
        <f t="shared" si="31"/>
        <v>-0.51802663226333689</v>
      </c>
      <c r="I696" s="117">
        <v>0.64904287999999999</v>
      </c>
      <c r="J696" s="117">
        <v>0.38265121999999996</v>
      </c>
      <c r="K696" s="74">
        <f t="shared" si="32"/>
        <v>0.69617355460149866</v>
      </c>
      <c r="L696" s="74">
        <f t="shared" si="33"/>
        <v>0.40379338134171289</v>
      </c>
    </row>
    <row r="697" spans="1:12" x14ac:dyDescent="0.2">
      <c r="A697" s="116" t="s">
        <v>2690</v>
      </c>
      <c r="B697" s="59" t="s">
        <v>2691</v>
      </c>
      <c r="C697" s="59" t="s">
        <v>656</v>
      </c>
      <c r="D697" s="116" t="s">
        <v>213</v>
      </c>
      <c r="E697" s="116" t="s">
        <v>1010</v>
      </c>
      <c r="F697" s="117">
        <v>0.36390615999999998</v>
      </c>
      <c r="G697" s="117">
        <v>0.69087195999999995</v>
      </c>
      <c r="H697" s="74">
        <f t="shared" si="31"/>
        <v>-0.47326540796358274</v>
      </c>
      <c r="I697" s="117">
        <v>0.64682949999999995</v>
      </c>
      <c r="J697" s="117">
        <v>14.533706911965599</v>
      </c>
      <c r="K697" s="74">
        <f t="shared" si="32"/>
        <v>-0.95549452703855853</v>
      </c>
      <c r="L697" s="74">
        <f t="shared" si="33"/>
        <v>1.7774623545806425</v>
      </c>
    </row>
    <row r="698" spans="1:12" x14ac:dyDescent="0.2">
      <c r="A698" s="116" t="s">
        <v>1989</v>
      </c>
      <c r="B698" s="59" t="s">
        <v>2</v>
      </c>
      <c r="C698" s="59" t="s">
        <v>963</v>
      </c>
      <c r="D698" s="116" t="s">
        <v>213</v>
      </c>
      <c r="E698" s="116" t="s">
        <v>214</v>
      </c>
      <c r="F698" s="117">
        <v>2.8453044630000002</v>
      </c>
      <c r="G698" s="117">
        <v>2.1467615800000002</v>
      </c>
      <c r="H698" s="74">
        <f t="shared" si="31"/>
        <v>0.32539378825663534</v>
      </c>
      <c r="I698" s="117">
        <v>0.63797335999999993</v>
      </c>
      <c r="J698" s="117">
        <v>1.2201732700000001</v>
      </c>
      <c r="K698" s="74">
        <f t="shared" si="32"/>
        <v>-0.47714527462152989</v>
      </c>
      <c r="L698" s="74">
        <f t="shared" si="33"/>
        <v>0.22421971648241143</v>
      </c>
    </row>
    <row r="699" spans="1:12" x14ac:dyDescent="0.2">
      <c r="A699" s="116" t="s">
        <v>2905</v>
      </c>
      <c r="B699" s="59" t="s">
        <v>952</v>
      </c>
      <c r="C699" s="59" t="s">
        <v>876</v>
      </c>
      <c r="D699" s="116" t="s">
        <v>212</v>
      </c>
      <c r="E699" s="116" t="s">
        <v>2980</v>
      </c>
      <c r="F699" s="117">
        <v>1.52224607</v>
      </c>
      <c r="G699" s="117">
        <v>0.26758286999999997</v>
      </c>
      <c r="H699" s="74">
        <f t="shared" si="31"/>
        <v>4.688877131783511</v>
      </c>
      <c r="I699" s="117">
        <v>0.63701963000000006</v>
      </c>
      <c r="J699" s="117">
        <v>1.2522551000000002</v>
      </c>
      <c r="K699" s="74">
        <f t="shared" si="32"/>
        <v>-0.49130202783761878</v>
      </c>
      <c r="L699" s="74">
        <f t="shared" si="33"/>
        <v>0.41847349292220543</v>
      </c>
    </row>
    <row r="700" spans="1:12" x14ac:dyDescent="0.2">
      <c r="A700" s="116" t="s">
        <v>2472</v>
      </c>
      <c r="B700" s="59" t="s">
        <v>2466</v>
      </c>
      <c r="C700" s="59" t="s">
        <v>878</v>
      </c>
      <c r="D700" s="116" t="s">
        <v>212</v>
      </c>
      <c r="E700" s="116" t="s">
        <v>1010</v>
      </c>
      <c r="F700" s="117">
        <v>0.33104328000000005</v>
      </c>
      <c r="G700" s="117">
        <v>1.0011804100000001</v>
      </c>
      <c r="H700" s="74">
        <f t="shared" si="31"/>
        <v>-0.66934702607694851</v>
      </c>
      <c r="I700" s="117">
        <v>0.62244656000000009</v>
      </c>
      <c r="J700" s="117">
        <v>0.45751728000000003</v>
      </c>
      <c r="K700" s="74">
        <f t="shared" si="32"/>
        <v>0.36048754267816951</v>
      </c>
      <c r="L700" s="74">
        <f t="shared" si="33"/>
        <v>1.8802573488276215</v>
      </c>
    </row>
    <row r="701" spans="1:12" x14ac:dyDescent="0.2">
      <c r="A701" s="116" t="s">
        <v>1640</v>
      </c>
      <c r="B701" s="59" t="s">
        <v>1401</v>
      </c>
      <c r="C701" s="59" t="s">
        <v>149</v>
      </c>
      <c r="D701" s="116" t="s">
        <v>213</v>
      </c>
      <c r="E701" s="116" t="s">
        <v>214</v>
      </c>
      <c r="F701" s="117">
        <v>3.5212072400000003</v>
      </c>
      <c r="G701" s="117">
        <v>2.0039069700000001</v>
      </c>
      <c r="H701" s="74">
        <f t="shared" si="31"/>
        <v>0.7571710127840916</v>
      </c>
      <c r="I701" s="117">
        <v>0.60351118999999998</v>
      </c>
      <c r="J701" s="117">
        <v>4.3055365014821998</v>
      </c>
      <c r="K701" s="74">
        <f t="shared" si="32"/>
        <v>-0.85982903877548389</v>
      </c>
      <c r="L701" s="74">
        <f t="shared" si="33"/>
        <v>0.17139326056821352</v>
      </c>
    </row>
    <row r="702" spans="1:12" x14ac:dyDescent="0.2">
      <c r="A702" s="116" t="s">
        <v>1794</v>
      </c>
      <c r="B702" s="59" t="s">
        <v>1582</v>
      </c>
      <c r="C702" s="59" t="s">
        <v>881</v>
      </c>
      <c r="D702" s="116" t="s">
        <v>818</v>
      </c>
      <c r="E702" s="116" t="s">
        <v>214</v>
      </c>
      <c r="F702" s="117">
        <v>1.27164601</v>
      </c>
      <c r="G702" s="117">
        <v>2.8118092099999998</v>
      </c>
      <c r="H702" s="74">
        <f t="shared" si="31"/>
        <v>-0.54774811694994052</v>
      </c>
      <c r="I702" s="117">
        <v>0.58188848999999998</v>
      </c>
      <c r="J702" s="117">
        <v>10.407313123515351</v>
      </c>
      <c r="K702" s="74">
        <f t="shared" si="32"/>
        <v>-0.94408849977952314</v>
      </c>
      <c r="L702" s="74">
        <f t="shared" si="33"/>
        <v>0.45758684840288216</v>
      </c>
    </row>
    <row r="703" spans="1:12" x14ac:dyDescent="0.2">
      <c r="A703" s="116" t="s">
        <v>2427</v>
      </c>
      <c r="B703" s="59" t="s">
        <v>71</v>
      </c>
      <c r="C703" s="59" t="s">
        <v>876</v>
      </c>
      <c r="D703" s="116" t="s">
        <v>212</v>
      </c>
      <c r="E703" s="116" t="s">
        <v>2980</v>
      </c>
      <c r="F703" s="117">
        <v>14.08120703</v>
      </c>
      <c r="G703" s="117">
        <v>13.696358550000001</v>
      </c>
      <c r="H703" s="74">
        <f t="shared" si="31"/>
        <v>2.8098598513982331E-2</v>
      </c>
      <c r="I703" s="117">
        <v>0.58011762</v>
      </c>
      <c r="J703" s="117">
        <v>1.0084952300000001</v>
      </c>
      <c r="K703" s="74">
        <f t="shared" si="32"/>
        <v>-0.42476909880872715</v>
      </c>
      <c r="L703" s="74">
        <f t="shared" si="33"/>
        <v>4.1198003748120451E-2</v>
      </c>
    </row>
    <row r="704" spans="1:12" x14ac:dyDescent="0.2">
      <c r="A704" s="116" t="s">
        <v>1839</v>
      </c>
      <c r="B704" s="59" t="s">
        <v>309</v>
      </c>
      <c r="C704" s="59" t="s">
        <v>881</v>
      </c>
      <c r="D704" s="116" t="s">
        <v>213</v>
      </c>
      <c r="E704" s="116" t="s">
        <v>1010</v>
      </c>
      <c r="F704" s="117">
        <v>1.4083098999999999</v>
      </c>
      <c r="G704" s="117">
        <v>2.0863065399999998</v>
      </c>
      <c r="H704" s="74">
        <f t="shared" si="31"/>
        <v>-0.32497460320476201</v>
      </c>
      <c r="I704" s="117">
        <v>0.57153042000000009</v>
      </c>
      <c r="J704" s="117">
        <v>2.8569778984251304</v>
      </c>
      <c r="K704" s="74">
        <f t="shared" si="32"/>
        <v>-0.79995280316482376</v>
      </c>
      <c r="L704" s="74">
        <f t="shared" si="33"/>
        <v>0.40582716914792699</v>
      </c>
    </row>
    <row r="705" spans="1:12" x14ac:dyDescent="0.2">
      <c r="A705" s="116" t="s">
        <v>2125</v>
      </c>
      <c r="B705" s="59" t="s">
        <v>459</v>
      </c>
      <c r="C705" s="59" t="s">
        <v>877</v>
      </c>
      <c r="D705" s="116" t="s">
        <v>212</v>
      </c>
      <c r="E705" s="116" t="s">
        <v>1010</v>
      </c>
      <c r="F705" s="117">
        <v>0.91462494999999999</v>
      </c>
      <c r="G705" s="117">
        <v>1.1624985000000001</v>
      </c>
      <c r="H705" s="74">
        <f t="shared" si="31"/>
        <v>-0.21322483426860339</v>
      </c>
      <c r="I705" s="117">
        <v>0.54436912000000004</v>
      </c>
      <c r="J705" s="117">
        <v>0.92843576999999999</v>
      </c>
      <c r="K705" s="74">
        <f t="shared" si="32"/>
        <v>-0.41367067320122741</v>
      </c>
      <c r="L705" s="74">
        <f t="shared" si="33"/>
        <v>0.59518288889888693</v>
      </c>
    </row>
    <row r="706" spans="1:12" x14ac:dyDescent="0.2">
      <c r="A706" s="116" t="s">
        <v>1698</v>
      </c>
      <c r="B706" s="59" t="s">
        <v>277</v>
      </c>
      <c r="C706" s="59" t="s">
        <v>656</v>
      </c>
      <c r="D706" s="116" t="s">
        <v>212</v>
      </c>
      <c r="E706" s="116" t="s">
        <v>1010</v>
      </c>
      <c r="F706" s="117">
        <v>9.1183669999999994E-2</v>
      </c>
      <c r="G706" s="117">
        <v>7.5448009999999996E-2</v>
      </c>
      <c r="H706" s="74">
        <f t="shared" si="31"/>
        <v>0.20856295613363418</v>
      </c>
      <c r="I706" s="117">
        <v>0.54219864000000006</v>
      </c>
      <c r="J706" s="117">
        <v>0.17661531</v>
      </c>
      <c r="K706" s="74">
        <f t="shared" si="32"/>
        <v>2.0699413318131938</v>
      </c>
      <c r="L706" s="74">
        <f t="shared" si="33"/>
        <v>5.9462252396728505</v>
      </c>
    </row>
    <row r="707" spans="1:12" x14ac:dyDescent="0.2">
      <c r="A707" s="116" t="s">
        <v>1735</v>
      </c>
      <c r="B707" s="59" t="s">
        <v>1736</v>
      </c>
      <c r="C707" s="59" t="s">
        <v>149</v>
      </c>
      <c r="D707" s="116" t="s">
        <v>818</v>
      </c>
      <c r="E707" s="116" t="s">
        <v>214</v>
      </c>
      <c r="F707" s="117">
        <v>0.42246109000000004</v>
      </c>
      <c r="G707" s="117">
        <v>0.95808413000000003</v>
      </c>
      <c r="H707" s="74">
        <f t="shared" si="31"/>
        <v>-0.55905637430817268</v>
      </c>
      <c r="I707" s="117">
        <v>0.53969444999999994</v>
      </c>
      <c r="J707" s="117">
        <v>0.63034422999999995</v>
      </c>
      <c r="K707" s="74">
        <f t="shared" si="32"/>
        <v>-0.14380996237563726</v>
      </c>
      <c r="L707" s="74">
        <f t="shared" si="33"/>
        <v>1.2775009646450515</v>
      </c>
    </row>
    <row r="708" spans="1:12" x14ac:dyDescent="0.2">
      <c r="A708" s="116" t="s">
        <v>2559</v>
      </c>
      <c r="B708" s="59" t="s">
        <v>578</v>
      </c>
      <c r="C708" s="59" t="s">
        <v>882</v>
      </c>
      <c r="D708" s="116" t="s">
        <v>213</v>
      </c>
      <c r="E708" s="116" t="s">
        <v>1010</v>
      </c>
      <c r="F708" s="117">
        <v>2.3715578100000001</v>
      </c>
      <c r="G708" s="117">
        <v>1.28106418</v>
      </c>
      <c r="H708" s="74">
        <f t="shared" si="31"/>
        <v>0.85124043512012038</v>
      </c>
      <c r="I708" s="117">
        <v>0.53565205000000005</v>
      </c>
      <c r="J708" s="117">
        <v>0.67154323999999999</v>
      </c>
      <c r="K708" s="74">
        <f t="shared" si="32"/>
        <v>-0.20235657498391313</v>
      </c>
      <c r="L708" s="74">
        <f t="shared" si="33"/>
        <v>0.22586506124427977</v>
      </c>
    </row>
    <row r="709" spans="1:12" x14ac:dyDescent="0.2">
      <c r="A709" s="116" t="s">
        <v>2569</v>
      </c>
      <c r="B709" s="59" t="s">
        <v>563</v>
      </c>
      <c r="C709" s="59" t="s">
        <v>882</v>
      </c>
      <c r="D709" s="116" t="s">
        <v>212</v>
      </c>
      <c r="E709" s="116" t="s">
        <v>1010</v>
      </c>
      <c r="F709" s="117">
        <v>12.015189055</v>
      </c>
      <c r="G709" s="117">
        <v>11.67594879</v>
      </c>
      <c r="H709" s="74">
        <f t="shared" si="31"/>
        <v>2.9054620836513667E-2</v>
      </c>
      <c r="I709" s="117">
        <v>0.52330315000000005</v>
      </c>
      <c r="J709" s="117">
        <v>12.673715830000001</v>
      </c>
      <c r="K709" s="74">
        <f t="shared" si="32"/>
        <v>-0.95870957207662122</v>
      </c>
      <c r="L709" s="74">
        <f t="shared" si="33"/>
        <v>4.3553467831805165E-2</v>
      </c>
    </row>
    <row r="710" spans="1:12" x14ac:dyDescent="0.2">
      <c r="A710" s="116" t="s">
        <v>1870</v>
      </c>
      <c r="B710" s="59" t="s">
        <v>1871</v>
      </c>
      <c r="C710" s="59" t="s">
        <v>881</v>
      </c>
      <c r="D710" s="116" t="s">
        <v>818</v>
      </c>
      <c r="E710" s="116" t="s">
        <v>214</v>
      </c>
      <c r="F710" s="117">
        <v>0.32122943999999998</v>
      </c>
      <c r="G710" s="117">
        <v>1.15051397</v>
      </c>
      <c r="H710" s="74">
        <f t="shared" si="31"/>
        <v>-0.72079483745860129</v>
      </c>
      <c r="I710" s="117">
        <v>0.50457327000000007</v>
      </c>
      <c r="J710" s="117">
        <v>0.48742225</v>
      </c>
      <c r="K710" s="74">
        <f t="shared" si="32"/>
        <v>3.5187191393089012E-2</v>
      </c>
      <c r="L710" s="74">
        <f t="shared" si="33"/>
        <v>1.5707566218090101</v>
      </c>
    </row>
    <row r="711" spans="1:12" x14ac:dyDescent="0.2">
      <c r="A711" s="116" t="s">
        <v>2124</v>
      </c>
      <c r="B711" s="59" t="s">
        <v>458</v>
      </c>
      <c r="C711" s="59" t="s">
        <v>877</v>
      </c>
      <c r="D711" s="116" t="s">
        <v>212</v>
      </c>
      <c r="E711" s="116" t="s">
        <v>1010</v>
      </c>
      <c r="F711" s="117">
        <v>15.24885491</v>
      </c>
      <c r="G711" s="117">
        <v>2.2492059800000002</v>
      </c>
      <c r="H711" s="74">
        <f t="shared" si="31"/>
        <v>5.7796613763226787</v>
      </c>
      <c r="I711" s="117">
        <v>0.50259971999999997</v>
      </c>
      <c r="J711" s="117">
        <v>0.34359101000000003</v>
      </c>
      <c r="K711" s="74">
        <f t="shared" si="32"/>
        <v>0.46278483828782346</v>
      </c>
      <c r="L711" s="74">
        <f t="shared" si="33"/>
        <v>3.2959833572185251E-2</v>
      </c>
    </row>
    <row r="712" spans="1:12" x14ac:dyDescent="0.2">
      <c r="A712" s="116" t="s">
        <v>2604</v>
      </c>
      <c r="B712" s="59" t="s">
        <v>208</v>
      </c>
      <c r="C712" s="59" t="s">
        <v>882</v>
      </c>
      <c r="D712" s="116" t="s">
        <v>212</v>
      </c>
      <c r="E712" s="116" t="s">
        <v>214</v>
      </c>
      <c r="F712" s="117">
        <v>1.2343878000000001</v>
      </c>
      <c r="G712" s="117">
        <v>0.83904718999999994</v>
      </c>
      <c r="H712" s="74">
        <f t="shared" ref="H712:H775" si="34">IF(ISERROR(F712/G712-1),"",IF((F712/G712-1)&gt;10000%,"",F712/G712-1))</f>
        <v>0.47117803946164249</v>
      </c>
      <c r="I712" s="117">
        <v>0.50213788000000004</v>
      </c>
      <c r="J712" s="117">
        <v>8.3094370000000001E-2</v>
      </c>
      <c r="K712" s="74">
        <f t="shared" ref="K712:K775" si="35">IF(ISERROR(I712/J712-1),"",IF((I712/J712-1)&gt;10000%,"",I712/J712-1))</f>
        <v>5.0429831768385753</v>
      </c>
      <c r="L712" s="74">
        <f t="shared" ref="L712:L775" si="36">IF(ISERROR(I712/F712),"",IF(I712/F712&gt;10000%,"",I712/F712))</f>
        <v>0.406791026288497</v>
      </c>
    </row>
    <row r="713" spans="1:12" x14ac:dyDescent="0.2">
      <c r="A713" s="116" t="s">
        <v>1695</v>
      </c>
      <c r="B713" s="59" t="s">
        <v>1221</v>
      </c>
      <c r="C713" s="59" t="s">
        <v>656</v>
      </c>
      <c r="D713" s="116" t="s">
        <v>212</v>
      </c>
      <c r="E713" s="116" t="s">
        <v>1010</v>
      </c>
      <c r="F713" s="117">
        <v>0.39591135999999999</v>
      </c>
      <c r="G713" s="117">
        <v>1.0487118500000001</v>
      </c>
      <c r="H713" s="74">
        <f t="shared" si="34"/>
        <v>-0.62247841482862998</v>
      </c>
      <c r="I713" s="117">
        <v>0.49328369999999999</v>
      </c>
      <c r="J713" s="117">
        <v>0.81618833999999996</v>
      </c>
      <c r="K713" s="74">
        <f t="shared" si="35"/>
        <v>-0.395625156811233</v>
      </c>
      <c r="L713" s="74">
        <f t="shared" si="36"/>
        <v>1.2459447993611499</v>
      </c>
    </row>
    <row r="714" spans="1:12" x14ac:dyDescent="0.2">
      <c r="A714" s="116" t="s">
        <v>2409</v>
      </c>
      <c r="B714" s="59" t="s">
        <v>957</v>
      </c>
      <c r="C714" s="59" t="s">
        <v>876</v>
      </c>
      <c r="D714" s="116" t="s">
        <v>212</v>
      </c>
      <c r="E714" s="116" t="s">
        <v>2980</v>
      </c>
      <c r="F714" s="117">
        <v>2.46026372344196</v>
      </c>
      <c r="G714" s="117">
        <v>3.4121657442707498</v>
      </c>
      <c r="H714" s="74">
        <f t="shared" si="34"/>
        <v>-0.27897297264269649</v>
      </c>
      <c r="I714" s="117">
        <v>0.48451404999999997</v>
      </c>
      <c r="J714" s="117">
        <v>0</v>
      </c>
      <c r="K714" s="74" t="str">
        <f t="shared" si="35"/>
        <v/>
      </c>
      <c r="L714" s="74">
        <f t="shared" si="36"/>
        <v>0.19693581845858166</v>
      </c>
    </row>
    <row r="715" spans="1:12" x14ac:dyDescent="0.2">
      <c r="A715" s="116" t="s">
        <v>2612</v>
      </c>
      <c r="B715" s="59" t="s">
        <v>207</v>
      </c>
      <c r="C715" s="59" t="s">
        <v>882</v>
      </c>
      <c r="D715" s="116" t="s">
        <v>212</v>
      </c>
      <c r="E715" s="116" t="s">
        <v>214</v>
      </c>
      <c r="F715" s="117">
        <v>1.0056295799999999</v>
      </c>
      <c r="G715" s="117">
        <v>0.49367122200000002</v>
      </c>
      <c r="H715" s="74">
        <f t="shared" si="34"/>
        <v>1.0370431477166395</v>
      </c>
      <c r="I715" s="117">
        <v>0.48450270000000001</v>
      </c>
      <c r="J715" s="117">
        <v>0.15668267000000002</v>
      </c>
      <c r="K715" s="74">
        <f t="shared" si="35"/>
        <v>2.0922545550187519</v>
      </c>
      <c r="L715" s="74">
        <f t="shared" si="36"/>
        <v>0.48179042227457158</v>
      </c>
    </row>
    <row r="716" spans="1:12" x14ac:dyDescent="0.2">
      <c r="A716" s="116" t="s">
        <v>1849</v>
      </c>
      <c r="B716" s="59" t="s">
        <v>1601</v>
      </c>
      <c r="C716" s="59" t="s">
        <v>881</v>
      </c>
      <c r="D716" s="116" t="s">
        <v>818</v>
      </c>
      <c r="E716" s="116" t="s">
        <v>214</v>
      </c>
      <c r="F716" s="117">
        <v>4.1202998700000002</v>
      </c>
      <c r="G716" s="117">
        <v>1.74195707</v>
      </c>
      <c r="H716" s="74">
        <f t="shared" si="34"/>
        <v>1.3653280215453303</v>
      </c>
      <c r="I716" s="117">
        <v>0.46518659999999995</v>
      </c>
      <c r="J716" s="117">
        <v>3.22946E-3</v>
      </c>
      <c r="K716" s="74" t="str">
        <f t="shared" si="35"/>
        <v/>
      </c>
      <c r="L716" s="74">
        <f t="shared" si="36"/>
        <v>0.11290115153681762</v>
      </c>
    </row>
    <row r="717" spans="1:12" x14ac:dyDescent="0.2">
      <c r="A717" s="116" t="s">
        <v>1856</v>
      </c>
      <c r="B717" s="59" t="s">
        <v>503</v>
      </c>
      <c r="C717" s="59" t="s">
        <v>881</v>
      </c>
      <c r="D717" s="116" t="s">
        <v>213</v>
      </c>
      <c r="E717" s="116" t="s">
        <v>214</v>
      </c>
      <c r="F717" s="117">
        <v>0.48552296</v>
      </c>
      <c r="G717" s="117">
        <v>5.1783999999999999E-4</v>
      </c>
      <c r="H717" s="74" t="str">
        <f t="shared" si="34"/>
        <v/>
      </c>
      <c r="I717" s="117">
        <v>0.46266249999999998</v>
      </c>
      <c r="J717" s="117">
        <v>0</v>
      </c>
      <c r="K717" s="74" t="str">
        <f t="shared" si="35"/>
        <v/>
      </c>
      <c r="L717" s="74">
        <f t="shared" si="36"/>
        <v>0.95291580031560186</v>
      </c>
    </row>
    <row r="718" spans="1:12" x14ac:dyDescent="0.2">
      <c r="A718" s="116" t="s">
        <v>918</v>
      </c>
      <c r="B718" s="59" t="s">
        <v>347</v>
      </c>
      <c r="C718" s="59" t="s">
        <v>879</v>
      </c>
      <c r="D718" s="116" t="s">
        <v>212</v>
      </c>
      <c r="E718" s="116" t="s">
        <v>1010</v>
      </c>
      <c r="F718" s="117">
        <v>1.6510747350000001</v>
      </c>
      <c r="G718" s="117">
        <v>1.7287917450000001</v>
      </c>
      <c r="H718" s="74">
        <f t="shared" si="34"/>
        <v>-4.4954524004856333E-2</v>
      </c>
      <c r="I718" s="117">
        <v>0.4567795</v>
      </c>
      <c r="J718" s="117">
        <v>0.35286753000000004</v>
      </c>
      <c r="K718" s="74">
        <f t="shared" si="35"/>
        <v>0.29447869573037777</v>
      </c>
      <c r="L718" s="74">
        <f t="shared" si="36"/>
        <v>0.27665585955441319</v>
      </c>
    </row>
    <row r="719" spans="1:12" x14ac:dyDescent="0.2">
      <c r="A719" s="116" t="s">
        <v>2342</v>
      </c>
      <c r="B719" s="59" t="s">
        <v>988</v>
      </c>
      <c r="C719" s="59" t="s">
        <v>963</v>
      </c>
      <c r="D719" s="116" t="s">
        <v>212</v>
      </c>
      <c r="E719" s="116" t="s">
        <v>1010</v>
      </c>
      <c r="F719" s="117">
        <v>0.26156747000000002</v>
      </c>
      <c r="G719" s="117">
        <v>0.52498725999999996</v>
      </c>
      <c r="H719" s="74">
        <f t="shared" si="34"/>
        <v>-0.50176415709592637</v>
      </c>
      <c r="I719" s="117">
        <v>0.44726897999999998</v>
      </c>
      <c r="J719" s="117">
        <v>0.54929770999999994</v>
      </c>
      <c r="K719" s="74">
        <f t="shared" si="35"/>
        <v>-0.18574395658776721</v>
      </c>
      <c r="L719" s="74">
        <f t="shared" si="36"/>
        <v>1.7099564406843097</v>
      </c>
    </row>
    <row r="720" spans="1:12" x14ac:dyDescent="0.2">
      <c r="A720" s="116" t="s">
        <v>2269</v>
      </c>
      <c r="B720" s="59" t="s">
        <v>829</v>
      </c>
      <c r="C720" s="59" t="s">
        <v>877</v>
      </c>
      <c r="D720" s="116" t="s">
        <v>212</v>
      </c>
      <c r="E720" s="116" t="s">
        <v>1010</v>
      </c>
      <c r="F720" s="117">
        <v>34.815391210000001</v>
      </c>
      <c r="G720" s="117">
        <v>14.18457001</v>
      </c>
      <c r="H720" s="74">
        <f t="shared" si="34"/>
        <v>1.45445517103835</v>
      </c>
      <c r="I720" s="117">
        <v>0.44488137</v>
      </c>
      <c r="J720" s="117">
        <v>15.750042730000001</v>
      </c>
      <c r="K720" s="74">
        <f t="shared" si="35"/>
        <v>-0.97175364044234569</v>
      </c>
      <c r="L720" s="74">
        <f t="shared" si="36"/>
        <v>1.2778295878295834E-2</v>
      </c>
    </row>
    <row r="721" spans="1:12" x14ac:dyDescent="0.2">
      <c r="A721" s="116" t="s">
        <v>2265</v>
      </c>
      <c r="B721" s="59" t="s">
        <v>1593</v>
      </c>
      <c r="C721" s="59" t="s">
        <v>963</v>
      </c>
      <c r="D721" s="116" t="s">
        <v>212</v>
      </c>
      <c r="E721" s="116" t="s">
        <v>1010</v>
      </c>
      <c r="F721" s="117">
        <v>3.7093505428971301</v>
      </c>
      <c r="G721" s="117">
        <v>3.99709214535772</v>
      </c>
      <c r="H721" s="74">
        <f t="shared" si="34"/>
        <v>-7.1987733081104288E-2</v>
      </c>
      <c r="I721" s="117">
        <v>0.44483714861117796</v>
      </c>
      <c r="J721" s="117">
        <v>5.4331190716763995</v>
      </c>
      <c r="K721" s="74">
        <f t="shared" si="35"/>
        <v>-0.91812490344079234</v>
      </c>
      <c r="L721" s="74">
        <f t="shared" si="36"/>
        <v>0.1199231896437981</v>
      </c>
    </row>
    <row r="722" spans="1:12" x14ac:dyDescent="0.2">
      <c r="A722" s="116" t="s">
        <v>2557</v>
      </c>
      <c r="B722" s="59" t="s">
        <v>559</v>
      </c>
      <c r="C722" s="59" t="s">
        <v>882</v>
      </c>
      <c r="D722" s="116" t="s">
        <v>212</v>
      </c>
      <c r="E722" s="116" t="s">
        <v>1010</v>
      </c>
      <c r="F722" s="117">
        <v>4.1796722859999997</v>
      </c>
      <c r="G722" s="117">
        <v>3.1285189999999998</v>
      </c>
      <c r="H722" s="74">
        <f t="shared" si="34"/>
        <v>0.33599069911354218</v>
      </c>
      <c r="I722" s="117">
        <v>0.43428502000000002</v>
      </c>
      <c r="J722" s="117">
        <v>0.11496136</v>
      </c>
      <c r="K722" s="74">
        <f t="shared" si="35"/>
        <v>2.7776607722803561</v>
      </c>
      <c r="L722" s="74">
        <f t="shared" si="36"/>
        <v>0.10390408392893798</v>
      </c>
    </row>
    <row r="723" spans="1:12" x14ac:dyDescent="0.2">
      <c r="A723" s="116" t="s">
        <v>2033</v>
      </c>
      <c r="B723" s="59" t="s">
        <v>1650</v>
      </c>
      <c r="C723" s="59" t="s">
        <v>963</v>
      </c>
      <c r="D723" s="116" t="s">
        <v>213</v>
      </c>
      <c r="E723" s="116" t="s">
        <v>214</v>
      </c>
      <c r="F723" s="117">
        <v>0.18773523499999997</v>
      </c>
      <c r="G723" s="117">
        <v>0.45825712499999999</v>
      </c>
      <c r="H723" s="74">
        <f t="shared" si="34"/>
        <v>-0.59032773358406598</v>
      </c>
      <c r="I723" s="117">
        <v>0.42470000000000002</v>
      </c>
      <c r="J723" s="117">
        <v>1.16533E-3</v>
      </c>
      <c r="K723" s="74" t="str">
        <f t="shared" si="35"/>
        <v/>
      </c>
      <c r="L723" s="74">
        <f t="shared" si="36"/>
        <v>2.2622285049474069</v>
      </c>
    </row>
    <row r="724" spans="1:12" x14ac:dyDescent="0.2">
      <c r="A724" s="116" t="s">
        <v>1703</v>
      </c>
      <c r="B724" s="59" t="s">
        <v>1590</v>
      </c>
      <c r="C724" s="59" t="s">
        <v>656</v>
      </c>
      <c r="D724" s="116" t="s">
        <v>212</v>
      </c>
      <c r="E724" s="116" t="s">
        <v>1010</v>
      </c>
      <c r="F724" s="117">
        <v>6.228179752</v>
      </c>
      <c r="G724" s="117">
        <v>1.791848997</v>
      </c>
      <c r="H724" s="74">
        <f t="shared" si="34"/>
        <v>2.4758396284661925</v>
      </c>
      <c r="I724" s="117">
        <v>0.40436870000000003</v>
      </c>
      <c r="J724" s="117">
        <v>0.90547068999999991</v>
      </c>
      <c r="K724" s="74">
        <f t="shared" si="35"/>
        <v>-0.55341602498475129</v>
      </c>
      <c r="L724" s="74">
        <f t="shared" si="36"/>
        <v>6.492566305109429E-2</v>
      </c>
    </row>
    <row r="725" spans="1:12" x14ac:dyDescent="0.2">
      <c r="A725" s="116" t="s">
        <v>2296</v>
      </c>
      <c r="B725" s="59" t="s">
        <v>106</v>
      </c>
      <c r="C725" s="59" t="s">
        <v>656</v>
      </c>
      <c r="D725" s="116" t="s">
        <v>212</v>
      </c>
      <c r="E725" s="116" t="s">
        <v>1010</v>
      </c>
      <c r="F725" s="117">
        <v>2.4677784249999997</v>
      </c>
      <c r="G725" s="117">
        <v>2.372821375</v>
      </c>
      <c r="H725" s="74">
        <f t="shared" si="34"/>
        <v>4.0018625506523797E-2</v>
      </c>
      <c r="I725" s="117">
        <v>0.40310021999999995</v>
      </c>
      <c r="J725" s="117">
        <v>2.709376142189345</v>
      </c>
      <c r="K725" s="74">
        <f t="shared" si="35"/>
        <v>-0.85122028140608419</v>
      </c>
      <c r="L725" s="74">
        <f t="shared" si="36"/>
        <v>0.16334538624552566</v>
      </c>
    </row>
    <row r="726" spans="1:12" x14ac:dyDescent="0.2">
      <c r="A726" s="116" t="s">
        <v>2489</v>
      </c>
      <c r="B726" s="59" t="s">
        <v>2490</v>
      </c>
      <c r="C726" s="59" t="s">
        <v>876</v>
      </c>
      <c r="D726" s="116" t="s">
        <v>212</v>
      </c>
      <c r="E726" s="116" t="s">
        <v>2980</v>
      </c>
      <c r="F726" s="117">
        <v>0.22492479000000001</v>
      </c>
      <c r="G726" s="117">
        <v>0.49209869000000001</v>
      </c>
      <c r="H726" s="74">
        <f t="shared" si="34"/>
        <v>-0.54292747660027296</v>
      </c>
      <c r="I726" s="117">
        <v>0.40083290999999999</v>
      </c>
      <c r="J726" s="117">
        <v>0.74537806000000006</v>
      </c>
      <c r="K726" s="74">
        <f t="shared" si="35"/>
        <v>-0.46224214058567814</v>
      </c>
      <c r="L726" s="74">
        <f t="shared" si="36"/>
        <v>1.7820752883663911</v>
      </c>
    </row>
    <row r="727" spans="1:12" x14ac:dyDescent="0.2">
      <c r="A727" s="116" t="s">
        <v>2371</v>
      </c>
      <c r="B727" s="59" t="s">
        <v>1335</v>
      </c>
      <c r="C727" s="59" t="s">
        <v>656</v>
      </c>
      <c r="D727" s="116" t="s">
        <v>212</v>
      </c>
      <c r="E727" s="116" t="s">
        <v>1010</v>
      </c>
      <c r="F727" s="117">
        <v>0.14468364</v>
      </c>
      <c r="G727" s="117">
        <v>0</v>
      </c>
      <c r="H727" s="74" t="str">
        <f t="shared" si="34"/>
        <v/>
      </c>
      <c r="I727" s="117">
        <v>0.39960805999999999</v>
      </c>
      <c r="J727" s="117">
        <v>0</v>
      </c>
      <c r="K727" s="74" t="str">
        <f t="shared" si="35"/>
        <v/>
      </c>
      <c r="L727" s="74">
        <f t="shared" si="36"/>
        <v>2.7619436447686829</v>
      </c>
    </row>
    <row r="728" spans="1:12" x14ac:dyDescent="0.2">
      <c r="A728" s="116" t="s">
        <v>2121</v>
      </c>
      <c r="B728" s="59" t="s">
        <v>455</v>
      </c>
      <c r="C728" s="59" t="s">
        <v>877</v>
      </c>
      <c r="D728" s="116" t="s">
        <v>212</v>
      </c>
      <c r="E728" s="116" t="s">
        <v>1010</v>
      </c>
      <c r="F728" s="117">
        <v>1.3811788300000001</v>
      </c>
      <c r="G728" s="117">
        <v>1.14985582</v>
      </c>
      <c r="H728" s="74">
        <f t="shared" si="34"/>
        <v>0.20117566565867362</v>
      </c>
      <c r="I728" s="117">
        <v>0.39900563</v>
      </c>
      <c r="J728" s="117">
        <v>0.13968769</v>
      </c>
      <c r="K728" s="74">
        <f t="shared" si="35"/>
        <v>1.8564122579448483</v>
      </c>
      <c r="L728" s="74">
        <f t="shared" si="36"/>
        <v>0.28888773946817586</v>
      </c>
    </row>
    <row r="729" spans="1:12" x14ac:dyDescent="0.2">
      <c r="A729" s="116" t="s">
        <v>1888</v>
      </c>
      <c r="B729" s="59" t="s">
        <v>612</v>
      </c>
      <c r="C729" s="59" t="s">
        <v>1876</v>
      </c>
      <c r="D729" s="116" t="s">
        <v>212</v>
      </c>
      <c r="E729" s="116" t="s">
        <v>1010</v>
      </c>
      <c r="F729" s="117">
        <v>4.7891307029999997</v>
      </c>
      <c r="G729" s="117">
        <v>2.7252238630000001</v>
      </c>
      <c r="H729" s="74">
        <f t="shared" si="34"/>
        <v>0.75733478927048403</v>
      </c>
      <c r="I729" s="117">
        <v>0.36805167</v>
      </c>
      <c r="J729" s="117">
        <v>1.4185000000000001E-4</v>
      </c>
      <c r="K729" s="74" t="str">
        <f t="shared" si="35"/>
        <v/>
      </c>
      <c r="L729" s="74">
        <f t="shared" si="36"/>
        <v>7.6851456522045988E-2</v>
      </c>
    </row>
    <row r="730" spans="1:12" x14ac:dyDescent="0.2">
      <c r="A730" s="116" t="s">
        <v>1826</v>
      </c>
      <c r="B730" s="59" t="s">
        <v>508</v>
      </c>
      <c r="C730" s="59" t="s">
        <v>881</v>
      </c>
      <c r="D730" s="116" t="s">
        <v>213</v>
      </c>
      <c r="E730" s="116" t="s">
        <v>214</v>
      </c>
      <c r="F730" s="117">
        <v>1.0525305949999999</v>
      </c>
      <c r="G730" s="117">
        <v>1.801028877</v>
      </c>
      <c r="H730" s="74">
        <f t="shared" si="34"/>
        <v>-0.41559482557924587</v>
      </c>
      <c r="I730" s="117">
        <v>0.35368696999999999</v>
      </c>
      <c r="J730" s="117">
        <v>8.7980265000000006</v>
      </c>
      <c r="K730" s="74">
        <f t="shared" si="35"/>
        <v>-0.95979928339611165</v>
      </c>
      <c r="L730" s="74">
        <f t="shared" si="36"/>
        <v>0.33603485892018181</v>
      </c>
    </row>
    <row r="731" spans="1:12" x14ac:dyDescent="0.2">
      <c r="A731" s="116" t="s">
        <v>1017</v>
      </c>
      <c r="B731" s="59" t="s">
        <v>56</v>
      </c>
      <c r="C731" s="59" t="s">
        <v>489</v>
      </c>
      <c r="D731" s="116" t="s">
        <v>212</v>
      </c>
      <c r="E731" s="116" t="s">
        <v>1010</v>
      </c>
      <c r="F731" s="117">
        <v>0.61234040000000001</v>
      </c>
      <c r="G731" s="117">
        <v>0.48863080999999997</v>
      </c>
      <c r="H731" s="74">
        <f t="shared" si="34"/>
        <v>0.25317599191094819</v>
      </c>
      <c r="I731" s="117">
        <v>0.35285295999999999</v>
      </c>
      <c r="J731" s="117">
        <v>6.1825250499999997</v>
      </c>
      <c r="K731" s="74">
        <f t="shared" si="35"/>
        <v>-0.94292737075121114</v>
      </c>
      <c r="L731" s="74">
        <f t="shared" si="36"/>
        <v>0.57623661610437593</v>
      </c>
    </row>
    <row r="732" spans="1:12" x14ac:dyDescent="0.2">
      <c r="A732" s="59" t="s">
        <v>2452</v>
      </c>
      <c r="B732" s="59" t="s">
        <v>2453</v>
      </c>
      <c r="C732" s="59" t="s">
        <v>876</v>
      </c>
      <c r="D732" s="116" t="s">
        <v>212</v>
      </c>
      <c r="E732" s="116" t="s">
        <v>2980</v>
      </c>
      <c r="F732" s="117">
        <v>3.0342188399999999</v>
      </c>
      <c r="G732" s="117">
        <v>4.1463390799999997</v>
      </c>
      <c r="H732" s="74">
        <f t="shared" si="34"/>
        <v>-0.26821738853060706</v>
      </c>
      <c r="I732" s="117">
        <v>0.35183495000000004</v>
      </c>
      <c r="J732" s="117">
        <v>0</v>
      </c>
      <c r="K732" s="74" t="str">
        <f t="shared" si="35"/>
        <v/>
      </c>
      <c r="L732" s="74">
        <f t="shared" si="36"/>
        <v>0.11595569355834599</v>
      </c>
    </row>
    <row r="733" spans="1:12" x14ac:dyDescent="0.2">
      <c r="A733" s="116" t="s">
        <v>2388</v>
      </c>
      <c r="B733" s="59" t="s">
        <v>318</v>
      </c>
      <c r="C733" s="59" t="s">
        <v>876</v>
      </c>
      <c r="D733" s="116" t="s">
        <v>212</v>
      </c>
      <c r="E733" s="116" t="s">
        <v>2980</v>
      </c>
      <c r="F733" s="117">
        <v>2.2043917799999999</v>
      </c>
      <c r="G733" s="117">
        <v>5.5484264300000001</v>
      </c>
      <c r="H733" s="74">
        <f t="shared" si="34"/>
        <v>-0.60269964686185817</v>
      </c>
      <c r="I733" s="117">
        <v>0.34786621000000001</v>
      </c>
      <c r="J733" s="117">
        <v>0.50217728000000006</v>
      </c>
      <c r="K733" s="74">
        <f t="shared" si="35"/>
        <v>-0.30728405315349994</v>
      </c>
      <c r="L733" s="74">
        <f t="shared" si="36"/>
        <v>0.15780598220158487</v>
      </c>
    </row>
    <row r="734" spans="1:12" x14ac:dyDescent="0.2">
      <c r="A734" s="116" t="s">
        <v>2086</v>
      </c>
      <c r="B734" s="116" t="s">
        <v>393</v>
      </c>
      <c r="C734" s="116" t="s">
        <v>877</v>
      </c>
      <c r="D734" s="116" t="s">
        <v>212</v>
      </c>
      <c r="E734" s="116" t="s">
        <v>1010</v>
      </c>
      <c r="F734" s="117">
        <v>0.45177541999999998</v>
      </c>
      <c r="G734" s="117">
        <v>1.8461729999999999E-2</v>
      </c>
      <c r="H734" s="74">
        <f t="shared" si="34"/>
        <v>23.470914697593347</v>
      </c>
      <c r="I734" s="117">
        <v>0.34092173999999997</v>
      </c>
      <c r="J734" s="117">
        <v>19.91007531</v>
      </c>
      <c r="K734" s="74">
        <f t="shared" si="35"/>
        <v>-0.98287692363329393</v>
      </c>
      <c r="L734" s="74">
        <f t="shared" si="36"/>
        <v>0.75462657972848546</v>
      </c>
    </row>
    <row r="735" spans="1:12" x14ac:dyDescent="0.2">
      <c r="A735" s="116" t="s">
        <v>2071</v>
      </c>
      <c r="B735" s="59" t="s">
        <v>950</v>
      </c>
      <c r="C735" s="59" t="s">
        <v>877</v>
      </c>
      <c r="D735" s="116" t="s">
        <v>212</v>
      </c>
      <c r="E735" s="116" t="s">
        <v>1010</v>
      </c>
      <c r="F735" s="117">
        <v>0.34228628000000005</v>
      </c>
      <c r="G735" s="117">
        <v>9.6348300000000005E-3</v>
      </c>
      <c r="H735" s="74">
        <f t="shared" si="34"/>
        <v>34.525928324630534</v>
      </c>
      <c r="I735" s="117">
        <v>0.33506448999999999</v>
      </c>
      <c r="J735" s="117">
        <v>1.3746337200000001</v>
      </c>
      <c r="K735" s="74">
        <f t="shared" si="35"/>
        <v>-0.75625180357135424</v>
      </c>
      <c r="L735" s="74">
        <f t="shared" si="36"/>
        <v>0.97890131617311671</v>
      </c>
    </row>
    <row r="736" spans="1:12" x14ac:dyDescent="0.2">
      <c r="A736" s="116" t="s">
        <v>2573</v>
      </c>
      <c r="B736" s="59" t="s">
        <v>926</v>
      </c>
      <c r="C736" s="59" t="s">
        <v>882</v>
      </c>
      <c r="D736" s="116" t="s">
        <v>212</v>
      </c>
      <c r="E736" s="116" t="s">
        <v>1010</v>
      </c>
      <c r="F736" s="117">
        <v>1.034823665</v>
      </c>
      <c r="G736" s="117">
        <v>2.3141381540000001</v>
      </c>
      <c r="H736" s="74">
        <f t="shared" si="34"/>
        <v>-0.55282545978886266</v>
      </c>
      <c r="I736" s="117">
        <v>0.32668771000000002</v>
      </c>
      <c r="J736" s="117">
        <v>8.9089009999999996E-2</v>
      </c>
      <c r="K736" s="74">
        <f t="shared" si="35"/>
        <v>2.6669810339120397</v>
      </c>
      <c r="L736" s="74">
        <f t="shared" si="36"/>
        <v>0.31569408494344786</v>
      </c>
    </row>
    <row r="737" spans="1:12" x14ac:dyDescent="0.2">
      <c r="A737" s="116" t="s">
        <v>1991</v>
      </c>
      <c r="B737" s="59" t="s">
        <v>1018</v>
      </c>
      <c r="C737" s="59" t="s">
        <v>963</v>
      </c>
      <c r="D737" s="116" t="s">
        <v>213</v>
      </c>
      <c r="E737" s="116" t="s">
        <v>214</v>
      </c>
      <c r="F737" s="117">
        <v>3.4868075099999998</v>
      </c>
      <c r="G737" s="117">
        <v>2.5715097200000003</v>
      </c>
      <c r="H737" s="74">
        <f t="shared" si="34"/>
        <v>0.35593790794615354</v>
      </c>
      <c r="I737" s="117">
        <v>0.32639690000000005</v>
      </c>
      <c r="J737" s="117">
        <v>1.96266907</v>
      </c>
      <c r="K737" s="74">
        <f t="shared" si="35"/>
        <v>-0.8336974352991664</v>
      </c>
      <c r="L737" s="74">
        <f t="shared" si="36"/>
        <v>9.3609096304831593E-2</v>
      </c>
    </row>
    <row r="738" spans="1:12" x14ac:dyDescent="0.2">
      <c r="A738" s="116" t="s">
        <v>2579</v>
      </c>
      <c r="B738" s="59" t="s">
        <v>570</v>
      </c>
      <c r="C738" s="59" t="s">
        <v>882</v>
      </c>
      <c r="D738" s="116" t="s">
        <v>212</v>
      </c>
      <c r="E738" s="116" t="s">
        <v>214</v>
      </c>
      <c r="F738" s="117">
        <v>2.6103214599999998</v>
      </c>
      <c r="G738" s="117">
        <v>1.135401305</v>
      </c>
      <c r="H738" s="74">
        <f t="shared" si="34"/>
        <v>1.2990298218831091</v>
      </c>
      <c r="I738" s="117">
        <v>0.32409764000000002</v>
      </c>
      <c r="J738" s="117">
        <v>0.71285061999999999</v>
      </c>
      <c r="K738" s="74">
        <f t="shared" si="35"/>
        <v>-0.54534985183852402</v>
      </c>
      <c r="L738" s="74">
        <f t="shared" si="36"/>
        <v>0.12416004885467249</v>
      </c>
    </row>
    <row r="739" spans="1:12" x14ac:dyDescent="0.2">
      <c r="A739" s="116" t="s">
        <v>2283</v>
      </c>
      <c r="B739" s="59" t="s">
        <v>827</v>
      </c>
      <c r="C739" s="59" t="s">
        <v>880</v>
      </c>
      <c r="D739" s="116" t="s">
        <v>212</v>
      </c>
      <c r="E739" s="116" t="s">
        <v>1010</v>
      </c>
      <c r="F739" s="117">
        <v>0.62832455700000001</v>
      </c>
      <c r="G739" s="117">
        <v>0.62333121800000002</v>
      </c>
      <c r="H739" s="74">
        <f t="shared" si="34"/>
        <v>8.0107314631561177E-3</v>
      </c>
      <c r="I739" s="117">
        <v>0.30695458000000003</v>
      </c>
      <c r="J739" s="117">
        <v>0.53563810000000001</v>
      </c>
      <c r="K739" s="74">
        <f t="shared" si="35"/>
        <v>-0.42693662007986355</v>
      </c>
      <c r="L739" s="74">
        <f t="shared" si="36"/>
        <v>0.48852870157675538</v>
      </c>
    </row>
    <row r="740" spans="1:12" x14ac:dyDescent="0.2">
      <c r="A740" s="116" t="s">
        <v>2669</v>
      </c>
      <c r="B740" s="59" t="s">
        <v>898</v>
      </c>
      <c r="C740" s="59" t="s">
        <v>880</v>
      </c>
      <c r="D740" s="116" t="s">
        <v>212</v>
      </c>
      <c r="E740" s="116" t="s">
        <v>1010</v>
      </c>
      <c r="F740" s="117">
        <v>0.60300281000000011</v>
      </c>
      <c r="G740" s="117">
        <v>0.77907553000000007</v>
      </c>
      <c r="H740" s="74">
        <f t="shared" si="34"/>
        <v>-0.2260021181771682</v>
      </c>
      <c r="I740" s="117">
        <v>0.30382548999999998</v>
      </c>
      <c r="J740" s="117">
        <v>0.41192340999999999</v>
      </c>
      <c r="K740" s="74">
        <f t="shared" si="35"/>
        <v>-0.26242237604315821</v>
      </c>
      <c r="L740" s="74">
        <f t="shared" si="36"/>
        <v>0.50385418601946463</v>
      </c>
    </row>
    <row r="741" spans="1:12" x14ac:dyDescent="0.2">
      <c r="A741" s="116" t="s">
        <v>2014</v>
      </c>
      <c r="B741" s="59" t="s">
        <v>2015</v>
      </c>
      <c r="C741" s="59" t="s">
        <v>1912</v>
      </c>
      <c r="D741" s="116" t="s">
        <v>212</v>
      </c>
      <c r="E741" s="116" t="s">
        <v>1010</v>
      </c>
      <c r="F741" s="117">
        <v>0.69439652000000007</v>
      </c>
      <c r="G741" s="117">
        <v>0.48634784999999997</v>
      </c>
      <c r="H741" s="74">
        <f t="shared" si="34"/>
        <v>0.4277775053390287</v>
      </c>
      <c r="I741" s="117">
        <v>0.30056565000000002</v>
      </c>
      <c r="J741" s="117">
        <v>13.535068320000001</v>
      </c>
      <c r="K741" s="74">
        <f t="shared" si="35"/>
        <v>-0.97779356240441939</v>
      </c>
      <c r="L741" s="74">
        <f t="shared" si="36"/>
        <v>0.43284440711194805</v>
      </c>
    </row>
    <row r="742" spans="1:12" x14ac:dyDescent="0.2">
      <c r="A742" s="116" t="s">
        <v>1892</v>
      </c>
      <c r="B742" s="59" t="s">
        <v>279</v>
      </c>
      <c r="C742" s="59" t="s">
        <v>1876</v>
      </c>
      <c r="D742" s="116" t="s">
        <v>213</v>
      </c>
      <c r="E742" s="116" t="s">
        <v>214</v>
      </c>
      <c r="F742" s="117">
        <v>0.32611908000000001</v>
      </c>
      <c r="G742" s="117">
        <v>3.0638254300000001</v>
      </c>
      <c r="H742" s="74">
        <f t="shared" si="34"/>
        <v>-0.89355820445683809</v>
      </c>
      <c r="I742" s="117">
        <v>0.28248539</v>
      </c>
      <c r="J742" s="117">
        <v>0.37768878</v>
      </c>
      <c r="K742" s="74">
        <f t="shared" si="35"/>
        <v>-0.25206835638591119</v>
      </c>
      <c r="L742" s="74">
        <f t="shared" si="36"/>
        <v>0.86620319792389944</v>
      </c>
    </row>
    <row r="743" spans="1:12" x14ac:dyDescent="0.2">
      <c r="A743" s="116" t="s">
        <v>1853</v>
      </c>
      <c r="B743" s="59" t="s">
        <v>5</v>
      </c>
      <c r="C743" s="59" t="s">
        <v>881</v>
      </c>
      <c r="D743" s="116" t="s">
        <v>818</v>
      </c>
      <c r="E743" s="116" t="s">
        <v>1010</v>
      </c>
      <c r="F743" s="117">
        <v>0.17987166800000001</v>
      </c>
      <c r="G743" s="117">
        <v>1.1951429199999999</v>
      </c>
      <c r="H743" s="74">
        <f t="shared" si="34"/>
        <v>-0.84949777554637562</v>
      </c>
      <c r="I743" s="117">
        <v>0.25813907999999997</v>
      </c>
      <c r="J743" s="117">
        <v>1.17031632</v>
      </c>
      <c r="K743" s="74">
        <f t="shared" si="35"/>
        <v>-0.77942794132786253</v>
      </c>
      <c r="L743" s="74">
        <f t="shared" si="36"/>
        <v>1.4351291833241906</v>
      </c>
    </row>
    <row r="744" spans="1:12" x14ac:dyDescent="0.2">
      <c r="A744" s="116" t="s">
        <v>3320</v>
      </c>
      <c r="B744" s="59" t="s">
        <v>3321</v>
      </c>
      <c r="C744" s="59" t="s">
        <v>876</v>
      </c>
      <c r="D744" s="116" t="s">
        <v>212</v>
      </c>
      <c r="E744" s="116" t="s">
        <v>1010</v>
      </c>
      <c r="F744" s="117">
        <v>0.95967367000000003</v>
      </c>
      <c r="G744" s="117"/>
      <c r="H744" s="74" t="str">
        <f t="shared" si="34"/>
        <v/>
      </c>
      <c r="I744" s="117">
        <v>0.25449778000000001</v>
      </c>
      <c r="J744" s="117"/>
      <c r="K744" s="74" t="str">
        <f t="shared" si="35"/>
        <v/>
      </c>
      <c r="L744" s="74">
        <f t="shared" si="36"/>
        <v>0.26519200010978733</v>
      </c>
    </row>
    <row r="745" spans="1:12" x14ac:dyDescent="0.2">
      <c r="A745" s="116" t="s">
        <v>1674</v>
      </c>
      <c r="B745" s="59" t="s">
        <v>1338</v>
      </c>
      <c r="C745" s="59" t="s">
        <v>656</v>
      </c>
      <c r="D745" s="116" t="s">
        <v>212</v>
      </c>
      <c r="E745" s="116" t="s">
        <v>214</v>
      </c>
      <c r="F745" s="117">
        <v>0.60643519999999995</v>
      </c>
      <c r="G745" s="117">
        <v>0.76332463000000006</v>
      </c>
      <c r="H745" s="74">
        <f t="shared" si="34"/>
        <v>-0.20553434781738944</v>
      </c>
      <c r="I745" s="117">
        <v>0.25099812999999999</v>
      </c>
      <c r="J745" s="117">
        <v>14.8937548</v>
      </c>
      <c r="K745" s="74">
        <f t="shared" si="35"/>
        <v>-0.98314742431505586</v>
      </c>
      <c r="L745" s="74">
        <f t="shared" si="36"/>
        <v>0.41389109669095725</v>
      </c>
    </row>
    <row r="746" spans="1:12" x14ac:dyDescent="0.2">
      <c r="A746" s="116" t="s">
        <v>2543</v>
      </c>
      <c r="B746" s="59" t="s">
        <v>244</v>
      </c>
      <c r="C746" s="59" t="s">
        <v>882</v>
      </c>
      <c r="D746" s="116" t="s">
        <v>212</v>
      </c>
      <c r="E746" s="116" t="s">
        <v>1010</v>
      </c>
      <c r="F746" s="117">
        <v>2.87021828</v>
      </c>
      <c r="G746" s="117">
        <v>7.3501816739999999</v>
      </c>
      <c r="H746" s="74">
        <f t="shared" si="34"/>
        <v>-0.60950376367527048</v>
      </c>
      <c r="I746" s="117">
        <v>0.25007120999999999</v>
      </c>
      <c r="J746" s="117">
        <v>1.383526E-2</v>
      </c>
      <c r="K746" s="74">
        <f t="shared" si="35"/>
        <v>17.074919444954411</v>
      </c>
      <c r="L746" s="74">
        <f t="shared" si="36"/>
        <v>8.71261993356129E-2</v>
      </c>
    </row>
    <row r="747" spans="1:12" x14ac:dyDescent="0.2">
      <c r="A747" s="116" t="s">
        <v>2079</v>
      </c>
      <c r="B747" s="59" t="s">
        <v>217</v>
      </c>
      <c r="C747" s="59" t="s">
        <v>877</v>
      </c>
      <c r="D747" s="116" t="s">
        <v>212</v>
      </c>
      <c r="E747" s="116" t="s">
        <v>1010</v>
      </c>
      <c r="F747" s="117">
        <v>1.8408330079999999</v>
      </c>
      <c r="G747" s="117">
        <v>1.623455235</v>
      </c>
      <c r="H747" s="74">
        <f t="shared" si="34"/>
        <v>0.13389822417862973</v>
      </c>
      <c r="I747" s="117">
        <v>0.25004811999999998</v>
      </c>
      <c r="J747" s="117">
        <v>19.967802719999998</v>
      </c>
      <c r="K747" s="74">
        <f t="shared" si="35"/>
        <v>-0.98747743437240854</v>
      </c>
      <c r="L747" s="74">
        <f t="shared" si="36"/>
        <v>0.13583422228595762</v>
      </c>
    </row>
    <row r="748" spans="1:12" x14ac:dyDescent="0.2">
      <c r="A748" s="116" t="s">
        <v>2294</v>
      </c>
      <c r="B748" s="59" t="s">
        <v>1935</v>
      </c>
      <c r="C748" s="59" t="s">
        <v>278</v>
      </c>
      <c r="D748" s="116" t="s">
        <v>818</v>
      </c>
      <c r="E748" s="116" t="s">
        <v>1010</v>
      </c>
      <c r="F748" s="117">
        <v>4.6537573999999999</v>
      </c>
      <c r="G748" s="117">
        <v>3.0405618199999997</v>
      </c>
      <c r="H748" s="74">
        <f t="shared" si="34"/>
        <v>0.53055838871251781</v>
      </c>
      <c r="I748" s="117">
        <v>0.24584339999999999</v>
      </c>
      <c r="J748" s="117">
        <v>0.64876939</v>
      </c>
      <c r="K748" s="74">
        <f t="shared" si="35"/>
        <v>-0.62106196163169791</v>
      </c>
      <c r="L748" s="74">
        <f t="shared" si="36"/>
        <v>5.2826862010469218E-2</v>
      </c>
    </row>
    <row r="749" spans="1:12" x14ac:dyDescent="0.2">
      <c r="A749" s="116" t="s">
        <v>2028</v>
      </c>
      <c r="B749" s="59" t="s">
        <v>1560</v>
      </c>
      <c r="C749" s="59" t="s">
        <v>963</v>
      </c>
      <c r="D749" s="116" t="s">
        <v>213</v>
      </c>
      <c r="E749" s="116" t="s">
        <v>214</v>
      </c>
      <c r="F749" s="117">
        <v>3.4922080000000002</v>
      </c>
      <c r="G749" s="117">
        <v>0.72366118000000001</v>
      </c>
      <c r="H749" s="74">
        <f t="shared" si="34"/>
        <v>3.8257500837615748</v>
      </c>
      <c r="I749" s="117">
        <v>0.23435</v>
      </c>
      <c r="J749" s="117">
        <v>1.0833799999999999E-2</v>
      </c>
      <c r="K749" s="74">
        <f t="shared" si="35"/>
        <v>20.631375879192898</v>
      </c>
      <c r="L749" s="74">
        <f t="shared" si="36"/>
        <v>6.7106541191131797E-2</v>
      </c>
    </row>
    <row r="750" spans="1:12" x14ac:dyDescent="0.2">
      <c r="A750" s="116" t="s">
        <v>2873</v>
      </c>
      <c r="B750" s="59" t="s">
        <v>2880</v>
      </c>
      <c r="C750" s="59" t="s">
        <v>881</v>
      </c>
      <c r="D750" s="116" t="s">
        <v>213</v>
      </c>
      <c r="E750" s="116" t="s">
        <v>1010</v>
      </c>
      <c r="F750" s="117">
        <v>0.69246764999999999</v>
      </c>
      <c r="G750" s="117">
        <v>1.3621064299999999</v>
      </c>
      <c r="H750" s="74">
        <f t="shared" si="34"/>
        <v>-0.49162001239506659</v>
      </c>
      <c r="I750" s="117">
        <v>0.23046470999999999</v>
      </c>
      <c r="J750" s="117">
        <v>6.006947E-2</v>
      </c>
      <c r="K750" s="74">
        <f t="shared" si="35"/>
        <v>2.8366363145870936</v>
      </c>
      <c r="L750" s="74">
        <f t="shared" si="36"/>
        <v>0.33281657273087051</v>
      </c>
    </row>
    <row r="751" spans="1:12" x14ac:dyDescent="0.2">
      <c r="A751" s="116" t="s">
        <v>2583</v>
      </c>
      <c r="B751" s="59" t="s">
        <v>560</v>
      </c>
      <c r="C751" s="59" t="s">
        <v>882</v>
      </c>
      <c r="D751" s="116" t="s">
        <v>212</v>
      </c>
      <c r="E751" s="116" t="s">
        <v>1010</v>
      </c>
      <c r="F751" s="117">
        <v>1.05956921</v>
      </c>
      <c r="G751" s="117">
        <v>0.34653311999999997</v>
      </c>
      <c r="H751" s="74">
        <f t="shared" si="34"/>
        <v>2.0576275364386531</v>
      </c>
      <c r="I751" s="117">
        <v>0.22724342</v>
      </c>
      <c r="J751" s="117">
        <v>1.1282600000000001E-3</v>
      </c>
      <c r="K751" s="74" t="str">
        <f t="shared" si="35"/>
        <v/>
      </c>
      <c r="L751" s="74">
        <f t="shared" si="36"/>
        <v>0.21446774581152656</v>
      </c>
    </row>
    <row r="752" spans="1:12" x14ac:dyDescent="0.2">
      <c r="A752" s="116" t="s">
        <v>2596</v>
      </c>
      <c r="B752" s="59" t="s">
        <v>557</v>
      </c>
      <c r="C752" s="59" t="s">
        <v>882</v>
      </c>
      <c r="D752" s="116" t="s">
        <v>212</v>
      </c>
      <c r="E752" s="116" t="s">
        <v>1010</v>
      </c>
      <c r="F752" s="117">
        <v>0.39102492</v>
      </c>
      <c r="G752" s="117">
        <v>0.85866866000000008</v>
      </c>
      <c r="H752" s="74">
        <f t="shared" si="34"/>
        <v>-0.54461489254772621</v>
      </c>
      <c r="I752" s="117">
        <v>0.22381151000000002</v>
      </c>
      <c r="J752" s="117">
        <v>1.04209603</v>
      </c>
      <c r="K752" s="74">
        <f t="shared" si="35"/>
        <v>-0.78522947640439622</v>
      </c>
      <c r="L752" s="74">
        <f t="shared" si="36"/>
        <v>0.57237147443185976</v>
      </c>
    </row>
    <row r="753" spans="1:12" x14ac:dyDescent="0.2">
      <c r="A753" s="116" t="s">
        <v>1838</v>
      </c>
      <c r="B753" s="59" t="s">
        <v>321</v>
      </c>
      <c r="C753" s="59" t="s">
        <v>881</v>
      </c>
      <c r="D753" s="116" t="s">
        <v>213</v>
      </c>
      <c r="E753" s="116" t="s">
        <v>1010</v>
      </c>
      <c r="F753" s="117">
        <v>4.0921989999999998E-2</v>
      </c>
      <c r="G753" s="117">
        <v>0.21492514000000001</v>
      </c>
      <c r="H753" s="74">
        <f t="shared" si="34"/>
        <v>-0.80959886777321632</v>
      </c>
      <c r="I753" s="117">
        <v>0.22156153000000001</v>
      </c>
      <c r="J753" s="117">
        <v>6.0086760000000003E-2</v>
      </c>
      <c r="K753" s="74">
        <f t="shared" si="35"/>
        <v>2.6873602437541981</v>
      </c>
      <c r="L753" s="74">
        <f t="shared" si="36"/>
        <v>5.4142413406581644</v>
      </c>
    </row>
    <row r="754" spans="1:12" x14ac:dyDescent="0.2">
      <c r="A754" s="116" t="s">
        <v>2120</v>
      </c>
      <c r="B754" s="59" t="s">
        <v>428</v>
      </c>
      <c r="C754" s="59" t="s">
        <v>877</v>
      </c>
      <c r="D754" s="116" t="s">
        <v>212</v>
      </c>
      <c r="E754" s="116" t="s">
        <v>1010</v>
      </c>
      <c r="F754" s="117">
        <v>0.25950562999999999</v>
      </c>
      <c r="G754" s="117">
        <v>0.59495266000000002</v>
      </c>
      <c r="H754" s="74">
        <f t="shared" si="34"/>
        <v>-0.56382138034310159</v>
      </c>
      <c r="I754" s="117">
        <v>0.21942010999999997</v>
      </c>
      <c r="J754" s="117">
        <v>0.13368437999999999</v>
      </c>
      <c r="K754" s="74">
        <f t="shared" si="35"/>
        <v>0.64132945075557801</v>
      </c>
      <c r="L754" s="74">
        <f t="shared" si="36"/>
        <v>0.84553121255981989</v>
      </c>
    </row>
    <row r="755" spans="1:12" x14ac:dyDescent="0.2">
      <c r="A755" s="116" t="s">
        <v>2757</v>
      </c>
      <c r="B755" s="59" t="s">
        <v>1914</v>
      </c>
      <c r="C755" s="59" t="s">
        <v>1912</v>
      </c>
      <c r="D755" s="116" t="s">
        <v>212</v>
      </c>
      <c r="E755" s="116" t="s">
        <v>1010</v>
      </c>
      <c r="F755" s="117">
        <v>0.16994634</v>
      </c>
      <c r="G755" s="117">
        <v>0.24880811999999999</v>
      </c>
      <c r="H755" s="74">
        <f t="shared" si="34"/>
        <v>-0.31695822467530399</v>
      </c>
      <c r="I755" s="117">
        <v>0.21255282</v>
      </c>
      <c r="J755" s="117">
        <v>0.38731947</v>
      </c>
      <c r="K755" s="74">
        <f t="shared" si="35"/>
        <v>-0.45122092622919263</v>
      </c>
      <c r="L755" s="74">
        <f t="shared" si="36"/>
        <v>1.2507054873909023</v>
      </c>
    </row>
    <row r="756" spans="1:12" x14ac:dyDescent="0.2">
      <c r="A756" s="116" t="s">
        <v>2614</v>
      </c>
      <c r="B756" s="59" t="s">
        <v>577</v>
      </c>
      <c r="C756" s="59" t="s">
        <v>882</v>
      </c>
      <c r="D756" s="116" t="s">
        <v>213</v>
      </c>
      <c r="E756" s="116" t="s">
        <v>1010</v>
      </c>
      <c r="F756" s="117">
        <v>0.39172751899999997</v>
      </c>
      <c r="G756" s="117">
        <v>1.920168256</v>
      </c>
      <c r="H756" s="74">
        <f t="shared" si="34"/>
        <v>-0.79599312832302127</v>
      </c>
      <c r="I756" s="117">
        <v>0.21146635</v>
      </c>
      <c r="J756" s="117">
        <v>1.522572E-2</v>
      </c>
      <c r="K756" s="74">
        <f t="shared" si="35"/>
        <v>12.88875862684983</v>
      </c>
      <c r="L756" s="74">
        <f t="shared" si="36"/>
        <v>0.53983021294962941</v>
      </c>
    </row>
    <row r="757" spans="1:12" x14ac:dyDescent="0.2">
      <c r="A757" s="116" t="s">
        <v>1978</v>
      </c>
      <c r="B757" s="59" t="s">
        <v>1395</v>
      </c>
      <c r="C757" s="59" t="s">
        <v>963</v>
      </c>
      <c r="D757" s="116" t="s">
        <v>213</v>
      </c>
      <c r="E757" s="116" t="s">
        <v>214</v>
      </c>
      <c r="F757" s="117">
        <v>3.93347355</v>
      </c>
      <c r="G757" s="117">
        <v>3.0880468700000003</v>
      </c>
      <c r="H757" s="74">
        <f t="shared" si="34"/>
        <v>0.27377391457792211</v>
      </c>
      <c r="I757" s="117">
        <v>0.20945678000000001</v>
      </c>
      <c r="J757" s="117">
        <v>3.89102434</v>
      </c>
      <c r="K757" s="74">
        <f t="shared" si="35"/>
        <v>-0.94616924447200967</v>
      </c>
      <c r="L757" s="74">
        <f t="shared" si="36"/>
        <v>5.3249825462789752E-2</v>
      </c>
    </row>
    <row r="758" spans="1:12" x14ac:dyDescent="0.2">
      <c r="A758" s="116" t="s">
        <v>2135</v>
      </c>
      <c r="B758" s="59" t="s">
        <v>545</v>
      </c>
      <c r="C758" s="59" t="s">
        <v>877</v>
      </c>
      <c r="D758" s="116" t="s">
        <v>212</v>
      </c>
      <c r="E758" s="116" t="s">
        <v>1010</v>
      </c>
      <c r="F758" s="117">
        <v>4.5803776259999998</v>
      </c>
      <c r="G758" s="117">
        <v>4.517583728</v>
      </c>
      <c r="H758" s="74">
        <f t="shared" si="34"/>
        <v>1.3899885819670166E-2</v>
      </c>
      <c r="I758" s="117">
        <v>0.20782489000000001</v>
      </c>
      <c r="J758" s="117">
        <v>4.8017472899999998</v>
      </c>
      <c r="K758" s="74">
        <f t="shared" si="35"/>
        <v>-0.95671890304747798</v>
      </c>
      <c r="L758" s="74">
        <f t="shared" si="36"/>
        <v>4.5372872494247055E-2</v>
      </c>
    </row>
    <row r="759" spans="1:12" x14ac:dyDescent="0.2">
      <c r="A759" s="116" t="s">
        <v>1660</v>
      </c>
      <c r="B759" s="59" t="s">
        <v>947</v>
      </c>
      <c r="C759" s="59" t="s">
        <v>656</v>
      </c>
      <c r="D759" s="116" t="s">
        <v>212</v>
      </c>
      <c r="E759" s="116" t="s">
        <v>1010</v>
      </c>
      <c r="F759" s="117">
        <v>1.8619443999999998</v>
      </c>
      <c r="G759" s="117">
        <v>8.2921668090000011</v>
      </c>
      <c r="H759" s="74">
        <f t="shared" si="34"/>
        <v>-0.77545743556688751</v>
      </c>
      <c r="I759" s="117">
        <v>0.19571125</v>
      </c>
      <c r="J759" s="117">
        <v>3.59944168</v>
      </c>
      <c r="K759" s="74">
        <f t="shared" si="35"/>
        <v>-0.94562733129211307</v>
      </c>
      <c r="L759" s="74">
        <f t="shared" si="36"/>
        <v>0.1051112213662234</v>
      </c>
    </row>
    <row r="760" spans="1:12" x14ac:dyDescent="0.2">
      <c r="A760" s="116" t="s">
        <v>2745</v>
      </c>
      <c r="B760" s="59" t="s">
        <v>1009</v>
      </c>
      <c r="C760" s="59" t="s">
        <v>656</v>
      </c>
      <c r="D760" s="116" t="s">
        <v>212</v>
      </c>
      <c r="E760" s="116" t="s">
        <v>1010</v>
      </c>
      <c r="F760" s="117">
        <v>0.49078935400000001</v>
      </c>
      <c r="G760" s="117">
        <v>0.41135263999999999</v>
      </c>
      <c r="H760" s="74">
        <f t="shared" si="34"/>
        <v>0.19311098623312595</v>
      </c>
      <c r="I760" s="117">
        <v>0.19519524999999999</v>
      </c>
      <c r="J760" s="117">
        <v>1.0513498899999998</v>
      </c>
      <c r="K760" s="74">
        <f t="shared" si="35"/>
        <v>-0.81433845016143958</v>
      </c>
      <c r="L760" s="74">
        <f t="shared" si="36"/>
        <v>0.39771696025826997</v>
      </c>
    </row>
    <row r="761" spans="1:12" x14ac:dyDescent="0.2">
      <c r="A761" s="116" t="s">
        <v>1859</v>
      </c>
      <c r="B761" s="59" t="s">
        <v>504</v>
      </c>
      <c r="C761" s="59" t="s">
        <v>881</v>
      </c>
      <c r="D761" s="116" t="s">
        <v>818</v>
      </c>
      <c r="E761" s="116" t="s">
        <v>214</v>
      </c>
      <c r="F761" s="117">
        <v>0.12639944</v>
      </c>
      <c r="G761" s="117">
        <v>0.12875443</v>
      </c>
      <c r="H761" s="74">
        <f t="shared" si="34"/>
        <v>-1.8290555128860464E-2</v>
      </c>
      <c r="I761" s="117">
        <v>0.19120798</v>
      </c>
      <c r="J761" s="117">
        <v>0.1815416</v>
      </c>
      <c r="K761" s="74">
        <f t="shared" si="35"/>
        <v>5.3246087948987997E-2</v>
      </c>
      <c r="L761" s="74">
        <f t="shared" si="36"/>
        <v>1.5127280627192652</v>
      </c>
    </row>
    <row r="762" spans="1:12" x14ac:dyDescent="0.2">
      <c r="A762" s="116" t="s">
        <v>1959</v>
      </c>
      <c r="B762" s="59" t="s">
        <v>1960</v>
      </c>
      <c r="C762" s="59" t="s">
        <v>278</v>
      </c>
      <c r="D762" s="116" t="s">
        <v>213</v>
      </c>
      <c r="E762" s="116" t="s">
        <v>214</v>
      </c>
      <c r="F762" s="117">
        <v>0.53330325000000001</v>
      </c>
      <c r="G762" s="117">
        <v>0.72832369499999994</v>
      </c>
      <c r="H762" s="74">
        <f t="shared" si="34"/>
        <v>-0.26776616817334209</v>
      </c>
      <c r="I762" s="117">
        <v>0.18764861999999999</v>
      </c>
      <c r="J762" s="117">
        <v>2.073962E-2</v>
      </c>
      <c r="K762" s="74">
        <f t="shared" si="35"/>
        <v>8.0478330846948971</v>
      </c>
      <c r="L762" s="74">
        <f t="shared" si="36"/>
        <v>0.35186100966007611</v>
      </c>
    </row>
    <row r="763" spans="1:12" x14ac:dyDescent="0.2">
      <c r="A763" s="116" t="s">
        <v>2115</v>
      </c>
      <c r="B763" s="59" t="s">
        <v>423</v>
      </c>
      <c r="C763" s="59" t="s">
        <v>877</v>
      </c>
      <c r="D763" s="116" t="s">
        <v>212</v>
      </c>
      <c r="E763" s="116" t="s">
        <v>1010</v>
      </c>
      <c r="F763" s="117">
        <v>4.1417407099999997</v>
      </c>
      <c r="G763" s="117">
        <v>2.7565217299999998</v>
      </c>
      <c r="H763" s="74">
        <f t="shared" si="34"/>
        <v>0.50252423731120022</v>
      </c>
      <c r="I763" s="117">
        <v>0.18122779</v>
      </c>
      <c r="J763" s="117">
        <v>1.2823821299999998</v>
      </c>
      <c r="K763" s="74">
        <f t="shared" si="35"/>
        <v>-0.85867879334843811</v>
      </c>
      <c r="L763" s="74">
        <f t="shared" si="36"/>
        <v>4.3756430614411881E-2</v>
      </c>
    </row>
    <row r="764" spans="1:12" x14ac:dyDescent="0.2">
      <c r="A764" s="116" t="s">
        <v>1951</v>
      </c>
      <c r="B764" s="59" t="s">
        <v>1952</v>
      </c>
      <c r="C764" s="59" t="s">
        <v>278</v>
      </c>
      <c r="D764" s="116" t="s">
        <v>213</v>
      </c>
      <c r="E764" s="116" t="s">
        <v>214</v>
      </c>
      <c r="F764" s="117">
        <v>4.87391899</v>
      </c>
      <c r="G764" s="117">
        <v>4.9045064500000004</v>
      </c>
      <c r="H764" s="74">
        <f t="shared" si="34"/>
        <v>-6.2366030734857247E-3</v>
      </c>
      <c r="I764" s="117">
        <v>0.17735546999999999</v>
      </c>
      <c r="J764" s="117">
        <v>0</v>
      </c>
      <c r="K764" s="74" t="str">
        <f t="shared" si="35"/>
        <v/>
      </c>
      <c r="L764" s="74">
        <f t="shared" si="36"/>
        <v>3.6388678261556416E-2</v>
      </c>
    </row>
    <row r="765" spans="1:12" x14ac:dyDescent="0.2">
      <c r="A765" s="116" t="s">
        <v>1824</v>
      </c>
      <c r="B765" s="59" t="s">
        <v>311</v>
      </c>
      <c r="C765" s="59" t="s">
        <v>881</v>
      </c>
      <c r="D765" s="116" t="s">
        <v>213</v>
      </c>
      <c r="E765" s="116" t="s">
        <v>1010</v>
      </c>
      <c r="F765" s="117">
        <v>4.0887010000000001E-2</v>
      </c>
      <c r="G765" s="117">
        <v>0.18404238000000001</v>
      </c>
      <c r="H765" s="74">
        <f t="shared" si="34"/>
        <v>-0.7778391585677169</v>
      </c>
      <c r="I765" s="117">
        <v>0.17571251999999998</v>
      </c>
      <c r="J765" s="117">
        <v>3.2549299999999996E-3</v>
      </c>
      <c r="K765" s="74">
        <f t="shared" si="35"/>
        <v>52.983501949350675</v>
      </c>
      <c r="L765" s="74">
        <f t="shared" si="36"/>
        <v>4.2975145406817461</v>
      </c>
    </row>
    <row r="766" spans="1:12" x14ac:dyDescent="0.2">
      <c r="A766" s="116" t="s">
        <v>2606</v>
      </c>
      <c r="B766" s="59" t="s">
        <v>649</v>
      </c>
      <c r="C766" s="59" t="s">
        <v>882</v>
      </c>
      <c r="D766" s="116" t="s">
        <v>212</v>
      </c>
      <c r="E766" s="116" t="s">
        <v>1010</v>
      </c>
      <c r="F766" s="117">
        <v>0.73347138000000001</v>
      </c>
      <c r="G766" s="117">
        <v>1.4632145700000001</v>
      </c>
      <c r="H766" s="74">
        <f t="shared" si="34"/>
        <v>-0.49872602758459417</v>
      </c>
      <c r="I766" s="117">
        <v>0.15972602</v>
      </c>
      <c r="J766" s="117">
        <v>1.5930690000000001E-2</v>
      </c>
      <c r="K766" s="74">
        <f t="shared" si="35"/>
        <v>9.0263089671571031</v>
      </c>
      <c r="L766" s="74">
        <f t="shared" si="36"/>
        <v>0.21776721540246055</v>
      </c>
    </row>
    <row r="767" spans="1:12" x14ac:dyDescent="0.2">
      <c r="A767" s="116" t="s">
        <v>1702</v>
      </c>
      <c r="B767" s="59" t="s">
        <v>1591</v>
      </c>
      <c r="C767" s="59" t="s">
        <v>656</v>
      </c>
      <c r="D767" s="116" t="s">
        <v>212</v>
      </c>
      <c r="E767" s="116" t="s">
        <v>214</v>
      </c>
      <c r="F767" s="117">
        <v>0.23878401999999999</v>
      </c>
      <c r="G767" s="117">
        <v>0.13915470000000002</v>
      </c>
      <c r="H767" s="74">
        <f t="shared" si="34"/>
        <v>0.71596086944961224</v>
      </c>
      <c r="I767" s="117">
        <v>0.15654299999999999</v>
      </c>
      <c r="J767" s="117">
        <v>6.5440000000000003E-3</v>
      </c>
      <c r="K767" s="74">
        <f t="shared" si="35"/>
        <v>22.921607579462101</v>
      </c>
      <c r="L767" s="74">
        <f t="shared" si="36"/>
        <v>0.65558407132939633</v>
      </c>
    </row>
    <row r="768" spans="1:12" x14ac:dyDescent="0.2">
      <c r="A768" s="116" t="s">
        <v>2346</v>
      </c>
      <c r="B768" s="59" t="s">
        <v>1398</v>
      </c>
      <c r="C768" s="59" t="s">
        <v>963</v>
      </c>
      <c r="D768" s="116" t="s">
        <v>212</v>
      </c>
      <c r="E768" s="116" t="s">
        <v>1010</v>
      </c>
      <c r="F768" s="117">
        <v>0.13904841000000001</v>
      </c>
      <c r="G768" s="117">
        <v>4.269092E-2</v>
      </c>
      <c r="H768" s="74">
        <f t="shared" si="34"/>
        <v>2.2570956540641434</v>
      </c>
      <c r="I768" s="117">
        <v>0.15509502</v>
      </c>
      <c r="J768" s="117">
        <v>4.8175889999999999E-2</v>
      </c>
      <c r="K768" s="74">
        <f t="shared" si="35"/>
        <v>2.2193493467375487</v>
      </c>
      <c r="L768" s="74">
        <f t="shared" si="36"/>
        <v>1.1154030456011685</v>
      </c>
    </row>
    <row r="769" spans="1:12" x14ac:dyDescent="0.2">
      <c r="A769" s="116" t="s">
        <v>2361</v>
      </c>
      <c r="B769" s="59" t="s">
        <v>1566</v>
      </c>
      <c r="C769" s="59" t="s">
        <v>963</v>
      </c>
      <c r="D769" s="116" t="s">
        <v>212</v>
      </c>
      <c r="E769" s="116" t="s">
        <v>1010</v>
      </c>
      <c r="F769" s="117">
        <v>0.12419717</v>
      </c>
      <c r="G769" s="117">
        <v>1.46136387</v>
      </c>
      <c r="H769" s="74">
        <f t="shared" si="34"/>
        <v>-0.91501283660447963</v>
      </c>
      <c r="I769" s="117">
        <v>0.15198530999999998</v>
      </c>
      <c r="J769" s="117">
        <v>7.29528964</v>
      </c>
      <c r="K769" s="74">
        <f t="shared" si="35"/>
        <v>-0.97916665170267314</v>
      </c>
      <c r="L769" s="74">
        <f t="shared" si="36"/>
        <v>1.2237421351871383</v>
      </c>
    </row>
    <row r="770" spans="1:12" x14ac:dyDescent="0.2">
      <c r="A770" s="116" t="s">
        <v>2394</v>
      </c>
      <c r="B770" s="116" t="s">
        <v>64</v>
      </c>
      <c r="C770" s="116" t="s">
        <v>876</v>
      </c>
      <c r="D770" s="116" t="s">
        <v>212</v>
      </c>
      <c r="E770" s="116" t="s">
        <v>1010</v>
      </c>
      <c r="F770" s="117">
        <v>33.537055455000001</v>
      </c>
      <c r="G770" s="117">
        <v>14.758913735</v>
      </c>
      <c r="H770" s="74">
        <f t="shared" si="34"/>
        <v>1.2723254608818948</v>
      </c>
      <c r="I770" s="117">
        <v>0.14778782000000001</v>
      </c>
      <c r="J770" s="117">
        <v>0.18521076</v>
      </c>
      <c r="K770" s="74">
        <f t="shared" si="35"/>
        <v>-0.2020559712621447</v>
      </c>
      <c r="L770" s="74">
        <f t="shared" si="36"/>
        <v>4.4067023176289763E-3</v>
      </c>
    </row>
    <row r="771" spans="1:12" x14ac:dyDescent="0.2">
      <c r="A771" s="116" t="s">
        <v>1633</v>
      </c>
      <c r="B771" s="59" t="s">
        <v>830</v>
      </c>
      <c r="C771" s="59" t="s">
        <v>149</v>
      </c>
      <c r="D771" s="116" t="s">
        <v>818</v>
      </c>
      <c r="E771" s="116" t="s">
        <v>1010</v>
      </c>
      <c r="F771" s="117">
        <v>0.18886673999999998</v>
      </c>
      <c r="G771" s="117">
        <v>0.13158149600000002</v>
      </c>
      <c r="H771" s="74">
        <f t="shared" si="34"/>
        <v>0.4353594216621457</v>
      </c>
      <c r="I771" s="117">
        <v>0.14239513000000001</v>
      </c>
      <c r="J771" s="117">
        <v>6.9936200000000004E-2</v>
      </c>
      <c r="K771" s="74">
        <f t="shared" si="35"/>
        <v>1.0360718769392676</v>
      </c>
      <c r="L771" s="74">
        <f t="shared" si="36"/>
        <v>0.75394497728927823</v>
      </c>
    </row>
    <row r="772" spans="1:12" x14ac:dyDescent="0.2">
      <c r="A772" s="116" t="s">
        <v>2032</v>
      </c>
      <c r="B772" s="59" t="s">
        <v>1649</v>
      </c>
      <c r="C772" s="59" t="s">
        <v>963</v>
      </c>
      <c r="D772" s="116" t="s">
        <v>213</v>
      </c>
      <c r="E772" s="116" t="s">
        <v>214</v>
      </c>
      <c r="F772" s="117">
        <v>2.0602536000000002</v>
      </c>
      <c r="G772" s="117">
        <v>0.65468295999999992</v>
      </c>
      <c r="H772" s="74">
        <f t="shared" si="34"/>
        <v>2.1469485627058331</v>
      </c>
      <c r="I772" s="117">
        <v>0.14065529999999998</v>
      </c>
      <c r="J772" s="117">
        <v>8.1543610000000002E-2</v>
      </c>
      <c r="K772" s="74">
        <f t="shared" si="35"/>
        <v>0.72490891683603387</v>
      </c>
      <c r="L772" s="74">
        <f t="shared" si="36"/>
        <v>6.8270867236926547E-2</v>
      </c>
    </row>
    <row r="773" spans="1:12" x14ac:dyDescent="0.2">
      <c r="A773" s="116" t="s">
        <v>1711</v>
      </c>
      <c r="B773" s="59" t="s">
        <v>976</v>
      </c>
      <c r="C773" s="59" t="s">
        <v>656</v>
      </c>
      <c r="D773" s="116" t="s">
        <v>212</v>
      </c>
      <c r="E773" s="116" t="s">
        <v>1010</v>
      </c>
      <c r="F773" s="117">
        <v>0.11887600999999999</v>
      </c>
      <c r="G773" s="117">
        <v>5.0129499999999995E-3</v>
      </c>
      <c r="H773" s="74">
        <f t="shared" si="34"/>
        <v>22.713783301249762</v>
      </c>
      <c r="I773" s="117">
        <v>0.13515189999999999</v>
      </c>
      <c r="J773" s="117">
        <v>1.2518030000000001E-2</v>
      </c>
      <c r="K773" s="74">
        <f t="shared" si="35"/>
        <v>9.7965790144295859</v>
      </c>
      <c r="L773" s="74">
        <f t="shared" si="36"/>
        <v>1.1369148409338437</v>
      </c>
    </row>
    <row r="774" spans="1:12" x14ac:dyDescent="0.2">
      <c r="A774" s="116" t="s">
        <v>2652</v>
      </c>
      <c r="B774" s="59" t="s">
        <v>36</v>
      </c>
      <c r="C774" s="59" t="s">
        <v>880</v>
      </c>
      <c r="D774" s="116" t="s">
        <v>212</v>
      </c>
      <c r="E774" s="116" t="s">
        <v>1010</v>
      </c>
      <c r="F774" s="117">
        <v>0.40618272</v>
      </c>
      <c r="G774" s="117">
        <v>0.53639569900000006</v>
      </c>
      <c r="H774" s="74">
        <f t="shared" si="34"/>
        <v>-0.24275544946157379</v>
      </c>
      <c r="I774" s="117">
        <v>0.13367179000000001</v>
      </c>
      <c r="J774" s="117">
        <v>0.57328825999999999</v>
      </c>
      <c r="K774" s="74">
        <f t="shared" si="35"/>
        <v>-0.76683319836342012</v>
      </c>
      <c r="L774" s="74">
        <f t="shared" si="36"/>
        <v>0.32909275411814665</v>
      </c>
    </row>
    <row r="775" spans="1:12" x14ac:dyDescent="0.2">
      <c r="A775" s="116" t="s">
        <v>2261</v>
      </c>
      <c r="B775" s="59" t="s">
        <v>816</v>
      </c>
      <c r="C775" s="59" t="s">
        <v>489</v>
      </c>
      <c r="D775" s="116" t="s">
        <v>212</v>
      </c>
      <c r="E775" s="116" t="s">
        <v>1010</v>
      </c>
      <c r="F775" s="117">
        <v>0.24161601000000002</v>
      </c>
      <c r="G775" s="117">
        <v>0.34044994000000001</v>
      </c>
      <c r="H775" s="74">
        <f t="shared" si="34"/>
        <v>-0.2903038549514797</v>
      </c>
      <c r="I775" s="117">
        <v>0.13133523</v>
      </c>
      <c r="J775" s="117">
        <v>2.43862639</v>
      </c>
      <c r="K775" s="74">
        <f t="shared" si="35"/>
        <v>-0.94614376743458439</v>
      </c>
      <c r="L775" s="74">
        <f t="shared" si="36"/>
        <v>0.54357006392084695</v>
      </c>
    </row>
    <row r="776" spans="1:12" x14ac:dyDescent="0.2">
      <c r="A776" s="116" t="s">
        <v>1841</v>
      </c>
      <c r="B776" s="59" t="s">
        <v>179</v>
      </c>
      <c r="C776" s="59" t="s">
        <v>881</v>
      </c>
      <c r="D776" s="116" t="s">
        <v>213</v>
      </c>
      <c r="E776" s="116" t="s">
        <v>1010</v>
      </c>
      <c r="F776" s="117">
        <v>0.66000259999999999</v>
      </c>
      <c r="G776" s="117">
        <v>0.34449096000000001</v>
      </c>
      <c r="H776" s="74">
        <f t="shared" ref="H776:H839" si="37">IF(ISERROR(F776/G776-1),"",IF((F776/G776-1)&gt;10000%,"",F776/G776-1))</f>
        <v>0.91587785061181282</v>
      </c>
      <c r="I776" s="117">
        <v>0.12956434999999999</v>
      </c>
      <c r="J776" s="117">
        <v>0.29590351000000004</v>
      </c>
      <c r="K776" s="74">
        <f t="shared" ref="K776:K839" si="38">IF(ISERROR(I776/J776-1),"",IF((I776/J776-1)&gt;10000%,"",I776/J776-1))</f>
        <v>-0.56213986782380521</v>
      </c>
      <c r="L776" s="74">
        <f t="shared" ref="L776:L839" si="39">IF(ISERROR(I776/F776),"",IF(I776/F776&gt;10000%,"",I776/F776))</f>
        <v>0.19630884787423564</v>
      </c>
    </row>
    <row r="777" spans="1:12" x14ac:dyDescent="0.2">
      <c r="A777" s="116" t="s">
        <v>2278</v>
      </c>
      <c r="B777" s="59" t="s">
        <v>291</v>
      </c>
      <c r="C777" s="59" t="s">
        <v>878</v>
      </c>
      <c r="D777" s="116" t="s">
        <v>212</v>
      </c>
      <c r="E777" s="116" t="s">
        <v>1010</v>
      </c>
      <c r="F777" s="117">
        <v>0.791674985</v>
      </c>
      <c r="G777" s="117">
        <v>0.82418293000000009</v>
      </c>
      <c r="H777" s="74">
        <f t="shared" si="37"/>
        <v>-3.9442633202801392E-2</v>
      </c>
      <c r="I777" s="117">
        <v>0.12754894</v>
      </c>
      <c r="J777" s="117">
        <v>1.69703874</v>
      </c>
      <c r="K777" s="74">
        <f t="shared" si="38"/>
        <v>-0.92484028973905452</v>
      </c>
      <c r="L777" s="74">
        <f t="shared" si="39"/>
        <v>0.16111275765521377</v>
      </c>
    </row>
    <row r="778" spans="1:12" x14ac:dyDescent="0.2">
      <c r="A778" s="116" t="s">
        <v>2407</v>
      </c>
      <c r="B778" s="59" t="s">
        <v>66</v>
      </c>
      <c r="C778" s="59" t="s">
        <v>876</v>
      </c>
      <c r="D778" s="116" t="s">
        <v>212</v>
      </c>
      <c r="E778" s="116" t="s">
        <v>2980</v>
      </c>
      <c r="F778" s="117">
        <v>4.7031392089999997</v>
      </c>
      <c r="G778" s="117">
        <v>5.9447027349999999</v>
      </c>
      <c r="H778" s="74">
        <f t="shared" si="37"/>
        <v>-0.20885207912755288</v>
      </c>
      <c r="I778" s="117">
        <v>0.12661016999999999</v>
      </c>
      <c r="J778" s="117">
        <v>0.23854223999999999</v>
      </c>
      <c r="K778" s="74">
        <f t="shared" si="38"/>
        <v>-0.46923375080237362</v>
      </c>
      <c r="L778" s="74">
        <f t="shared" si="39"/>
        <v>2.6920353485968867E-2</v>
      </c>
    </row>
    <row r="779" spans="1:12" x14ac:dyDescent="0.2">
      <c r="A779" s="116" t="s">
        <v>2619</v>
      </c>
      <c r="B779" s="59" t="s">
        <v>205</v>
      </c>
      <c r="C779" s="59" t="s">
        <v>882</v>
      </c>
      <c r="D779" s="116" t="s">
        <v>212</v>
      </c>
      <c r="E779" s="116" t="s">
        <v>214</v>
      </c>
      <c r="F779" s="117">
        <v>0.87280301000000005</v>
      </c>
      <c r="G779" s="117">
        <v>0.75317427000000003</v>
      </c>
      <c r="H779" s="74">
        <f t="shared" si="37"/>
        <v>0.15883274929187374</v>
      </c>
      <c r="I779" s="117">
        <v>0.12451484</v>
      </c>
      <c r="J779" s="117">
        <v>0.20056342000000002</v>
      </c>
      <c r="K779" s="74">
        <f t="shared" si="38"/>
        <v>-0.37917472687691511</v>
      </c>
      <c r="L779" s="74">
        <f t="shared" si="39"/>
        <v>0.14266087372911329</v>
      </c>
    </row>
    <row r="780" spans="1:12" x14ac:dyDescent="0.2">
      <c r="A780" s="116" t="s">
        <v>2526</v>
      </c>
      <c r="B780" s="59" t="s">
        <v>519</v>
      </c>
      <c r="C780" s="59" t="s">
        <v>882</v>
      </c>
      <c r="D780" s="116" t="s">
        <v>212</v>
      </c>
      <c r="E780" s="116" t="s">
        <v>1010</v>
      </c>
      <c r="F780" s="117">
        <v>1.06112304</v>
      </c>
      <c r="G780" s="117">
        <v>0.7521899179999999</v>
      </c>
      <c r="H780" s="74">
        <f t="shared" si="37"/>
        <v>0.41071159637638233</v>
      </c>
      <c r="I780" s="117">
        <v>0.12346087</v>
      </c>
      <c r="J780" s="117">
        <v>0.18347386999999998</v>
      </c>
      <c r="K780" s="74">
        <f t="shared" si="38"/>
        <v>-0.32709289884167148</v>
      </c>
      <c r="L780" s="74">
        <f t="shared" si="39"/>
        <v>0.11634925013031476</v>
      </c>
    </row>
    <row r="781" spans="1:12" x14ac:dyDescent="0.2">
      <c r="A781" s="116" t="s">
        <v>2099</v>
      </c>
      <c r="B781" s="59" t="s">
        <v>528</v>
      </c>
      <c r="C781" s="59" t="s">
        <v>877</v>
      </c>
      <c r="D781" s="116" t="s">
        <v>212</v>
      </c>
      <c r="E781" s="116" t="s">
        <v>1010</v>
      </c>
      <c r="F781" s="117">
        <v>0.69760258600000002</v>
      </c>
      <c r="G781" s="117">
        <v>1.827011476</v>
      </c>
      <c r="H781" s="74">
        <f t="shared" si="37"/>
        <v>-0.61817284939703354</v>
      </c>
      <c r="I781" s="117">
        <v>0.12304941999999999</v>
      </c>
      <c r="J781" s="117">
        <v>8.7087645172919501</v>
      </c>
      <c r="K781" s="74">
        <f t="shared" si="38"/>
        <v>-0.98587062266344716</v>
      </c>
      <c r="L781" s="74">
        <f t="shared" si="39"/>
        <v>0.1763889963561574</v>
      </c>
    </row>
    <row r="782" spans="1:12" x14ac:dyDescent="0.2">
      <c r="A782" s="116" t="s">
        <v>2748</v>
      </c>
      <c r="B782" s="59" t="s">
        <v>1921</v>
      </c>
      <c r="C782" s="59" t="s">
        <v>1912</v>
      </c>
      <c r="D782" s="116" t="s">
        <v>212</v>
      </c>
      <c r="E782" s="116" t="s">
        <v>214</v>
      </c>
      <c r="F782" s="117">
        <v>0.1183322</v>
      </c>
      <c r="G782" s="117">
        <v>0.18259259999999999</v>
      </c>
      <c r="H782" s="74">
        <f t="shared" si="37"/>
        <v>-0.35193321087492047</v>
      </c>
      <c r="I782" s="117">
        <v>0.11833219</v>
      </c>
      <c r="J782" s="117">
        <v>0.1825976</v>
      </c>
      <c r="K782" s="74">
        <f t="shared" si="38"/>
        <v>-0.35195101140431195</v>
      </c>
      <c r="L782" s="74">
        <f t="shared" si="39"/>
        <v>0.99999991549214839</v>
      </c>
    </row>
    <row r="783" spans="1:12" x14ac:dyDescent="0.2">
      <c r="A783" s="116" t="s">
        <v>2098</v>
      </c>
      <c r="B783" s="59" t="s">
        <v>529</v>
      </c>
      <c r="C783" s="59" t="s">
        <v>877</v>
      </c>
      <c r="D783" s="116" t="s">
        <v>212</v>
      </c>
      <c r="E783" s="116" t="s">
        <v>1010</v>
      </c>
      <c r="F783" s="117">
        <v>6.3157836210000005</v>
      </c>
      <c r="G783" s="117">
        <v>0.51109051500000002</v>
      </c>
      <c r="H783" s="74">
        <f t="shared" si="37"/>
        <v>11.357465919710915</v>
      </c>
      <c r="I783" s="117">
        <v>0.11033339</v>
      </c>
      <c r="J783" s="117">
        <v>0.20075410999999999</v>
      </c>
      <c r="K783" s="74">
        <f t="shared" si="38"/>
        <v>-0.45040532420481949</v>
      </c>
      <c r="L783" s="74">
        <f t="shared" si="39"/>
        <v>1.7469469605187412E-2</v>
      </c>
    </row>
    <row r="784" spans="1:12" x14ac:dyDescent="0.2">
      <c r="A784" s="116" t="s">
        <v>2561</v>
      </c>
      <c r="B784" s="59" t="s">
        <v>552</v>
      </c>
      <c r="C784" s="59" t="s">
        <v>882</v>
      </c>
      <c r="D784" s="116" t="s">
        <v>212</v>
      </c>
      <c r="E784" s="116" t="s">
        <v>1010</v>
      </c>
      <c r="F784" s="117">
        <v>4.4121170559999996</v>
      </c>
      <c r="G784" s="117">
        <v>2.9939921699999998</v>
      </c>
      <c r="H784" s="74">
        <f t="shared" si="37"/>
        <v>0.47365684526823593</v>
      </c>
      <c r="I784" s="117">
        <v>0.1099871</v>
      </c>
      <c r="J784" s="117">
        <v>0.20423704000000001</v>
      </c>
      <c r="K784" s="74">
        <f t="shared" si="38"/>
        <v>-0.46147329593104169</v>
      </c>
      <c r="L784" s="74">
        <f t="shared" si="39"/>
        <v>2.4928418399604677E-2</v>
      </c>
    </row>
    <row r="785" spans="1:12" x14ac:dyDescent="0.2">
      <c r="A785" s="116" t="s">
        <v>1891</v>
      </c>
      <c r="B785" s="59" t="s">
        <v>280</v>
      </c>
      <c r="C785" s="59" t="s">
        <v>1876</v>
      </c>
      <c r="D785" s="116" t="s">
        <v>213</v>
      </c>
      <c r="E785" s="116" t="s">
        <v>214</v>
      </c>
      <c r="F785" s="117">
        <v>5.74191947</v>
      </c>
      <c r="G785" s="117">
        <v>4.7007837300000004</v>
      </c>
      <c r="H785" s="74">
        <f t="shared" si="37"/>
        <v>0.22148131030907892</v>
      </c>
      <c r="I785" s="117">
        <v>0.10483049</v>
      </c>
      <c r="J785" s="117">
        <v>9.6779248800000008</v>
      </c>
      <c r="K785" s="74">
        <f t="shared" si="38"/>
        <v>-0.98916808186673999</v>
      </c>
      <c r="L785" s="74">
        <f t="shared" si="39"/>
        <v>1.8257046367109706E-2</v>
      </c>
    </row>
    <row r="786" spans="1:12" x14ac:dyDescent="0.2">
      <c r="A786" s="116" t="s">
        <v>2433</v>
      </c>
      <c r="B786" s="116" t="s">
        <v>307</v>
      </c>
      <c r="C786" s="116" t="s">
        <v>876</v>
      </c>
      <c r="D786" s="116" t="s">
        <v>212</v>
      </c>
      <c r="E786" s="116" t="s">
        <v>2980</v>
      </c>
      <c r="F786" s="117">
        <v>1.3427416459999999</v>
      </c>
      <c r="G786" s="117">
        <v>1.778736586</v>
      </c>
      <c r="H786" s="74">
        <f t="shared" si="37"/>
        <v>-0.24511495599270261</v>
      </c>
      <c r="I786" s="117">
        <v>9.5403740000000001E-2</v>
      </c>
      <c r="J786" s="117">
        <v>7.7870700000000001E-3</v>
      </c>
      <c r="K786" s="74">
        <f t="shared" si="38"/>
        <v>11.251558031454707</v>
      </c>
      <c r="L786" s="74">
        <f t="shared" si="39"/>
        <v>7.1051449312089038E-2</v>
      </c>
    </row>
    <row r="787" spans="1:12" x14ac:dyDescent="0.2">
      <c r="A787" s="116" t="s">
        <v>2603</v>
      </c>
      <c r="B787" s="59" t="s">
        <v>558</v>
      </c>
      <c r="C787" s="59" t="s">
        <v>882</v>
      </c>
      <c r="D787" s="116" t="s">
        <v>212</v>
      </c>
      <c r="E787" s="116" t="s">
        <v>1010</v>
      </c>
      <c r="F787" s="117">
        <v>2.7891902900000001</v>
      </c>
      <c r="G787" s="117">
        <v>1.725480855</v>
      </c>
      <c r="H787" s="74">
        <f t="shared" si="37"/>
        <v>0.61647130532781258</v>
      </c>
      <c r="I787" s="117">
        <v>9.4761539999999991E-2</v>
      </c>
      <c r="J787" s="117">
        <v>0.16143345000000001</v>
      </c>
      <c r="K787" s="74">
        <f t="shared" si="38"/>
        <v>-0.41299935050635428</v>
      </c>
      <c r="L787" s="74">
        <f t="shared" si="39"/>
        <v>3.3974569730773008E-2</v>
      </c>
    </row>
    <row r="788" spans="1:12" x14ac:dyDescent="0.2">
      <c r="A788" s="116" t="s">
        <v>2412</v>
      </c>
      <c r="B788" s="59" t="s">
        <v>69</v>
      </c>
      <c r="C788" s="59" t="s">
        <v>876</v>
      </c>
      <c r="D788" s="116" t="s">
        <v>212</v>
      </c>
      <c r="E788" s="116" t="s">
        <v>2980</v>
      </c>
      <c r="F788" s="117">
        <v>12.396744529999999</v>
      </c>
      <c r="G788" s="117">
        <v>10.107482859999999</v>
      </c>
      <c r="H788" s="74">
        <f t="shared" si="37"/>
        <v>0.22649176869343712</v>
      </c>
      <c r="I788" s="117">
        <v>9.3535949999999993E-2</v>
      </c>
      <c r="J788" s="117">
        <v>0.27125526</v>
      </c>
      <c r="K788" s="74">
        <f t="shared" si="38"/>
        <v>-0.65517369137837189</v>
      </c>
      <c r="L788" s="74">
        <f t="shared" si="39"/>
        <v>7.5452026758834881E-3</v>
      </c>
    </row>
    <row r="789" spans="1:12" x14ac:dyDescent="0.2">
      <c r="A789" s="116" t="s">
        <v>2127</v>
      </c>
      <c r="B789" s="59" t="s">
        <v>460</v>
      </c>
      <c r="C789" s="59" t="s">
        <v>877</v>
      </c>
      <c r="D789" s="116" t="s">
        <v>212</v>
      </c>
      <c r="E789" s="116" t="s">
        <v>1010</v>
      </c>
      <c r="F789" s="117">
        <v>0.90753110999999997</v>
      </c>
      <c r="G789" s="117">
        <v>0.8582543199999999</v>
      </c>
      <c r="H789" s="74">
        <f t="shared" si="37"/>
        <v>5.7415137741456457E-2</v>
      </c>
      <c r="I789" s="117">
        <v>9.1634640000000003E-2</v>
      </c>
      <c r="J789" s="117">
        <v>0.13319728</v>
      </c>
      <c r="K789" s="74">
        <f t="shared" si="38"/>
        <v>-0.31203820378314029</v>
      </c>
      <c r="L789" s="74">
        <f t="shared" si="39"/>
        <v>0.10097134851939125</v>
      </c>
    </row>
    <row r="790" spans="1:12" x14ac:dyDescent="0.2">
      <c r="A790" s="116" t="s">
        <v>2770</v>
      </c>
      <c r="B790" s="59" t="s">
        <v>300</v>
      </c>
      <c r="C790" s="59" t="s">
        <v>656</v>
      </c>
      <c r="D790" s="116" t="s">
        <v>212</v>
      </c>
      <c r="E790" s="116" t="s">
        <v>1010</v>
      </c>
      <c r="F790" s="117">
        <v>0.16547597</v>
      </c>
      <c r="G790" s="117">
        <v>5.7065060000000001E-2</v>
      </c>
      <c r="H790" s="74">
        <f t="shared" si="37"/>
        <v>1.8997773769097939</v>
      </c>
      <c r="I790" s="117">
        <v>9.1131690000000001E-2</v>
      </c>
      <c r="J790" s="117">
        <v>2.1483E-4</v>
      </c>
      <c r="K790" s="74" t="str">
        <f t="shared" si="38"/>
        <v/>
      </c>
      <c r="L790" s="74">
        <f t="shared" si="39"/>
        <v>0.55072461578560317</v>
      </c>
    </row>
    <row r="791" spans="1:12" x14ac:dyDescent="0.2">
      <c r="A791" s="116" t="s">
        <v>1718</v>
      </c>
      <c r="B791" s="59" t="s">
        <v>984</v>
      </c>
      <c r="C791" s="59" t="s">
        <v>656</v>
      </c>
      <c r="D791" s="116" t="s">
        <v>212</v>
      </c>
      <c r="E791" s="116" t="s">
        <v>1010</v>
      </c>
      <c r="F791" s="117">
        <v>4.9379800000000001E-2</v>
      </c>
      <c r="G791" s="117">
        <v>2.76373E-2</v>
      </c>
      <c r="H791" s="74">
        <f t="shared" si="37"/>
        <v>0.78670854244083177</v>
      </c>
      <c r="I791" s="117">
        <v>9.0122740000000007E-2</v>
      </c>
      <c r="J791" s="117">
        <v>1.3439999999999999E-3</v>
      </c>
      <c r="K791" s="74">
        <f t="shared" si="38"/>
        <v>66.055610119047628</v>
      </c>
      <c r="L791" s="74">
        <f t="shared" si="39"/>
        <v>1.8250932567568117</v>
      </c>
    </row>
    <row r="792" spans="1:12" x14ac:dyDescent="0.2">
      <c r="A792" s="116" t="s">
        <v>3325</v>
      </c>
      <c r="B792" s="59" t="s">
        <v>3327</v>
      </c>
      <c r="C792" s="59" t="s">
        <v>656</v>
      </c>
      <c r="D792" s="116" t="s">
        <v>213</v>
      </c>
      <c r="E792" s="116" t="s">
        <v>214</v>
      </c>
      <c r="F792" s="117">
        <v>6.451395E-2</v>
      </c>
      <c r="G792" s="117"/>
      <c r="H792" s="74" t="str">
        <f t="shared" si="37"/>
        <v/>
      </c>
      <c r="I792" s="117">
        <v>8.608550999999999E-2</v>
      </c>
      <c r="J792" s="117"/>
      <c r="K792" s="74" t="str">
        <f t="shared" si="38"/>
        <v/>
      </c>
      <c r="L792" s="74">
        <f t="shared" si="39"/>
        <v>1.3343704733627377</v>
      </c>
    </row>
    <row r="793" spans="1:12" x14ac:dyDescent="0.2">
      <c r="A793" s="116" t="s">
        <v>2907</v>
      </c>
      <c r="B793" s="59" t="s">
        <v>960</v>
      </c>
      <c r="C793" s="59" t="s">
        <v>876</v>
      </c>
      <c r="D793" s="116" t="s">
        <v>212</v>
      </c>
      <c r="E793" s="116" t="s">
        <v>2980</v>
      </c>
      <c r="F793" s="117">
        <v>1.852609226</v>
      </c>
      <c r="G793" s="117">
        <v>4.9113488649999999</v>
      </c>
      <c r="H793" s="74">
        <f t="shared" si="37"/>
        <v>-0.62279013832587915</v>
      </c>
      <c r="I793" s="117">
        <v>8.4901440000000009E-2</v>
      </c>
      <c r="J793" s="117">
        <v>8.7850559999999994E-2</v>
      </c>
      <c r="K793" s="74">
        <f t="shared" si="38"/>
        <v>-3.3569734785981797E-2</v>
      </c>
      <c r="L793" s="74">
        <f t="shared" si="39"/>
        <v>4.5828034756855957E-2</v>
      </c>
    </row>
    <row r="794" spans="1:12" x14ac:dyDescent="0.2">
      <c r="A794" s="116" t="s">
        <v>2438</v>
      </c>
      <c r="B794" s="59" t="s">
        <v>953</v>
      </c>
      <c r="C794" s="59" t="s">
        <v>876</v>
      </c>
      <c r="D794" s="116" t="s">
        <v>212</v>
      </c>
      <c r="E794" s="116" t="s">
        <v>2980</v>
      </c>
      <c r="F794" s="117">
        <v>11.858471385</v>
      </c>
      <c r="G794" s="117">
        <v>0.52107510499999998</v>
      </c>
      <c r="H794" s="74">
        <f t="shared" si="37"/>
        <v>21.757700898030812</v>
      </c>
      <c r="I794" s="117">
        <v>7.7925380000000002E-2</v>
      </c>
      <c r="J794" s="117">
        <v>5.225958E-2</v>
      </c>
      <c r="K794" s="74">
        <f t="shared" si="38"/>
        <v>0.49112143649068751</v>
      </c>
      <c r="L794" s="74">
        <f t="shared" si="39"/>
        <v>6.5712837236820637E-3</v>
      </c>
    </row>
    <row r="795" spans="1:12" x14ac:dyDescent="0.2">
      <c r="A795" s="116" t="s">
        <v>1720</v>
      </c>
      <c r="B795" s="59" t="s">
        <v>975</v>
      </c>
      <c r="C795" s="59" t="s">
        <v>656</v>
      </c>
      <c r="D795" s="116" t="s">
        <v>212</v>
      </c>
      <c r="E795" s="116" t="s">
        <v>1010</v>
      </c>
      <c r="F795" s="117">
        <v>0.41775678000000005</v>
      </c>
      <c r="G795" s="117">
        <v>0.44659374000000002</v>
      </c>
      <c r="H795" s="74">
        <f t="shared" si="37"/>
        <v>-6.4570900613161175E-2</v>
      </c>
      <c r="I795" s="117">
        <v>7.4492130000000004E-2</v>
      </c>
      <c r="J795" s="117">
        <v>0.39560943999999998</v>
      </c>
      <c r="K795" s="74">
        <f t="shared" si="38"/>
        <v>-0.81170285016454613</v>
      </c>
      <c r="L795" s="74">
        <f t="shared" si="39"/>
        <v>0.17831459252438703</v>
      </c>
    </row>
    <row r="796" spans="1:12" x14ac:dyDescent="0.2">
      <c r="A796" s="116" t="s">
        <v>2692</v>
      </c>
      <c r="B796" s="59" t="s">
        <v>2693</v>
      </c>
      <c r="C796" s="59" t="s">
        <v>656</v>
      </c>
      <c r="D796" s="116" t="s">
        <v>213</v>
      </c>
      <c r="E796" s="116" t="s">
        <v>1010</v>
      </c>
      <c r="F796" s="117">
        <v>0.17925996</v>
      </c>
      <c r="G796" s="117">
        <v>0.19234435999999999</v>
      </c>
      <c r="H796" s="74">
        <f t="shared" si="37"/>
        <v>-6.8025909363809811E-2</v>
      </c>
      <c r="I796" s="117">
        <v>7.4208479999999993E-2</v>
      </c>
      <c r="J796" s="117">
        <v>0.20973997</v>
      </c>
      <c r="K796" s="74">
        <f t="shared" si="38"/>
        <v>-0.64618818244324161</v>
      </c>
      <c r="L796" s="74">
        <f t="shared" si="39"/>
        <v>0.41397130736836041</v>
      </c>
    </row>
    <row r="797" spans="1:12" x14ac:dyDescent="0.2">
      <c r="A797" s="116" t="s">
        <v>3050</v>
      </c>
      <c r="B797" s="59" t="s">
        <v>3051</v>
      </c>
      <c r="C797" s="59" t="s">
        <v>3054</v>
      </c>
      <c r="D797" s="116" t="s">
        <v>818</v>
      </c>
      <c r="E797" s="116" t="s">
        <v>214</v>
      </c>
      <c r="F797" s="117">
        <v>0.18926964000000002</v>
      </c>
      <c r="G797" s="117">
        <v>0.28339021999999997</v>
      </c>
      <c r="H797" s="74">
        <f t="shared" si="37"/>
        <v>-0.33212359974878447</v>
      </c>
      <c r="I797" s="117">
        <v>7.147139999999999E-2</v>
      </c>
      <c r="J797" s="117">
        <v>0</v>
      </c>
      <c r="K797" s="74" t="str">
        <f t="shared" si="38"/>
        <v/>
      </c>
      <c r="L797" s="74">
        <f t="shared" si="39"/>
        <v>0.37761682222251802</v>
      </c>
    </row>
    <row r="798" spans="1:12" x14ac:dyDescent="0.2">
      <c r="A798" s="116" t="s">
        <v>2130</v>
      </c>
      <c r="B798" s="59" t="s">
        <v>462</v>
      </c>
      <c r="C798" s="59" t="s">
        <v>877</v>
      </c>
      <c r="D798" s="116" t="s">
        <v>212</v>
      </c>
      <c r="E798" s="116" t="s">
        <v>1010</v>
      </c>
      <c r="F798" s="117">
        <v>0.19568660000000002</v>
      </c>
      <c r="G798" s="117">
        <v>0.25448324999999999</v>
      </c>
      <c r="H798" s="74">
        <f t="shared" si="37"/>
        <v>-0.23104330049227195</v>
      </c>
      <c r="I798" s="117">
        <v>7.0913030000000002E-2</v>
      </c>
      <c r="J798" s="117">
        <v>0.50840394</v>
      </c>
      <c r="K798" s="74">
        <f t="shared" si="38"/>
        <v>-0.86051833115219367</v>
      </c>
      <c r="L798" s="74">
        <f t="shared" si="39"/>
        <v>0.36238061267353</v>
      </c>
    </row>
    <row r="799" spans="1:12" x14ac:dyDescent="0.2">
      <c r="A799" s="116" t="s">
        <v>2114</v>
      </c>
      <c r="B799" s="59" t="s">
        <v>828</v>
      </c>
      <c r="C799" s="59" t="s">
        <v>877</v>
      </c>
      <c r="D799" s="116" t="s">
        <v>212</v>
      </c>
      <c r="E799" s="116" t="s">
        <v>1010</v>
      </c>
      <c r="F799" s="117">
        <v>0.13102084</v>
      </c>
      <c r="G799" s="117">
        <v>0.89292285999999998</v>
      </c>
      <c r="H799" s="74">
        <f t="shared" si="37"/>
        <v>-0.85326745918454816</v>
      </c>
      <c r="I799" s="117">
        <v>7.0812139999999996E-2</v>
      </c>
      <c r="J799" s="117">
        <v>0.60447021000000001</v>
      </c>
      <c r="K799" s="74">
        <f t="shared" si="38"/>
        <v>-0.88285255612513969</v>
      </c>
      <c r="L799" s="74">
        <f t="shared" si="39"/>
        <v>0.54046470775183553</v>
      </c>
    </row>
    <row r="800" spans="1:12" x14ac:dyDescent="0.2">
      <c r="A800" s="116" t="s">
        <v>1834</v>
      </c>
      <c r="B800" s="59" t="s">
        <v>383</v>
      </c>
      <c r="C800" s="59" t="s">
        <v>881</v>
      </c>
      <c r="D800" s="116" t="s">
        <v>213</v>
      </c>
      <c r="E800" s="116" t="s">
        <v>214</v>
      </c>
      <c r="F800" s="117">
        <v>5.8393639999999997E-2</v>
      </c>
      <c r="G800" s="117">
        <v>0.75692577999999999</v>
      </c>
      <c r="H800" s="74">
        <f t="shared" si="37"/>
        <v>-0.92285420639260041</v>
      </c>
      <c r="I800" s="117">
        <v>7.0515149999999999E-2</v>
      </c>
      <c r="J800" s="117">
        <v>2.7493999999999999E-3</v>
      </c>
      <c r="K800" s="74">
        <f t="shared" si="38"/>
        <v>24.647468538590239</v>
      </c>
      <c r="L800" s="74">
        <f t="shared" si="39"/>
        <v>1.2075827093498539</v>
      </c>
    </row>
    <row r="801" spans="1:12" x14ac:dyDescent="0.2">
      <c r="A801" s="116" t="s">
        <v>2600</v>
      </c>
      <c r="B801" s="59" t="s">
        <v>157</v>
      </c>
      <c r="C801" s="59" t="s">
        <v>882</v>
      </c>
      <c r="D801" s="116" t="s">
        <v>212</v>
      </c>
      <c r="E801" s="116" t="s">
        <v>214</v>
      </c>
      <c r="F801" s="117">
        <v>8.3497189999999999E-2</v>
      </c>
      <c r="G801" s="117">
        <v>0.17520999800000001</v>
      </c>
      <c r="H801" s="74">
        <f t="shared" si="37"/>
        <v>-0.52344506048108053</v>
      </c>
      <c r="I801" s="117">
        <v>7.0206309999999994E-2</v>
      </c>
      <c r="J801" s="117">
        <v>6.489847E-2</v>
      </c>
      <c r="K801" s="74">
        <f t="shared" si="38"/>
        <v>8.178682794833203E-2</v>
      </c>
      <c r="L801" s="74">
        <f t="shared" si="39"/>
        <v>0.8408224276769074</v>
      </c>
    </row>
    <row r="802" spans="1:12" x14ac:dyDescent="0.2">
      <c r="A802" s="116" t="s">
        <v>3055</v>
      </c>
      <c r="B802" s="59" t="s">
        <v>544</v>
      </c>
      <c r="C802" s="59" t="s">
        <v>877</v>
      </c>
      <c r="D802" s="116" t="s">
        <v>212</v>
      </c>
      <c r="E802" s="116" t="s">
        <v>1010</v>
      </c>
      <c r="F802" s="117">
        <v>1.8498226299999998</v>
      </c>
      <c r="G802" s="117">
        <v>2.2223438399999997</v>
      </c>
      <c r="H802" s="74">
        <f t="shared" si="37"/>
        <v>-0.16762537069871242</v>
      </c>
      <c r="I802" s="117">
        <v>6.624163000000001E-2</v>
      </c>
      <c r="J802" s="117">
        <v>21.2546836706512</v>
      </c>
      <c r="K802" s="74">
        <f t="shared" si="38"/>
        <v>-0.99688343373976118</v>
      </c>
      <c r="L802" s="74">
        <f t="shared" si="39"/>
        <v>3.5809719767564967E-2</v>
      </c>
    </row>
    <row r="803" spans="1:12" x14ac:dyDescent="0.2">
      <c r="A803" s="116" t="s">
        <v>2595</v>
      </c>
      <c r="B803" s="59" t="s">
        <v>248</v>
      </c>
      <c r="C803" s="59" t="s">
        <v>882</v>
      </c>
      <c r="D803" s="116" t="s">
        <v>212</v>
      </c>
      <c r="E803" s="116" t="s">
        <v>214</v>
      </c>
      <c r="F803" s="117">
        <v>0.60233746999999993</v>
      </c>
      <c r="G803" s="117">
        <v>0.27556733</v>
      </c>
      <c r="H803" s="74">
        <f t="shared" si="37"/>
        <v>1.1858087096173553</v>
      </c>
      <c r="I803" s="117">
        <v>6.5045599999999995E-2</v>
      </c>
      <c r="J803" s="117">
        <v>3.6258620000000005E-2</v>
      </c>
      <c r="K803" s="74">
        <f t="shared" si="38"/>
        <v>0.79393479398829814</v>
      </c>
      <c r="L803" s="74">
        <f t="shared" si="39"/>
        <v>0.10798863301663766</v>
      </c>
    </row>
    <row r="804" spans="1:12" x14ac:dyDescent="0.2">
      <c r="A804" s="116" t="s">
        <v>2391</v>
      </c>
      <c r="B804" s="59" t="s">
        <v>973</v>
      </c>
      <c r="C804" s="59" t="s">
        <v>876</v>
      </c>
      <c r="D804" s="116" t="s">
        <v>212</v>
      </c>
      <c r="E804" s="116" t="s">
        <v>1010</v>
      </c>
      <c r="F804" s="117">
        <v>0.262880375</v>
      </c>
      <c r="G804" s="117">
        <v>0.25869157999999998</v>
      </c>
      <c r="H804" s="74">
        <f t="shared" si="37"/>
        <v>1.6192235557106249E-2</v>
      </c>
      <c r="I804" s="117">
        <v>6.3781629999999992E-2</v>
      </c>
      <c r="J804" s="117">
        <v>6.3790369999999999E-2</v>
      </c>
      <c r="K804" s="74">
        <f t="shared" si="38"/>
        <v>-1.3701127615350916E-4</v>
      </c>
      <c r="L804" s="74">
        <f t="shared" si="39"/>
        <v>0.2426260613786784</v>
      </c>
    </row>
    <row r="805" spans="1:12" x14ac:dyDescent="0.2">
      <c r="A805" s="116" t="s">
        <v>2072</v>
      </c>
      <c r="B805" s="59" t="s">
        <v>962</v>
      </c>
      <c r="C805" s="59" t="s">
        <v>877</v>
      </c>
      <c r="D805" s="116" t="s">
        <v>212</v>
      </c>
      <c r="E805" s="116" t="s">
        <v>1010</v>
      </c>
      <c r="F805" s="117">
        <v>0.13584948999999999</v>
      </c>
      <c r="G805" s="117">
        <v>0.29361776000000001</v>
      </c>
      <c r="H805" s="74">
        <f t="shared" si="37"/>
        <v>-0.53732536478719828</v>
      </c>
      <c r="I805" s="117">
        <v>5.9249019999999999E-2</v>
      </c>
      <c r="J805" s="117">
        <v>0.25556264000000001</v>
      </c>
      <c r="K805" s="74">
        <f t="shared" si="38"/>
        <v>-0.76816243563613207</v>
      </c>
      <c r="L805" s="74">
        <f t="shared" si="39"/>
        <v>0.43613722804553778</v>
      </c>
    </row>
    <row r="806" spans="1:12" x14ac:dyDescent="0.2">
      <c r="A806" s="116" t="s">
        <v>1937</v>
      </c>
      <c r="B806" s="59" t="s">
        <v>1938</v>
      </c>
      <c r="C806" s="59" t="s">
        <v>278</v>
      </c>
      <c r="D806" s="116" t="s">
        <v>213</v>
      </c>
      <c r="E806" s="116" t="s">
        <v>214</v>
      </c>
      <c r="F806" s="117">
        <v>1.7529612400000001</v>
      </c>
      <c r="G806" s="117">
        <v>0.85308768999999995</v>
      </c>
      <c r="H806" s="74">
        <f t="shared" si="37"/>
        <v>1.0548429669639239</v>
      </c>
      <c r="I806" s="117">
        <v>5.6410660000000001E-2</v>
      </c>
      <c r="J806" s="117">
        <v>0</v>
      </c>
      <c r="K806" s="74" t="str">
        <f t="shared" si="38"/>
        <v/>
      </c>
      <c r="L806" s="74">
        <f t="shared" si="39"/>
        <v>3.2180209529333349E-2</v>
      </c>
    </row>
    <row r="807" spans="1:12" x14ac:dyDescent="0.2">
      <c r="A807" s="116" t="s">
        <v>2776</v>
      </c>
      <c r="B807" s="59" t="s">
        <v>1645</v>
      </c>
      <c r="C807" s="59" t="s">
        <v>656</v>
      </c>
      <c r="D807" s="116" t="s">
        <v>212</v>
      </c>
      <c r="E807" s="116" t="s">
        <v>1010</v>
      </c>
      <c r="F807" s="117">
        <v>0.71048370499999991</v>
      </c>
      <c r="G807" s="117">
        <v>2.2127435000000001E-2</v>
      </c>
      <c r="H807" s="74">
        <f t="shared" si="37"/>
        <v>31.1087240794064</v>
      </c>
      <c r="I807" s="117">
        <v>5.5705930000000001E-2</v>
      </c>
      <c r="J807" s="117">
        <v>1.0241600000000001E-3</v>
      </c>
      <c r="K807" s="74">
        <f t="shared" si="38"/>
        <v>53.391823543196374</v>
      </c>
      <c r="L807" s="74">
        <f t="shared" si="39"/>
        <v>7.840564056286134E-2</v>
      </c>
    </row>
    <row r="808" spans="1:12" x14ac:dyDescent="0.2">
      <c r="A808" s="116" t="s">
        <v>2623</v>
      </c>
      <c r="B808" s="59" t="s">
        <v>2497</v>
      </c>
      <c r="C808" s="59" t="s">
        <v>882</v>
      </c>
      <c r="D808" s="116" t="s">
        <v>212</v>
      </c>
      <c r="E808" s="116" t="s">
        <v>214</v>
      </c>
      <c r="F808" s="117">
        <v>0.12916775999999999</v>
      </c>
      <c r="G808" s="117">
        <v>1.7618001699999999</v>
      </c>
      <c r="H808" s="74">
        <f t="shared" si="37"/>
        <v>-0.9266842164057687</v>
      </c>
      <c r="I808" s="117">
        <v>5.5357790000000004E-2</v>
      </c>
      <c r="J808" s="117">
        <v>1.5430053300000002</v>
      </c>
      <c r="K808" s="74">
        <f t="shared" si="38"/>
        <v>-0.9641233967740086</v>
      </c>
      <c r="L808" s="74">
        <f t="shared" si="39"/>
        <v>0.42857281104820588</v>
      </c>
    </row>
    <row r="809" spans="1:12" x14ac:dyDescent="0.2">
      <c r="A809" s="116" t="s">
        <v>2332</v>
      </c>
      <c r="B809" s="59" t="s">
        <v>271</v>
      </c>
      <c r="C809" s="59" t="s">
        <v>278</v>
      </c>
      <c r="D809" s="116" t="s">
        <v>213</v>
      </c>
      <c r="E809" s="116" t="s">
        <v>214</v>
      </c>
      <c r="F809" s="117">
        <v>2.8529750099999998</v>
      </c>
      <c r="G809" s="117">
        <v>2.1508912549999999</v>
      </c>
      <c r="H809" s="74">
        <f t="shared" si="37"/>
        <v>0.32641527244481727</v>
      </c>
      <c r="I809" s="117">
        <v>5.53067E-2</v>
      </c>
      <c r="J809" s="117">
        <v>3.0742560000000002E-2</v>
      </c>
      <c r="K809" s="74">
        <f t="shared" si="38"/>
        <v>0.79902714673078612</v>
      </c>
      <c r="L809" s="74">
        <f t="shared" si="39"/>
        <v>1.9385623710738358E-2</v>
      </c>
    </row>
    <row r="810" spans="1:12" x14ac:dyDescent="0.2">
      <c r="A810" s="116" t="s">
        <v>1823</v>
      </c>
      <c r="B810" s="59" t="s">
        <v>606</v>
      </c>
      <c r="C810" s="59" t="s">
        <v>881</v>
      </c>
      <c r="D810" s="116" t="s">
        <v>213</v>
      </c>
      <c r="E810" s="116" t="s">
        <v>214</v>
      </c>
      <c r="F810" s="117">
        <v>1.7692819950000001</v>
      </c>
      <c r="G810" s="117">
        <v>3.3093637200000003</v>
      </c>
      <c r="H810" s="74">
        <f t="shared" si="37"/>
        <v>-0.4653709459895814</v>
      </c>
      <c r="I810" s="117">
        <v>5.2699580000000003E-2</v>
      </c>
      <c r="J810" s="117">
        <v>0.59807451</v>
      </c>
      <c r="K810" s="74">
        <f t="shared" si="38"/>
        <v>-0.91188459110220232</v>
      </c>
      <c r="L810" s="74">
        <f t="shared" si="39"/>
        <v>2.978585671980458E-2</v>
      </c>
    </row>
    <row r="811" spans="1:12" x14ac:dyDescent="0.2">
      <c r="A811" s="116" t="s">
        <v>2118</v>
      </c>
      <c r="B811" s="59" t="s">
        <v>426</v>
      </c>
      <c r="C811" s="59" t="s">
        <v>877</v>
      </c>
      <c r="D811" s="116" t="s">
        <v>212</v>
      </c>
      <c r="E811" s="116" t="s">
        <v>1010</v>
      </c>
      <c r="F811" s="117">
        <v>1.3462768799999998</v>
      </c>
      <c r="G811" s="117">
        <v>0.76452975000000001</v>
      </c>
      <c r="H811" s="74">
        <f t="shared" si="37"/>
        <v>0.76092150763263278</v>
      </c>
      <c r="I811" s="117">
        <v>5.1605610000000003E-2</v>
      </c>
      <c r="J811" s="117">
        <v>5.980046E-2</v>
      </c>
      <c r="K811" s="74">
        <f t="shared" si="38"/>
        <v>-0.13703657129058866</v>
      </c>
      <c r="L811" s="74">
        <f t="shared" si="39"/>
        <v>3.8332092578162683E-2</v>
      </c>
    </row>
    <row r="812" spans="1:12" x14ac:dyDescent="0.2">
      <c r="A812" s="116" t="s">
        <v>2898</v>
      </c>
      <c r="B812" s="116" t="s">
        <v>308</v>
      </c>
      <c r="C812" s="116" t="s">
        <v>876</v>
      </c>
      <c r="D812" s="116" t="s">
        <v>212</v>
      </c>
      <c r="E812" s="116" t="s">
        <v>2980</v>
      </c>
      <c r="F812" s="117">
        <v>5.3677095369999996</v>
      </c>
      <c r="G812" s="117">
        <v>5.7816473109999995</v>
      </c>
      <c r="H812" s="74">
        <f t="shared" si="37"/>
        <v>-7.1595127086436672E-2</v>
      </c>
      <c r="I812" s="117">
        <v>4.9647209999999997E-2</v>
      </c>
      <c r="J812" s="117">
        <v>8.0369799999999991E-3</v>
      </c>
      <c r="K812" s="74">
        <f t="shared" si="38"/>
        <v>5.1773464659610955</v>
      </c>
      <c r="L812" s="74">
        <f t="shared" si="39"/>
        <v>9.2492355739032233E-3</v>
      </c>
    </row>
    <row r="813" spans="1:12" x14ac:dyDescent="0.2">
      <c r="A813" s="116" t="s">
        <v>2301</v>
      </c>
      <c r="B813" s="59" t="s">
        <v>87</v>
      </c>
      <c r="C813" s="59" t="s">
        <v>883</v>
      </c>
      <c r="D813" s="116" t="s">
        <v>213</v>
      </c>
      <c r="E813" s="116" t="s">
        <v>214</v>
      </c>
      <c r="F813" s="117">
        <v>0.262766583</v>
      </c>
      <c r="G813" s="117">
        <v>0.216517396</v>
      </c>
      <c r="H813" s="74">
        <f t="shared" si="37"/>
        <v>0.2136049474749826</v>
      </c>
      <c r="I813" s="117">
        <v>4.8257870000000001E-2</v>
      </c>
      <c r="J813" s="117">
        <v>6.9999900000000002E-3</v>
      </c>
      <c r="K813" s="74">
        <f t="shared" si="38"/>
        <v>5.8939912771303957</v>
      </c>
      <c r="L813" s="74">
        <f t="shared" si="39"/>
        <v>0.18365299517556996</v>
      </c>
    </row>
    <row r="814" spans="1:12" x14ac:dyDescent="0.2">
      <c r="A814" s="116" t="s">
        <v>2063</v>
      </c>
      <c r="B814" s="59" t="s">
        <v>1105</v>
      </c>
      <c r="C814" s="59" t="s">
        <v>877</v>
      </c>
      <c r="D814" s="116" t="s">
        <v>212</v>
      </c>
      <c r="E814" s="116" t="s">
        <v>1010</v>
      </c>
      <c r="F814" s="117">
        <v>1.9207282299999999</v>
      </c>
      <c r="G814" s="117">
        <v>2.5913107900000001</v>
      </c>
      <c r="H814" s="74">
        <f t="shared" si="37"/>
        <v>-0.25878121705347434</v>
      </c>
      <c r="I814" s="117">
        <v>4.7954540000000004E-2</v>
      </c>
      <c r="J814" s="117">
        <v>0.20228725</v>
      </c>
      <c r="K814" s="74">
        <f t="shared" si="38"/>
        <v>-0.7629383957713598</v>
      </c>
      <c r="L814" s="74">
        <f t="shared" si="39"/>
        <v>2.4966853327292433E-2</v>
      </c>
    </row>
    <row r="815" spans="1:12" x14ac:dyDescent="0.2">
      <c r="A815" s="116" t="s">
        <v>2065</v>
      </c>
      <c r="B815" s="59" t="s">
        <v>617</v>
      </c>
      <c r="C815" s="59" t="s">
        <v>877</v>
      </c>
      <c r="D815" s="116" t="s">
        <v>213</v>
      </c>
      <c r="E815" s="116" t="s">
        <v>214</v>
      </c>
      <c r="F815" s="117">
        <v>2.2248058849999999</v>
      </c>
      <c r="G815" s="117">
        <v>2.6017131400000002</v>
      </c>
      <c r="H815" s="74">
        <f t="shared" si="37"/>
        <v>-0.14486887474458476</v>
      </c>
      <c r="I815" s="117">
        <v>4.7063929999999997E-2</v>
      </c>
      <c r="J815" s="117">
        <v>6.1181430000000002E-2</v>
      </c>
      <c r="K815" s="74">
        <f t="shared" si="38"/>
        <v>-0.23074812079416918</v>
      </c>
      <c r="L815" s="74">
        <f t="shared" si="39"/>
        <v>2.11541736370407E-2</v>
      </c>
    </row>
    <row r="816" spans="1:12" x14ac:dyDescent="0.2">
      <c r="A816" s="116" t="s">
        <v>2293</v>
      </c>
      <c r="B816" s="59" t="s">
        <v>267</v>
      </c>
      <c r="C816" s="59" t="s">
        <v>278</v>
      </c>
      <c r="D816" s="116" t="s">
        <v>818</v>
      </c>
      <c r="E816" s="116" t="s">
        <v>214</v>
      </c>
      <c r="F816" s="117">
        <v>3.69034942</v>
      </c>
      <c r="G816" s="117">
        <v>2.1931762000000004</v>
      </c>
      <c r="H816" s="74">
        <f t="shared" si="37"/>
        <v>0.68265067804401647</v>
      </c>
      <c r="I816" s="117">
        <v>4.6728269999999995E-2</v>
      </c>
      <c r="J816" s="117">
        <v>0</v>
      </c>
      <c r="K816" s="74" t="str">
        <f t="shared" si="38"/>
        <v/>
      </c>
      <c r="L816" s="74">
        <f t="shared" si="39"/>
        <v>1.2662288765056831E-2</v>
      </c>
    </row>
    <row r="817" spans="1:12" x14ac:dyDescent="0.2">
      <c r="A817" s="116" t="s">
        <v>2444</v>
      </c>
      <c r="B817" s="59" t="s">
        <v>2003</v>
      </c>
      <c r="C817" s="59" t="s">
        <v>879</v>
      </c>
      <c r="D817" s="116" t="s">
        <v>212</v>
      </c>
      <c r="E817" s="116" t="s">
        <v>1010</v>
      </c>
      <c r="F817" s="117">
        <v>3.0337732499999999</v>
      </c>
      <c r="G817" s="117">
        <v>1.2490563799999999</v>
      </c>
      <c r="H817" s="74">
        <f t="shared" si="37"/>
        <v>1.4288521307581008</v>
      </c>
      <c r="I817" s="117">
        <v>4.6709139999999996E-2</v>
      </c>
      <c r="J817" s="117">
        <v>0</v>
      </c>
      <c r="K817" s="74" t="str">
        <f t="shared" si="38"/>
        <v/>
      </c>
      <c r="L817" s="74">
        <f t="shared" si="39"/>
        <v>1.5396384683660849E-2</v>
      </c>
    </row>
    <row r="818" spans="1:12" x14ac:dyDescent="0.2">
      <c r="A818" s="116" t="s">
        <v>2591</v>
      </c>
      <c r="B818" s="59" t="s">
        <v>901</v>
      </c>
      <c r="C818" s="59" t="s">
        <v>882</v>
      </c>
      <c r="D818" s="116" t="s">
        <v>212</v>
      </c>
      <c r="E818" s="116" t="s">
        <v>214</v>
      </c>
      <c r="F818" s="117">
        <v>0.59384940500000005</v>
      </c>
      <c r="G818" s="117">
        <v>1.1885571340000001</v>
      </c>
      <c r="H818" s="74">
        <f t="shared" si="37"/>
        <v>-0.50036107814064912</v>
      </c>
      <c r="I818" s="117">
        <v>4.4469879999999996E-2</v>
      </c>
      <c r="J818" s="117">
        <v>0.17083090000000001</v>
      </c>
      <c r="K818" s="74">
        <f t="shared" si="38"/>
        <v>-0.73968479941275267</v>
      </c>
      <c r="L818" s="74">
        <f t="shared" si="39"/>
        <v>7.4884102982304065E-2</v>
      </c>
    </row>
    <row r="819" spans="1:12" x14ac:dyDescent="0.2">
      <c r="A819" s="116" t="s">
        <v>2570</v>
      </c>
      <c r="B819" s="59" t="s">
        <v>2001</v>
      </c>
      <c r="C819" s="59" t="s">
        <v>882</v>
      </c>
      <c r="D819" s="116" t="s">
        <v>212</v>
      </c>
      <c r="E819" s="116" t="s">
        <v>214</v>
      </c>
      <c r="F819" s="117">
        <v>0.97725448000000004</v>
      </c>
      <c r="G819" s="117">
        <v>1.5239336299999999</v>
      </c>
      <c r="H819" s="74">
        <f t="shared" si="37"/>
        <v>-0.35872897561818351</v>
      </c>
      <c r="I819" s="117">
        <v>4.2232610000000004E-2</v>
      </c>
      <c r="J819" s="117">
        <v>1.3181036000000002</v>
      </c>
      <c r="K819" s="74">
        <f t="shared" si="38"/>
        <v>-0.96795956706286213</v>
      </c>
      <c r="L819" s="74">
        <f t="shared" si="39"/>
        <v>4.3215570625984752E-2</v>
      </c>
    </row>
    <row r="820" spans="1:12" x14ac:dyDescent="0.2">
      <c r="A820" s="116" t="s">
        <v>1896</v>
      </c>
      <c r="B820" s="59" t="s">
        <v>38</v>
      </c>
      <c r="C820" s="59" t="s">
        <v>1876</v>
      </c>
      <c r="D820" s="116" t="s">
        <v>213</v>
      </c>
      <c r="E820" s="116" t="s">
        <v>214</v>
      </c>
      <c r="F820" s="117">
        <v>0.23715176000000002</v>
      </c>
      <c r="G820" s="117">
        <v>0.33104047999999997</v>
      </c>
      <c r="H820" s="74">
        <f t="shared" si="37"/>
        <v>-0.28361703680468309</v>
      </c>
      <c r="I820" s="117">
        <v>4.2124910000000002E-2</v>
      </c>
      <c r="J820" s="117">
        <v>5.8548129999999997E-2</v>
      </c>
      <c r="K820" s="74">
        <f t="shared" si="38"/>
        <v>-0.28050801964127625</v>
      </c>
      <c r="L820" s="74">
        <f t="shared" si="39"/>
        <v>0.17762849409171577</v>
      </c>
    </row>
    <row r="821" spans="1:12" x14ac:dyDescent="0.2">
      <c r="A821" s="116" t="s">
        <v>3305</v>
      </c>
      <c r="B821" s="59" t="s">
        <v>3312</v>
      </c>
      <c r="C821" s="59" t="s">
        <v>881</v>
      </c>
      <c r="D821" s="116" t="s">
        <v>213</v>
      </c>
      <c r="E821" s="116" t="s">
        <v>214</v>
      </c>
      <c r="F821" s="117">
        <v>7.9548199999999999E-2</v>
      </c>
      <c r="G821" s="117">
        <v>0.10510345</v>
      </c>
      <c r="H821" s="74">
        <f t="shared" si="37"/>
        <v>-0.24314377881981997</v>
      </c>
      <c r="I821" s="117">
        <v>4.0827919999999997E-2</v>
      </c>
      <c r="J821" s="117">
        <v>0</v>
      </c>
      <c r="K821" s="74" t="str">
        <f t="shared" si="38"/>
        <v/>
      </c>
      <c r="L821" s="74">
        <f t="shared" si="39"/>
        <v>0.51324756562687779</v>
      </c>
    </row>
    <row r="822" spans="1:12" x14ac:dyDescent="0.2">
      <c r="A822" s="116" t="s">
        <v>2430</v>
      </c>
      <c r="B822" s="59" t="s">
        <v>959</v>
      </c>
      <c r="C822" s="59" t="s">
        <v>876</v>
      </c>
      <c r="D822" s="116" t="s">
        <v>212</v>
      </c>
      <c r="E822" s="116" t="s">
        <v>2980</v>
      </c>
      <c r="F822" s="117">
        <v>0.73636996999999993</v>
      </c>
      <c r="G822" s="117">
        <v>2.4748093399999997</v>
      </c>
      <c r="H822" s="74">
        <f t="shared" si="37"/>
        <v>-0.70245385852633002</v>
      </c>
      <c r="I822" s="117">
        <v>3.9975499999999997E-2</v>
      </c>
      <c r="J822" s="117">
        <v>3.8858320000000002E-2</v>
      </c>
      <c r="K822" s="74">
        <f t="shared" si="38"/>
        <v>2.8750084923897745E-2</v>
      </c>
      <c r="L822" s="74">
        <f t="shared" si="39"/>
        <v>5.4287249112019056E-2</v>
      </c>
    </row>
    <row r="823" spans="1:12" x14ac:dyDescent="0.2">
      <c r="A823" s="116" t="s">
        <v>1995</v>
      </c>
      <c r="B823" s="59" t="s">
        <v>1111</v>
      </c>
      <c r="C823" s="59" t="s">
        <v>963</v>
      </c>
      <c r="D823" s="116" t="s">
        <v>213</v>
      </c>
      <c r="E823" s="116" t="s">
        <v>214</v>
      </c>
      <c r="F823" s="117">
        <v>0.39095408199999998</v>
      </c>
      <c r="G823" s="117">
        <v>0.373807844</v>
      </c>
      <c r="H823" s="74">
        <f t="shared" si="37"/>
        <v>4.5869123067412199E-2</v>
      </c>
      <c r="I823" s="117">
        <v>3.9401620000000005E-2</v>
      </c>
      <c r="J823" s="117">
        <v>7.5455080000000008E-2</v>
      </c>
      <c r="K823" s="74">
        <f t="shared" si="38"/>
        <v>-0.47781355476662402</v>
      </c>
      <c r="L823" s="74">
        <f t="shared" si="39"/>
        <v>0.10078324236553184</v>
      </c>
    </row>
    <row r="824" spans="1:12" x14ac:dyDescent="0.2">
      <c r="A824" s="116" t="s">
        <v>2597</v>
      </c>
      <c r="B824" s="59" t="s">
        <v>1730</v>
      </c>
      <c r="C824" s="59" t="s">
        <v>882</v>
      </c>
      <c r="D824" s="116" t="s">
        <v>212</v>
      </c>
      <c r="E824" s="116" t="s">
        <v>1010</v>
      </c>
      <c r="F824" s="117">
        <v>3.0950000000000001E-3</v>
      </c>
      <c r="G824" s="117">
        <v>6.2434999999999997E-2</v>
      </c>
      <c r="H824" s="74">
        <f t="shared" si="37"/>
        <v>-0.95042844558340678</v>
      </c>
      <c r="I824" s="117">
        <v>3.7071010000000001E-2</v>
      </c>
      <c r="J824" s="117">
        <v>3.1555E-2</v>
      </c>
      <c r="K824" s="74">
        <f t="shared" si="38"/>
        <v>0.17480621137696084</v>
      </c>
      <c r="L824" s="74">
        <f t="shared" si="39"/>
        <v>11.977709208400647</v>
      </c>
    </row>
    <row r="825" spans="1:12" x14ac:dyDescent="0.2">
      <c r="A825" s="116" t="s">
        <v>2598</v>
      </c>
      <c r="B825" s="59" t="s">
        <v>218</v>
      </c>
      <c r="C825" s="59" t="s">
        <v>882</v>
      </c>
      <c r="D825" s="116" t="s">
        <v>212</v>
      </c>
      <c r="E825" s="116" t="s">
        <v>1010</v>
      </c>
      <c r="F825" s="117">
        <v>1.6504148000000001</v>
      </c>
      <c r="G825" s="117">
        <v>1.1962384099999999</v>
      </c>
      <c r="H825" s="74">
        <f t="shared" si="37"/>
        <v>0.37967046217818767</v>
      </c>
      <c r="I825" s="117">
        <v>3.5541379999999997E-2</v>
      </c>
      <c r="J825" s="117">
        <v>2.9891859999999999E-2</v>
      </c>
      <c r="K825" s="74">
        <f t="shared" si="38"/>
        <v>0.18899861032401466</v>
      </c>
      <c r="L825" s="74">
        <f t="shared" si="39"/>
        <v>2.1534816580655963E-2</v>
      </c>
    </row>
    <row r="826" spans="1:12" x14ac:dyDescent="0.2">
      <c r="A826" s="116" t="s">
        <v>2091</v>
      </c>
      <c r="B826" s="59" t="s">
        <v>526</v>
      </c>
      <c r="C826" s="59" t="s">
        <v>877</v>
      </c>
      <c r="D826" s="116" t="s">
        <v>212</v>
      </c>
      <c r="E826" s="116" t="s">
        <v>1010</v>
      </c>
      <c r="F826" s="117">
        <v>6.0443284E-2</v>
      </c>
      <c r="G826" s="117">
        <v>7.4418157999999998E-2</v>
      </c>
      <c r="H826" s="74">
        <f t="shared" si="37"/>
        <v>-0.18778849645808215</v>
      </c>
      <c r="I826" s="117">
        <v>3.4979999999999997E-2</v>
      </c>
      <c r="J826" s="117">
        <v>0</v>
      </c>
      <c r="K826" s="74" t="str">
        <f t="shared" si="38"/>
        <v/>
      </c>
      <c r="L826" s="74">
        <f t="shared" si="39"/>
        <v>0.5787243459504946</v>
      </c>
    </row>
    <row r="827" spans="1:12" x14ac:dyDescent="0.2">
      <c r="A827" s="116" t="s">
        <v>2654</v>
      </c>
      <c r="B827" s="59" t="s">
        <v>522</v>
      </c>
      <c r="C827" s="59" t="s">
        <v>880</v>
      </c>
      <c r="D827" s="116" t="s">
        <v>212</v>
      </c>
      <c r="E827" s="116" t="s">
        <v>1010</v>
      </c>
      <c r="F827" s="117">
        <v>0.2261658</v>
      </c>
      <c r="G827" s="117">
        <v>1.6845430000000002E-2</v>
      </c>
      <c r="H827" s="74">
        <f t="shared" si="37"/>
        <v>12.425944009740325</v>
      </c>
      <c r="I827" s="117">
        <v>3.4092209999999998E-2</v>
      </c>
      <c r="J827" s="117">
        <v>4.6795299999999995E-3</v>
      </c>
      <c r="K827" s="74">
        <f t="shared" si="38"/>
        <v>6.2853919090165045</v>
      </c>
      <c r="L827" s="74">
        <f t="shared" si="39"/>
        <v>0.15073989966652782</v>
      </c>
    </row>
    <row r="828" spans="1:12" x14ac:dyDescent="0.2">
      <c r="A828" s="116" t="s">
        <v>1627</v>
      </c>
      <c r="B828" s="59" t="s">
        <v>1399</v>
      </c>
      <c r="C828" s="59" t="s">
        <v>149</v>
      </c>
      <c r="D828" s="116" t="s">
        <v>818</v>
      </c>
      <c r="E828" s="116" t="s">
        <v>1010</v>
      </c>
      <c r="F828" s="117">
        <v>4.2225229899999999</v>
      </c>
      <c r="G828" s="117">
        <v>1.5975538500000002</v>
      </c>
      <c r="H828" s="74">
        <f t="shared" si="37"/>
        <v>1.6431177828528281</v>
      </c>
      <c r="I828" s="117">
        <v>3.3146272682003104E-2</v>
      </c>
      <c r="J828" s="117">
        <v>7.134136510040999E-2</v>
      </c>
      <c r="K828" s="74">
        <f t="shared" si="38"/>
        <v>-0.53538493922353303</v>
      </c>
      <c r="L828" s="74">
        <f t="shared" si="39"/>
        <v>7.8498738220021159E-3</v>
      </c>
    </row>
    <row r="829" spans="1:12" x14ac:dyDescent="0.2">
      <c r="A829" s="116" t="s">
        <v>2702</v>
      </c>
      <c r="B829" s="59" t="s">
        <v>2703</v>
      </c>
      <c r="C829" s="59" t="s">
        <v>963</v>
      </c>
      <c r="D829" s="116" t="s">
        <v>213</v>
      </c>
      <c r="E829" s="116" t="s">
        <v>214</v>
      </c>
      <c r="F829" s="117">
        <v>6.4356440000000001E-2</v>
      </c>
      <c r="G829" s="117">
        <v>0.369698635</v>
      </c>
      <c r="H829" s="74">
        <f t="shared" si="37"/>
        <v>-0.82592188905431041</v>
      </c>
      <c r="I829" s="117">
        <v>3.2466120000000001E-2</v>
      </c>
      <c r="J829" s="117">
        <v>0.31876639000000001</v>
      </c>
      <c r="K829" s="74">
        <f t="shared" si="38"/>
        <v>-0.89815074293121056</v>
      </c>
      <c r="L829" s="74">
        <f t="shared" si="39"/>
        <v>0.50447352277409996</v>
      </c>
    </row>
    <row r="830" spans="1:12" x14ac:dyDescent="0.2">
      <c r="A830" s="116" t="s">
        <v>1884</v>
      </c>
      <c r="B830" s="59" t="s">
        <v>42</v>
      </c>
      <c r="C830" s="59" t="s">
        <v>1876</v>
      </c>
      <c r="D830" s="116" t="s">
        <v>213</v>
      </c>
      <c r="E830" s="116" t="s">
        <v>214</v>
      </c>
      <c r="F830" s="117">
        <v>33.256548030000005</v>
      </c>
      <c r="G830" s="117">
        <v>7.3279595599999992</v>
      </c>
      <c r="H830" s="74">
        <f t="shared" si="37"/>
        <v>3.5383094376683495</v>
      </c>
      <c r="I830" s="117">
        <v>3.2144779999999998E-2</v>
      </c>
      <c r="J830" s="117">
        <v>3.9546137900000002</v>
      </c>
      <c r="K830" s="74">
        <f t="shared" si="38"/>
        <v>-0.9918715754035744</v>
      </c>
      <c r="L830" s="74">
        <f t="shared" si="39"/>
        <v>9.6656995100642717E-4</v>
      </c>
    </row>
    <row r="831" spans="1:12" x14ac:dyDescent="0.2">
      <c r="A831" s="116" t="s">
        <v>2411</v>
      </c>
      <c r="B831" s="59" t="s">
        <v>192</v>
      </c>
      <c r="C831" s="59" t="s">
        <v>876</v>
      </c>
      <c r="D831" s="116" t="s">
        <v>212</v>
      </c>
      <c r="E831" s="116" t="s">
        <v>2980</v>
      </c>
      <c r="F831" s="117">
        <v>1.311288902</v>
      </c>
      <c r="G831" s="117">
        <v>0.11135725</v>
      </c>
      <c r="H831" s="74">
        <f t="shared" si="37"/>
        <v>10.775514409703904</v>
      </c>
      <c r="I831" s="117">
        <v>2.981489E-2</v>
      </c>
      <c r="J831" s="117">
        <v>1.900027E-2</v>
      </c>
      <c r="K831" s="74">
        <f t="shared" si="38"/>
        <v>0.56918243793377687</v>
      </c>
      <c r="L831" s="74">
        <f t="shared" si="39"/>
        <v>2.2737087116748891E-2</v>
      </c>
    </row>
    <row r="832" spans="1:12" x14ac:dyDescent="0.2">
      <c r="A832" s="116" t="s">
        <v>488</v>
      </c>
      <c r="B832" s="59" t="s">
        <v>59</v>
      </c>
      <c r="C832" s="59" t="s">
        <v>489</v>
      </c>
      <c r="D832" s="116" t="s">
        <v>212</v>
      </c>
      <c r="E832" s="116" t="s">
        <v>1010</v>
      </c>
      <c r="F832" s="117">
        <v>0.23045542999999999</v>
      </c>
      <c r="G832" s="117">
        <v>4.7931470000000004E-2</v>
      </c>
      <c r="H832" s="74">
        <f t="shared" si="37"/>
        <v>3.8080192408035884</v>
      </c>
      <c r="I832" s="117">
        <v>2.9422520000000001E-2</v>
      </c>
      <c r="J832" s="117">
        <v>5.1034499999999998E-3</v>
      </c>
      <c r="K832" s="74">
        <f t="shared" si="38"/>
        <v>4.7652215658035253</v>
      </c>
      <c r="L832" s="74">
        <f t="shared" si="39"/>
        <v>0.12767119438235847</v>
      </c>
    </row>
    <row r="833" spans="1:12" x14ac:dyDescent="0.2">
      <c r="A833" s="116" t="s">
        <v>2552</v>
      </c>
      <c r="B833" s="59" t="s">
        <v>555</v>
      </c>
      <c r="C833" s="59" t="s">
        <v>882</v>
      </c>
      <c r="D833" s="116" t="s">
        <v>212</v>
      </c>
      <c r="E833" s="116" t="s">
        <v>1010</v>
      </c>
      <c r="F833" s="117">
        <v>0.38154712000000002</v>
      </c>
      <c r="G833" s="117">
        <v>0.277681872</v>
      </c>
      <c r="H833" s="74">
        <f t="shared" si="37"/>
        <v>0.37404403554294685</v>
      </c>
      <c r="I833" s="117">
        <v>2.833842E-2</v>
      </c>
      <c r="J833" s="117">
        <v>5.6378999999999995E-3</v>
      </c>
      <c r="K833" s="74">
        <f t="shared" si="38"/>
        <v>4.026414090352791</v>
      </c>
      <c r="L833" s="74">
        <f t="shared" si="39"/>
        <v>7.4272399173134884E-2</v>
      </c>
    </row>
    <row r="834" spans="1:12" x14ac:dyDescent="0.2">
      <c r="A834" s="116" t="s">
        <v>1984</v>
      </c>
      <c r="B834" s="59" t="s">
        <v>3</v>
      </c>
      <c r="C834" s="59" t="s">
        <v>963</v>
      </c>
      <c r="D834" s="116" t="s">
        <v>213</v>
      </c>
      <c r="E834" s="116" t="s">
        <v>214</v>
      </c>
      <c r="F834" s="117">
        <v>2.8353391999999998E-2</v>
      </c>
      <c r="G834" s="117">
        <v>5.8239399999999997E-3</v>
      </c>
      <c r="H834" s="74">
        <f t="shared" si="37"/>
        <v>3.8684210345573611</v>
      </c>
      <c r="I834" s="117">
        <v>2.8266050000000001E-2</v>
      </c>
      <c r="J834" s="117">
        <v>8.6362599999999998E-3</v>
      </c>
      <c r="K834" s="74">
        <f t="shared" si="38"/>
        <v>2.2729503280355154</v>
      </c>
      <c r="L834" s="74">
        <f t="shared" si="39"/>
        <v>0.99691952200992395</v>
      </c>
    </row>
    <row r="835" spans="1:12" x14ac:dyDescent="0.2">
      <c r="A835" s="116" t="s">
        <v>2315</v>
      </c>
      <c r="B835" s="59" t="s">
        <v>81</v>
      </c>
      <c r="C835" s="59" t="s">
        <v>883</v>
      </c>
      <c r="D835" s="116" t="s">
        <v>213</v>
      </c>
      <c r="E835" s="116" t="s">
        <v>214</v>
      </c>
      <c r="F835" s="117">
        <v>9.4680639999999996E-2</v>
      </c>
      <c r="G835" s="117">
        <v>7.9648509999999992E-2</v>
      </c>
      <c r="H835" s="74">
        <f t="shared" si="37"/>
        <v>0.18873083752602526</v>
      </c>
      <c r="I835" s="117">
        <v>2.793095E-2</v>
      </c>
      <c r="J835" s="117">
        <v>4.2875379999999998E-2</v>
      </c>
      <c r="K835" s="74">
        <f t="shared" si="38"/>
        <v>-0.34855504487657019</v>
      </c>
      <c r="L835" s="74">
        <f t="shared" si="39"/>
        <v>0.29500170256559316</v>
      </c>
    </row>
    <row r="836" spans="1:12" x14ac:dyDescent="0.2">
      <c r="A836" s="116" t="s">
        <v>2617</v>
      </c>
      <c r="B836" s="59" t="s">
        <v>220</v>
      </c>
      <c r="C836" s="59" t="s">
        <v>882</v>
      </c>
      <c r="D836" s="116" t="s">
        <v>212</v>
      </c>
      <c r="E836" s="116" t="s">
        <v>214</v>
      </c>
      <c r="F836" s="117">
        <v>1.44266329</v>
      </c>
      <c r="G836" s="117">
        <v>0.83061238999999998</v>
      </c>
      <c r="H836" s="74">
        <f t="shared" si="37"/>
        <v>0.73686704817875404</v>
      </c>
      <c r="I836" s="117">
        <v>2.5409069999999999E-2</v>
      </c>
      <c r="J836" s="117">
        <v>8.6209899999999992E-2</v>
      </c>
      <c r="K836" s="74">
        <f t="shared" si="38"/>
        <v>-0.70526505656542926</v>
      </c>
      <c r="L836" s="74">
        <f t="shared" si="39"/>
        <v>1.76126128502237E-2</v>
      </c>
    </row>
    <row r="837" spans="1:12" x14ac:dyDescent="0.2">
      <c r="A837" s="116" t="s">
        <v>2608</v>
      </c>
      <c r="B837" s="59" t="s">
        <v>330</v>
      </c>
      <c r="C837" s="59" t="s">
        <v>882</v>
      </c>
      <c r="D837" s="116" t="s">
        <v>212</v>
      </c>
      <c r="E837" s="116" t="s">
        <v>1010</v>
      </c>
      <c r="F837" s="117">
        <v>3.3041679999999997E-2</v>
      </c>
      <c r="G837" s="117">
        <v>4.9456550000000002E-2</v>
      </c>
      <c r="H837" s="74">
        <f t="shared" si="37"/>
        <v>-0.33190487407633573</v>
      </c>
      <c r="I837" s="117">
        <v>2.524916E-2</v>
      </c>
      <c r="J837" s="117">
        <v>8.6666499999999997E-3</v>
      </c>
      <c r="K837" s="74">
        <f t="shared" si="38"/>
        <v>1.9133702180196499</v>
      </c>
      <c r="L837" s="74">
        <f t="shared" si="39"/>
        <v>0.76416090223015298</v>
      </c>
    </row>
    <row r="838" spans="1:12" x14ac:dyDescent="0.2">
      <c r="A838" s="116" t="s">
        <v>2307</v>
      </c>
      <c r="B838" s="59" t="s">
        <v>582</v>
      </c>
      <c r="C838" s="59" t="s">
        <v>656</v>
      </c>
      <c r="D838" s="116" t="s">
        <v>212</v>
      </c>
      <c r="E838" s="116" t="s">
        <v>1010</v>
      </c>
      <c r="F838" s="117">
        <v>3.3754019999999996E-2</v>
      </c>
      <c r="G838" s="117">
        <v>0.84033562500000003</v>
      </c>
      <c r="H838" s="74">
        <f t="shared" si="37"/>
        <v>-0.95983269184856945</v>
      </c>
      <c r="I838" s="117">
        <v>2.4199999999999999E-2</v>
      </c>
      <c r="J838" s="117">
        <v>1.2243983700000001</v>
      </c>
      <c r="K838" s="74">
        <f t="shared" si="38"/>
        <v>-0.98023519093708034</v>
      </c>
      <c r="L838" s="74">
        <f t="shared" si="39"/>
        <v>0.71695164013056822</v>
      </c>
    </row>
    <row r="839" spans="1:12" x14ac:dyDescent="0.2">
      <c r="A839" s="116" t="s">
        <v>2159</v>
      </c>
      <c r="B839" s="59" t="s">
        <v>931</v>
      </c>
      <c r="C839" s="59" t="s">
        <v>881</v>
      </c>
      <c r="D839" s="116" t="s">
        <v>213</v>
      </c>
      <c r="E839" s="116" t="s">
        <v>214</v>
      </c>
      <c r="F839" s="117">
        <v>0.31330777000000004</v>
      </c>
      <c r="G839" s="117">
        <v>2.4086477799999999</v>
      </c>
      <c r="H839" s="74">
        <f t="shared" si="37"/>
        <v>-0.86992379184639446</v>
      </c>
      <c r="I839" s="117">
        <v>2.3123999999999999E-2</v>
      </c>
      <c r="J839" s="117">
        <v>5.5655685699999999</v>
      </c>
      <c r="K839" s="74">
        <f t="shared" si="38"/>
        <v>-0.99584516842993454</v>
      </c>
      <c r="L839" s="74">
        <f t="shared" si="39"/>
        <v>7.3806021472113487E-2</v>
      </c>
    </row>
    <row r="840" spans="1:12" x14ac:dyDescent="0.2">
      <c r="A840" s="116" t="s">
        <v>1945</v>
      </c>
      <c r="B840" s="59" t="s">
        <v>1946</v>
      </c>
      <c r="C840" s="59" t="s">
        <v>278</v>
      </c>
      <c r="D840" s="116" t="s">
        <v>213</v>
      </c>
      <c r="E840" s="116" t="s">
        <v>214</v>
      </c>
      <c r="F840" s="117">
        <v>7.4306667400000004</v>
      </c>
      <c r="G840" s="117">
        <v>14.26351277</v>
      </c>
      <c r="H840" s="74">
        <f t="shared" ref="H840:H903" si="40">IF(ISERROR(F840/G840-1),"",IF((F840/G840-1)&gt;10000%,"",F840/G840-1))</f>
        <v>-0.4790437068469775</v>
      </c>
      <c r="I840" s="117">
        <v>2.2939370000000001E-2</v>
      </c>
      <c r="J840" s="117">
        <v>0.19103795999999998</v>
      </c>
      <c r="K840" s="74">
        <f t="shared" ref="K840:K903" si="41">IF(ISERROR(I840/J840-1),"",IF((I840/J840-1)&gt;10000%,"",I840/J840-1))</f>
        <v>-0.87992245101444755</v>
      </c>
      <c r="L840" s="74">
        <f t="shared" ref="L840:L903" si="42">IF(ISERROR(I840/F840),"",IF(I840/F840&gt;10000%,"",I840/F840))</f>
        <v>3.0871213583722099E-3</v>
      </c>
    </row>
    <row r="841" spans="1:12" x14ac:dyDescent="0.2">
      <c r="A841" s="116" t="s">
        <v>2616</v>
      </c>
      <c r="B841" s="59" t="s">
        <v>320</v>
      </c>
      <c r="C841" s="59" t="s">
        <v>882</v>
      </c>
      <c r="D841" s="116" t="s">
        <v>212</v>
      </c>
      <c r="E841" s="116" t="s">
        <v>1010</v>
      </c>
      <c r="F841" s="117">
        <v>0.75357729900000003</v>
      </c>
      <c r="G841" s="117">
        <v>0.75325796</v>
      </c>
      <c r="H841" s="74">
        <f t="shared" si="40"/>
        <v>4.2394374431831139E-4</v>
      </c>
      <c r="I841" s="117">
        <v>2.1529450000000002E-2</v>
      </c>
      <c r="J841" s="117">
        <v>0.11067428</v>
      </c>
      <c r="K841" s="74">
        <f t="shared" si="41"/>
        <v>-0.80547015982394465</v>
      </c>
      <c r="L841" s="74">
        <f t="shared" si="42"/>
        <v>2.8569663694181957E-2</v>
      </c>
    </row>
    <row r="842" spans="1:12" x14ac:dyDescent="0.2">
      <c r="A842" s="116" t="s">
        <v>1863</v>
      </c>
      <c r="B842" s="59" t="s">
        <v>1578</v>
      </c>
      <c r="C842" s="59" t="s">
        <v>881</v>
      </c>
      <c r="D842" s="116" t="s">
        <v>818</v>
      </c>
      <c r="E842" s="116" t="s">
        <v>214</v>
      </c>
      <c r="F842" s="117">
        <v>0.28693554999999998</v>
      </c>
      <c r="G842" s="117">
        <v>0.60150671999999994</v>
      </c>
      <c r="H842" s="74">
        <f t="shared" si="40"/>
        <v>-0.52297199605683531</v>
      </c>
      <c r="I842" s="117">
        <v>2.129812E-2</v>
      </c>
      <c r="J842" s="117">
        <v>2.8710234799999999</v>
      </c>
      <c r="K842" s="74">
        <f t="shared" si="41"/>
        <v>-0.99258169772961935</v>
      </c>
      <c r="L842" s="74">
        <f t="shared" si="42"/>
        <v>7.4226145906284541E-2</v>
      </c>
    </row>
    <row r="843" spans="1:12" x14ac:dyDescent="0.2">
      <c r="A843" s="116" t="s">
        <v>3032</v>
      </c>
      <c r="B843" s="59" t="s">
        <v>3033</v>
      </c>
      <c r="C843" s="59" t="s">
        <v>1876</v>
      </c>
      <c r="D843" s="116" t="s">
        <v>213</v>
      </c>
      <c r="E843" s="116" t="s">
        <v>214</v>
      </c>
      <c r="F843" s="117">
        <v>0.31631621000000004</v>
      </c>
      <c r="G843" s="117">
        <v>0.74927133999999995</v>
      </c>
      <c r="H843" s="74">
        <f t="shared" si="40"/>
        <v>-0.57783490023787643</v>
      </c>
      <c r="I843" s="117">
        <v>1.980678E-2</v>
      </c>
      <c r="J843" s="117">
        <v>4.2966110000000002E-2</v>
      </c>
      <c r="K843" s="74">
        <f t="shared" si="41"/>
        <v>-0.53901388792236493</v>
      </c>
      <c r="L843" s="74">
        <f t="shared" si="42"/>
        <v>6.2617024906817129E-2</v>
      </c>
    </row>
    <row r="844" spans="1:12" x14ac:dyDescent="0.2">
      <c r="A844" s="116" t="s">
        <v>2762</v>
      </c>
      <c r="B844" s="59" t="s">
        <v>2203</v>
      </c>
      <c r="C844" s="59" t="s">
        <v>1912</v>
      </c>
      <c r="D844" s="116" t="s">
        <v>212</v>
      </c>
      <c r="E844" s="116" t="s">
        <v>1010</v>
      </c>
      <c r="F844" s="117">
        <v>1.9164E-2</v>
      </c>
      <c r="G844" s="117">
        <v>1.04499E-2</v>
      </c>
      <c r="H844" s="74">
        <f t="shared" si="40"/>
        <v>0.83389314730284503</v>
      </c>
      <c r="I844" s="117">
        <v>1.9164E-2</v>
      </c>
      <c r="J844" s="117">
        <v>1.04499E-2</v>
      </c>
      <c r="K844" s="74">
        <f t="shared" si="41"/>
        <v>0.83389314730284503</v>
      </c>
      <c r="L844" s="74">
        <f t="shared" si="42"/>
        <v>1</v>
      </c>
    </row>
    <row r="845" spans="1:12" x14ac:dyDescent="0.2">
      <c r="A845" s="116" t="s">
        <v>2746</v>
      </c>
      <c r="B845" s="59" t="s">
        <v>1012</v>
      </c>
      <c r="C845" s="59" t="s">
        <v>656</v>
      </c>
      <c r="D845" s="116" t="s">
        <v>212</v>
      </c>
      <c r="E845" s="116" t="s">
        <v>1010</v>
      </c>
      <c r="F845" s="117">
        <v>0.15927638299999999</v>
      </c>
      <c r="G845" s="117">
        <v>0.24126794500000001</v>
      </c>
      <c r="H845" s="74">
        <f t="shared" si="40"/>
        <v>-0.33983611871854758</v>
      </c>
      <c r="I845" s="117">
        <v>1.8952159999999999E-2</v>
      </c>
      <c r="J845" s="117">
        <v>2.1296290000000002E-2</v>
      </c>
      <c r="K845" s="74">
        <f t="shared" si="41"/>
        <v>-0.1100722238474402</v>
      </c>
      <c r="L845" s="74">
        <f t="shared" si="42"/>
        <v>0.11898914103291761</v>
      </c>
    </row>
    <row r="846" spans="1:12" x14ac:dyDescent="0.2">
      <c r="A846" s="116" t="s">
        <v>2025</v>
      </c>
      <c r="B846" s="59" t="s">
        <v>2026</v>
      </c>
      <c r="C846" s="59" t="s">
        <v>149</v>
      </c>
      <c r="D846" s="116" t="s">
        <v>818</v>
      </c>
      <c r="E846" s="116" t="s">
        <v>1010</v>
      </c>
      <c r="F846" s="117">
        <v>0.15985779</v>
      </c>
      <c r="G846" s="117">
        <v>0.1833621</v>
      </c>
      <c r="H846" s="74">
        <f t="shared" si="40"/>
        <v>-0.12818521384735448</v>
      </c>
      <c r="I846" s="117">
        <v>1.8344490000000001E-2</v>
      </c>
      <c r="J846" s="117">
        <v>0</v>
      </c>
      <c r="K846" s="74" t="str">
        <f t="shared" si="41"/>
        <v/>
      </c>
      <c r="L846" s="74">
        <f t="shared" si="42"/>
        <v>0.11475505823019323</v>
      </c>
    </row>
    <row r="847" spans="1:12" x14ac:dyDescent="0.2">
      <c r="A847" s="116" t="s">
        <v>2588</v>
      </c>
      <c r="B847" s="59" t="s">
        <v>1611</v>
      </c>
      <c r="C847" s="59" t="s">
        <v>882</v>
      </c>
      <c r="D847" s="116" t="s">
        <v>212</v>
      </c>
      <c r="E847" s="116" t="s">
        <v>214</v>
      </c>
      <c r="F847" s="117">
        <v>0.44906318000000001</v>
      </c>
      <c r="G847" s="117">
        <v>0.45281894</v>
      </c>
      <c r="H847" s="74">
        <f t="shared" si="40"/>
        <v>-8.2941760342445381E-3</v>
      </c>
      <c r="I847" s="117">
        <v>1.7689590000000002E-2</v>
      </c>
      <c r="J847" s="117">
        <v>2.196598E-2</v>
      </c>
      <c r="K847" s="74">
        <f t="shared" si="41"/>
        <v>-0.19468241344114845</v>
      </c>
      <c r="L847" s="74">
        <f t="shared" si="42"/>
        <v>3.9392207573108087E-2</v>
      </c>
    </row>
    <row r="848" spans="1:12" x14ac:dyDescent="0.2">
      <c r="A848" s="116" t="s">
        <v>2899</v>
      </c>
      <c r="B848" s="59" t="s">
        <v>73</v>
      </c>
      <c r="C848" s="59" t="s">
        <v>876</v>
      </c>
      <c r="D848" s="116" t="s">
        <v>212</v>
      </c>
      <c r="E848" s="116" t="s">
        <v>2980</v>
      </c>
      <c r="F848" s="117">
        <v>7.6770244999999999</v>
      </c>
      <c r="G848" s="117">
        <v>8.3923848200000002</v>
      </c>
      <c r="H848" s="74">
        <f t="shared" si="40"/>
        <v>-8.5239218093910107E-2</v>
      </c>
      <c r="I848" s="117">
        <v>1.7513750000000002E-2</v>
      </c>
      <c r="J848" s="117">
        <v>4.4555440000000002E-2</v>
      </c>
      <c r="K848" s="74">
        <f t="shared" si="41"/>
        <v>-0.60692229725483582</v>
      </c>
      <c r="L848" s="74">
        <f t="shared" si="42"/>
        <v>2.2813200609168305E-3</v>
      </c>
    </row>
    <row r="849" spans="1:12" x14ac:dyDescent="0.2">
      <c r="A849" s="116" t="s">
        <v>2276</v>
      </c>
      <c r="B849" s="59" t="s">
        <v>86</v>
      </c>
      <c r="C849" s="59" t="s">
        <v>883</v>
      </c>
      <c r="D849" s="116" t="s">
        <v>213</v>
      </c>
      <c r="E849" s="116" t="s">
        <v>214</v>
      </c>
      <c r="F849" s="117">
        <v>3.4456524399999999</v>
      </c>
      <c r="G849" s="117">
        <v>0.26766141399999999</v>
      </c>
      <c r="H849" s="74">
        <f t="shared" si="40"/>
        <v>11.873175810092672</v>
      </c>
      <c r="I849" s="117">
        <v>1.676182E-2</v>
      </c>
      <c r="J849" s="117">
        <v>0</v>
      </c>
      <c r="K849" s="74" t="str">
        <f t="shared" si="41"/>
        <v/>
      </c>
      <c r="L849" s="74">
        <f t="shared" si="42"/>
        <v>4.8646287725990145E-3</v>
      </c>
    </row>
    <row r="850" spans="1:12" x14ac:dyDescent="0.2">
      <c r="A850" s="116" t="s">
        <v>1706</v>
      </c>
      <c r="B850" s="59" t="s">
        <v>1527</v>
      </c>
      <c r="C850" s="59" t="s">
        <v>656</v>
      </c>
      <c r="D850" s="116" t="s">
        <v>212</v>
      </c>
      <c r="E850" s="116" t="s">
        <v>1010</v>
      </c>
      <c r="F850" s="117">
        <v>8.152783999999999E-2</v>
      </c>
      <c r="G850" s="117">
        <v>2.7943525E-2</v>
      </c>
      <c r="H850" s="74">
        <f t="shared" si="40"/>
        <v>1.9175932528197492</v>
      </c>
      <c r="I850" s="117">
        <v>1.55552E-2</v>
      </c>
      <c r="J850" s="117">
        <v>2.58035E-2</v>
      </c>
      <c r="K850" s="74">
        <f t="shared" si="41"/>
        <v>-0.39716705098145599</v>
      </c>
      <c r="L850" s="74">
        <f t="shared" si="42"/>
        <v>0.19079617465641188</v>
      </c>
    </row>
    <row r="851" spans="1:12" x14ac:dyDescent="0.2">
      <c r="A851" s="116" t="s">
        <v>1843</v>
      </c>
      <c r="B851" s="59" t="s">
        <v>1523</v>
      </c>
      <c r="C851" s="59" t="s">
        <v>881</v>
      </c>
      <c r="D851" s="116" t="s">
        <v>213</v>
      </c>
      <c r="E851" s="116" t="s">
        <v>1010</v>
      </c>
      <c r="F851" s="117">
        <v>0.18456139999999999</v>
      </c>
      <c r="G851" s="117">
        <v>1.0052815100000001</v>
      </c>
      <c r="H851" s="74">
        <f t="shared" si="40"/>
        <v>-0.81640824170734028</v>
      </c>
      <c r="I851" s="117">
        <v>1.48664E-2</v>
      </c>
      <c r="J851" s="117">
        <v>19.728113629999999</v>
      </c>
      <c r="K851" s="74">
        <f t="shared" si="41"/>
        <v>-0.9992464358083688</v>
      </c>
      <c r="L851" s="74">
        <f t="shared" si="42"/>
        <v>8.0549887462925629E-2</v>
      </c>
    </row>
    <row r="852" spans="1:12" x14ac:dyDescent="0.2">
      <c r="A852" s="116" t="s">
        <v>2769</v>
      </c>
      <c r="B852" s="59" t="s">
        <v>974</v>
      </c>
      <c r="C852" s="59" t="s">
        <v>656</v>
      </c>
      <c r="D852" s="116" t="s">
        <v>212</v>
      </c>
      <c r="E852" s="116" t="s">
        <v>1010</v>
      </c>
      <c r="F852" s="117">
        <v>7.5884500000000001E-3</v>
      </c>
      <c r="G852" s="117">
        <v>1.262519E-2</v>
      </c>
      <c r="H852" s="74">
        <f t="shared" si="40"/>
        <v>-0.39894369906512295</v>
      </c>
      <c r="I852" s="117">
        <v>1.4316600000000001E-2</v>
      </c>
      <c r="J852" s="117">
        <v>0.26676184000000003</v>
      </c>
      <c r="K852" s="74">
        <f t="shared" si="41"/>
        <v>-0.94633190414341117</v>
      </c>
      <c r="L852" s="74">
        <f t="shared" si="42"/>
        <v>1.8866303395291528</v>
      </c>
    </row>
    <row r="853" spans="1:12" x14ac:dyDescent="0.2">
      <c r="A853" s="116" t="s">
        <v>2926</v>
      </c>
      <c r="B853" s="59" t="s">
        <v>2927</v>
      </c>
      <c r="C853" s="59" t="s">
        <v>149</v>
      </c>
      <c r="D853" s="116" t="s">
        <v>818</v>
      </c>
      <c r="E853" s="116" t="s">
        <v>214</v>
      </c>
      <c r="F853" s="117">
        <v>6.294458E-2</v>
      </c>
      <c r="G853" s="117">
        <v>6.3194479999999997E-2</v>
      </c>
      <c r="H853" s="74">
        <f t="shared" si="40"/>
        <v>-3.954459313534886E-3</v>
      </c>
      <c r="I853" s="117">
        <v>1.424573E-2</v>
      </c>
      <c r="J853" s="117">
        <v>6.0655444264252498</v>
      </c>
      <c r="K853" s="74">
        <f t="shared" si="41"/>
        <v>-0.99765136828642509</v>
      </c>
      <c r="L853" s="74">
        <f t="shared" si="42"/>
        <v>0.22632178973948194</v>
      </c>
    </row>
    <row r="854" spans="1:12" x14ac:dyDescent="0.2">
      <c r="A854" s="116" t="s">
        <v>2095</v>
      </c>
      <c r="B854" s="59" t="s">
        <v>525</v>
      </c>
      <c r="C854" s="59" t="s">
        <v>877</v>
      </c>
      <c r="D854" s="116" t="s">
        <v>212</v>
      </c>
      <c r="E854" s="116" t="s">
        <v>1010</v>
      </c>
      <c r="F854" s="117">
        <v>0.150083947</v>
      </c>
      <c r="G854" s="117">
        <v>1.19054912</v>
      </c>
      <c r="H854" s="74">
        <f t="shared" si="40"/>
        <v>-0.87393720722753554</v>
      </c>
      <c r="I854" s="117">
        <v>1.4049780000000001E-2</v>
      </c>
      <c r="J854" s="117">
        <v>43.225842731613895</v>
      </c>
      <c r="K854" s="74">
        <f t="shared" si="41"/>
        <v>-0.99967496804892308</v>
      </c>
      <c r="L854" s="74">
        <f t="shared" si="42"/>
        <v>9.3612809902980515E-2</v>
      </c>
    </row>
    <row r="855" spans="1:12" x14ac:dyDescent="0.2">
      <c r="A855" s="116" t="s">
        <v>2030</v>
      </c>
      <c r="B855" s="59" t="s">
        <v>1563</v>
      </c>
      <c r="C855" s="59" t="s">
        <v>963</v>
      </c>
      <c r="D855" s="116" t="s">
        <v>213</v>
      </c>
      <c r="E855" s="116" t="s">
        <v>214</v>
      </c>
      <c r="F855" s="117">
        <v>1.4777348700000001</v>
      </c>
      <c r="G855" s="117">
        <v>0.48172497999999997</v>
      </c>
      <c r="H855" s="74">
        <f t="shared" si="40"/>
        <v>2.0675902877197694</v>
      </c>
      <c r="I855" s="117">
        <v>1.3256479999999999E-2</v>
      </c>
      <c r="J855" s="117">
        <v>0.5718515500000001</v>
      </c>
      <c r="K855" s="74">
        <f t="shared" si="41"/>
        <v>-0.97681831936977348</v>
      </c>
      <c r="L855" s="74">
        <f t="shared" si="42"/>
        <v>8.9708108464680129E-3</v>
      </c>
    </row>
    <row r="856" spans="1:12" x14ac:dyDescent="0.2">
      <c r="A856" s="116" t="s">
        <v>2586</v>
      </c>
      <c r="B856" s="59" t="s">
        <v>209</v>
      </c>
      <c r="C856" s="59" t="s">
        <v>882</v>
      </c>
      <c r="D856" s="116" t="s">
        <v>212</v>
      </c>
      <c r="E856" s="116" t="s">
        <v>1010</v>
      </c>
      <c r="F856" s="117">
        <v>6.9061874589999999</v>
      </c>
      <c r="G856" s="117">
        <v>5.1506009559999999</v>
      </c>
      <c r="H856" s="74">
        <f t="shared" si="40"/>
        <v>0.3408508090604252</v>
      </c>
      <c r="I856" s="117">
        <v>1.312573E-2</v>
      </c>
      <c r="J856" s="117">
        <v>0.51544303999999996</v>
      </c>
      <c r="K856" s="74">
        <f t="shared" si="41"/>
        <v>-0.97453505240850669</v>
      </c>
      <c r="L856" s="74">
        <f t="shared" si="42"/>
        <v>1.9005754011056884E-3</v>
      </c>
    </row>
    <row r="857" spans="1:12" x14ac:dyDescent="0.2">
      <c r="A857" s="116" t="s">
        <v>2322</v>
      </c>
      <c r="B857" s="59" t="s">
        <v>84</v>
      </c>
      <c r="C857" s="59" t="s">
        <v>883</v>
      </c>
      <c r="D857" s="116" t="s">
        <v>213</v>
      </c>
      <c r="E857" s="116" t="s">
        <v>214</v>
      </c>
      <c r="F857" s="117">
        <v>2.7423200000000002E-2</v>
      </c>
      <c r="G857" s="117">
        <v>5.7635019999999995E-2</v>
      </c>
      <c r="H857" s="74">
        <f t="shared" si="40"/>
        <v>-0.52419206239539773</v>
      </c>
      <c r="I857" s="117">
        <v>1.239929E-2</v>
      </c>
      <c r="J857" s="117">
        <v>9.3183700000000012E-3</v>
      </c>
      <c r="K857" s="74">
        <f t="shared" si="41"/>
        <v>0.33062863998746539</v>
      </c>
      <c r="L857" s="74">
        <f t="shared" si="42"/>
        <v>0.45214599317366316</v>
      </c>
    </row>
    <row r="858" spans="1:12" x14ac:dyDescent="0.2">
      <c r="A858" s="116" t="s">
        <v>2406</v>
      </c>
      <c r="B858" s="59" t="s">
        <v>65</v>
      </c>
      <c r="C858" s="59" t="s">
        <v>876</v>
      </c>
      <c r="D858" s="116" t="s">
        <v>212</v>
      </c>
      <c r="E858" s="116" t="s">
        <v>2980</v>
      </c>
      <c r="F858" s="117">
        <v>2.6250377</v>
      </c>
      <c r="G858" s="117">
        <v>1.3157395660000002</v>
      </c>
      <c r="H858" s="74">
        <f t="shared" si="40"/>
        <v>0.9951043259878678</v>
      </c>
      <c r="I858" s="117">
        <v>1.22764E-2</v>
      </c>
      <c r="J858" s="117">
        <v>0</v>
      </c>
      <c r="K858" s="74" t="str">
        <f t="shared" si="41"/>
        <v/>
      </c>
      <c r="L858" s="74">
        <f t="shared" si="42"/>
        <v>4.6766566438264864E-3</v>
      </c>
    </row>
    <row r="859" spans="1:12" x14ac:dyDescent="0.2">
      <c r="A859" s="116" t="s">
        <v>2627</v>
      </c>
      <c r="B859" s="59" t="s">
        <v>206</v>
      </c>
      <c r="C859" s="59" t="s">
        <v>882</v>
      </c>
      <c r="D859" s="116" t="s">
        <v>212</v>
      </c>
      <c r="E859" s="116" t="s">
        <v>214</v>
      </c>
      <c r="F859" s="117">
        <v>0.1522019</v>
      </c>
      <c r="G859" s="117">
        <v>0.21656098999999998</v>
      </c>
      <c r="H859" s="74">
        <f t="shared" si="40"/>
        <v>-0.29718690332917297</v>
      </c>
      <c r="I859" s="117">
        <v>1.1836020000000001E-2</v>
      </c>
      <c r="J859" s="117">
        <v>0.11653219000000001</v>
      </c>
      <c r="K859" s="74">
        <f t="shared" si="41"/>
        <v>-0.89843132614258769</v>
      </c>
      <c r="L859" s="74">
        <f t="shared" si="42"/>
        <v>7.7765257858147641E-2</v>
      </c>
    </row>
    <row r="860" spans="1:12" x14ac:dyDescent="0.2">
      <c r="A860" s="116" t="s">
        <v>2348</v>
      </c>
      <c r="B860" s="59" t="s">
        <v>89</v>
      </c>
      <c r="C860" s="59" t="s">
        <v>883</v>
      </c>
      <c r="D860" s="116" t="s">
        <v>213</v>
      </c>
      <c r="E860" s="116" t="s">
        <v>214</v>
      </c>
      <c r="F860" s="117">
        <v>0.228269528</v>
      </c>
      <c r="G860" s="117">
        <v>7.4862522000000001E-2</v>
      </c>
      <c r="H860" s="74">
        <f t="shared" si="40"/>
        <v>2.0491829810382289</v>
      </c>
      <c r="I860" s="117">
        <v>1.076644E-2</v>
      </c>
      <c r="J860" s="117">
        <v>0</v>
      </c>
      <c r="K860" s="74" t="str">
        <f t="shared" si="41"/>
        <v/>
      </c>
      <c r="L860" s="74">
        <f t="shared" si="42"/>
        <v>4.7165471862718356E-2</v>
      </c>
    </row>
    <row r="861" spans="1:12" x14ac:dyDescent="0.2">
      <c r="A861" s="116" t="s">
        <v>1683</v>
      </c>
      <c r="B861" s="59" t="s">
        <v>375</v>
      </c>
      <c r="C861" s="59" t="s">
        <v>656</v>
      </c>
      <c r="D861" s="116" t="s">
        <v>212</v>
      </c>
      <c r="E861" s="116" t="s">
        <v>1010</v>
      </c>
      <c r="F861" s="117">
        <v>0.58364727000000005</v>
      </c>
      <c r="G861" s="117">
        <v>1.11954617</v>
      </c>
      <c r="H861" s="74">
        <f t="shared" si="40"/>
        <v>-0.47867512243822863</v>
      </c>
      <c r="I861" s="117">
        <v>9.7956499999999995E-3</v>
      </c>
      <c r="J861" s="117">
        <v>4.0495780000000002E-2</v>
      </c>
      <c r="K861" s="74">
        <f t="shared" si="41"/>
        <v>-0.75810689410106435</v>
      </c>
      <c r="L861" s="74">
        <f t="shared" si="42"/>
        <v>1.6783510355492623E-2</v>
      </c>
    </row>
    <row r="862" spans="1:12" x14ac:dyDescent="0.2">
      <c r="A862" s="116" t="s">
        <v>2481</v>
      </c>
      <c r="B862" s="59" t="s">
        <v>2482</v>
      </c>
      <c r="C862" s="59" t="s">
        <v>881</v>
      </c>
      <c r="D862" s="116" t="s">
        <v>818</v>
      </c>
      <c r="E862" s="116" t="s">
        <v>1010</v>
      </c>
      <c r="F862" s="117">
        <v>5.3667930000000003E-2</v>
      </c>
      <c r="G862" s="117">
        <v>0.13834807000000002</v>
      </c>
      <c r="H862" s="74">
        <f t="shared" si="40"/>
        <v>-0.61208038536424836</v>
      </c>
      <c r="I862" s="117">
        <v>9.0922900000000011E-3</v>
      </c>
      <c r="J862" s="117">
        <v>4.1861199999999998E-3</v>
      </c>
      <c r="K862" s="74">
        <f t="shared" si="41"/>
        <v>1.1720089247322107</v>
      </c>
      <c r="L862" s="74">
        <f t="shared" si="42"/>
        <v>0.16941756464242241</v>
      </c>
    </row>
    <row r="863" spans="1:12" x14ac:dyDescent="0.2">
      <c r="A863" s="116" t="s">
        <v>2585</v>
      </c>
      <c r="B863" s="59" t="s">
        <v>564</v>
      </c>
      <c r="C863" s="59" t="s">
        <v>882</v>
      </c>
      <c r="D863" s="116" t="s">
        <v>212</v>
      </c>
      <c r="E863" s="116" t="s">
        <v>1010</v>
      </c>
      <c r="F863" s="117">
        <v>0.68203698999999995</v>
      </c>
      <c r="G863" s="117">
        <v>0.80516122999999995</v>
      </c>
      <c r="H863" s="74">
        <f t="shared" si="40"/>
        <v>-0.15291873902075492</v>
      </c>
      <c r="I863" s="117">
        <v>8.6819699999999989E-3</v>
      </c>
      <c r="J863" s="117">
        <v>1.2204040000000001E-2</v>
      </c>
      <c r="K863" s="74">
        <f t="shared" si="41"/>
        <v>-0.28859869354738277</v>
      </c>
      <c r="L863" s="74">
        <f t="shared" si="42"/>
        <v>1.2729470875179364E-2</v>
      </c>
    </row>
    <row r="864" spans="1:12" x14ac:dyDescent="0.2">
      <c r="A864" s="116" t="s">
        <v>3308</v>
      </c>
      <c r="B864" s="59" t="s">
        <v>3315</v>
      </c>
      <c r="C864" s="59" t="s">
        <v>656</v>
      </c>
      <c r="D864" s="116" t="s">
        <v>213</v>
      </c>
      <c r="E864" s="116" t="s">
        <v>1010</v>
      </c>
      <c r="F864" s="117">
        <v>8.5599999999999999E-3</v>
      </c>
      <c r="G864" s="117">
        <v>0</v>
      </c>
      <c r="H864" s="74" t="str">
        <f t="shared" si="40"/>
        <v/>
      </c>
      <c r="I864" s="117">
        <v>8.5599999999999999E-3</v>
      </c>
      <c r="J864" s="117">
        <v>0</v>
      </c>
      <c r="K864" s="74" t="str">
        <f t="shared" si="41"/>
        <v/>
      </c>
      <c r="L864" s="74">
        <f t="shared" si="42"/>
        <v>1</v>
      </c>
    </row>
    <row r="865" spans="1:12" x14ac:dyDescent="0.2">
      <c r="A865" s="116" t="s">
        <v>2305</v>
      </c>
      <c r="B865" s="59" t="s">
        <v>273</v>
      </c>
      <c r="C865" s="59" t="s">
        <v>278</v>
      </c>
      <c r="D865" s="116" t="s">
        <v>818</v>
      </c>
      <c r="E865" s="116" t="s">
        <v>214</v>
      </c>
      <c r="F865" s="117">
        <v>0.27277920999999999</v>
      </c>
      <c r="G865" s="117">
        <v>1.1647908570000001</v>
      </c>
      <c r="H865" s="74">
        <f t="shared" si="40"/>
        <v>-0.76581271362091408</v>
      </c>
      <c r="I865" s="117">
        <v>8.25036E-3</v>
      </c>
      <c r="J865" s="117">
        <v>7.2050179999999991E-2</v>
      </c>
      <c r="K865" s="74">
        <f t="shared" si="41"/>
        <v>-0.88549147274857609</v>
      </c>
      <c r="L865" s="74">
        <f t="shared" si="42"/>
        <v>3.0245560136346168E-2</v>
      </c>
    </row>
    <row r="866" spans="1:12" x14ac:dyDescent="0.2">
      <c r="A866" s="116" t="s">
        <v>2422</v>
      </c>
      <c r="B866" s="59" t="s">
        <v>201</v>
      </c>
      <c r="C866" s="59" t="s">
        <v>876</v>
      </c>
      <c r="D866" s="116" t="s">
        <v>212</v>
      </c>
      <c r="E866" s="116" t="s">
        <v>2980</v>
      </c>
      <c r="F866" s="117">
        <v>0.49917251000000001</v>
      </c>
      <c r="G866" s="117">
        <v>0.21171357999999998</v>
      </c>
      <c r="H866" s="74">
        <f t="shared" si="40"/>
        <v>1.3577727512802911</v>
      </c>
      <c r="I866" s="117">
        <v>8.0877199999999996E-3</v>
      </c>
      <c r="J866" s="117">
        <v>1.370904E-2</v>
      </c>
      <c r="K866" s="74">
        <f t="shared" si="41"/>
        <v>-0.41004475878690272</v>
      </c>
      <c r="L866" s="74">
        <f t="shared" si="42"/>
        <v>1.6202254406998493E-2</v>
      </c>
    </row>
    <row r="867" spans="1:12" x14ac:dyDescent="0.2">
      <c r="A867" s="116" t="s">
        <v>482</v>
      </c>
      <c r="B867" s="59" t="s">
        <v>62</v>
      </c>
      <c r="C867" s="59" t="s">
        <v>489</v>
      </c>
      <c r="D867" s="116" t="s">
        <v>212</v>
      </c>
      <c r="E867" s="116" t="s">
        <v>1010</v>
      </c>
      <c r="F867" s="117">
        <v>0.18667947000000001</v>
      </c>
      <c r="G867" s="117">
        <v>0.22883392800000002</v>
      </c>
      <c r="H867" s="74">
        <f t="shared" si="40"/>
        <v>-0.1842141957201382</v>
      </c>
      <c r="I867" s="117">
        <v>6.9103199999999993E-3</v>
      </c>
      <c r="J867" s="117">
        <v>3.44152E-2</v>
      </c>
      <c r="K867" s="74">
        <f t="shared" si="41"/>
        <v>-0.79920732699504871</v>
      </c>
      <c r="L867" s="74">
        <f t="shared" si="42"/>
        <v>3.7017032456755951E-2</v>
      </c>
    </row>
    <row r="868" spans="1:12" x14ac:dyDescent="0.2">
      <c r="A868" s="116" t="s">
        <v>1953</v>
      </c>
      <c r="B868" s="59" t="s">
        <v>1954</v>
      </c>
      <c r="C868" s="59" t="s">
        <v>278</v>
      </c>
      <c r="D868" s="116" t="s">
        <v>213</v>
      </c>
      <c r="E868" s="116" t="s">
        <v>214</v>
      </c>
      <c r="F868" s="117">
        <v>14.98913312</v>
      </c>
      <c r="G868" s="117">
        <v>12.79513841</v>
      </c>
      <c r="H868" s="74">
        <f t="shared" si="40"/>
        <v>0.17147096340007462</v>
      </c>
      <c r="I868" s="117">
        <v>6.2860299999999997E-3</v>
      </c>
      <c r="J868" s="117">
        <v>4.1379199999999998E-3</v>
      </c>
      <c r="K868" s="74">
        <f t="shared" si="41"/>
        <v>0.51912796767458058</v>
      </c>
      <c r="L868" s="74">
        <f t="shared" si="42"/>
        <v>4.1937248469776749E-4</v>
      </c>
    </row>
    <row r="869" spans="1:12" x14ac:dyDescent="0.2">
      <c r="A869" s="116" t="s">
        <v>2395</v>
      </c>
      <c r="B869" s="59" t="s">
        <v>314</v>
      </c>
      <c r="C869" s="59" t="s">
        <v>876</v>
      </c>
      <c r="D869" s="116" t="s">
        <v>212</v>
      </c>
      <c r="E869" s="116" t="s">
        <v>2980</v>
      </c>
      <c r="F869" s="117">
        <v>0.10019697999999999</v>
      </c>
      <c r="G869" s="117">
        <v>5.9427639999999997E-2</v>
      </c>
      <c r="H869" s="74">
        <f t="shared" si="40"/>
        <v>0.68603330032961085</v>
      </c>
      <c r="I869" s="117">
        <v>6.16287E-3</v>
      </c>
      <c r="J869" s="117">
        <v>0</v>
      </c>
      <c r="K869" s="74" t="str">
        <f t="shared" si="41"/>
        <v/>
      </c>
      <c r="L869" s="74">
        <f t="shared" si="42"/>
        <v>6.1507542442895989E-2</v>
      </c>
    </row>
    <row r="870" spans="1:12" x14ac:dyDescent="0.2">
      <c r="A870" s="59" t="s">
        <v>2449</v>
      </c>
      <c r="B870" s="59" t="s">
        <v>2450</v>
      </c>
      <c r="C870" s="59" t="s">
        <v>1912</v>
      </c>
      <c r="D870" s="116" t="s">
        <v>212</v>
      </c>
      <c r="E870" s="116" t="s">
        <v>1010</v>
      </c>
      <c r="F870" s="117">
        <v>7.8554999999999996E-3</v>
      </c>
      <c r="G870" s="117">
        <v>5.7661999999999998E-2</v>
      </c>
      <c r="H870" s="74">
        <f t="shared" si="40"/>
        <v>-0.86376643196559255</v>
      </c>
      <c r="I870" s="117">
        <v>6.1037600000000006E-3</v>
      </c>
      <c r="J870" s="117">
        <v>5.6739320000000003E-2</v>
      </c>
      <c r="K870" s="74">
        <f t="shared" si="41"/>
        <v>-0.89242451266599598</v>
      </c>
      <c r="L870" s="74">
        <f t="shared" si="42"/>
        <v>0.77700464642607103</v>
      </c>
    </row>
    <row r="871" spans="1:12" x14ac:dyDescent="0.2">
      <c r="A871" s="116" t="s">
        <v>1910</v>
      </c>
      <c r="B871" s="59" t="s">
        <v>1911</v>
      </c>
      <c r="C871" s="59" t="s">
        <v>1912</v>
      </c>
      <c r="D871" s="116" t="s">
        <v>212</v>
      </c>
      <c r="E871" s="116" t="s">
        <v>1010</v>
      </c>
      <c r="F871" s="117">
        <v>2.4049999999999998</v>
      </c>
      <c r="G871" s="117">
        <v>6.0242110000000001E-2</v>
      </c>
      <c r="H871" s="74">
        <f t="shared" si="40"/>
        <v>38.922240439453397</v>
      </c>
      <c r="I871" s="117">
        <v>5.9150000000000001E-3</v>
      </c>
      <c r="J871" s="117">
        <v>5.4327109999999998E-2</v>
      </c>
      <c r="K871" s="74">
        <f t="shared" si="41"/>
        <v>-0.89112249850949188</v>
      </c>
      <c r="L871" s="74">
        <f t="shared" si="42"/>
        <v>2.4594594594594598E-3</v>
      </c>
    </row>
    <row r="872" spans="1:12" x14ac:dyDescent="0.2">
      <c r="A872" s="116" t="s">
        <v>2626</v>
      </c>
      <c r="B872" s="59" t="s">
        <v>331</v>
      </c>
      <c r="C872" s="59" t="s">
        <v>882</v>
      </c>
      <c r="D872" s="116" t="s">
        <v>212</v>
      </c>
      <c r="E872" s="116" t="s">
        <v>1010</v>
      </c>
      <c r="F872" s="117">
        <v>3.7248040000000003E-2</v>
      </c>
      <c r="G872" s="117">
        <v>5.0239589999999994E-2</v>
      </c>
      <c r="H872" s="74">
        <f t="shared" si="40"/>
        <v>-0.25859187943213691</v>
      </c>
      <c r="I872" s="117">
        <v>5.9056899999999999E-3</v>
      </c>
      <c r="J872" s="117">
        <v>6.8389200000000001E-3</v>
      </c>
      <c r="K872" s="74">
        <f t="shared" si="41"/>
        <v>-0.13645868061038879</v>
      </c>
      <c r="L872" s="74">
        <f t="shared" si="42"/>
        <v>0.15855035593819164</v>
      </c>
    </row>
    <row r="873" spans="1:12" x14ac:dyDescent="0.2">
      <c r="A873" s="116" t="s">
        <v>2758</v>
      </c>
      <c r="B873" s="59" t="s">
        <v>1223</v>
      </c>
      <c r="C873" s="59" t="s">
        <v>656</v>
      </c>
      <c r="D873" s="116" t="s">
        <v>212</v>
      </c>
      <c r="E873" s="116" t="s">
        <v>214</v>
      </c>
      <c r="F873" s="117">
        <v>0.114126806</v>
      </c>
      <c r="G873" s="117">
        <v>7.8839632999999996</v>
      </c>
      <c r="H873" s="74">
        <f t="shared" si="40"/>
        <v>-0.9855241835029851</v>
      </c>
      <c r="I873" s="117">
        <v>5.3426400000000001E-3</v>
      </c>
      <c r="J873" s="117">
        <v>19.660358120000001</v>
      </c>
      <c r="K873" s="74">
        <f t="shared" si="41"/>
        <v>-0.99972825316978509</v>
      </c>
      <c r="L873" s="74">
        <f t="shared" si="42"/>
        <v>4.681319128478896E-2</v>
      </c>
    </row>
    <row r="874" spans="1:12" x14ac:dyDescent="0.2">
      <c r="A874" s="116" t="s">
        <v>2566</v>
      </c>
      <c r="B874" s="59" t="s">
        <v>566</v>
      </c>
      <c r="C874" s="59" t="s">
        <v>882</v>
      </c>
      <c r="D874" s="116" t="s">
        <v>212</v>
      </c>
      <c r="E874" s="116" t="s">
        <v>1010</v>
      </c>
      <c r="F874" s="117">
        <v>0.95122551</v>
      </c>
      <c r="G874" s="117">
        <v>1.0825096699999999</v>
      </c>
      <c r="H874" s="74">
        <f t="shared" si="40"/>
        <v>-0.12127758637019836</v>
      </c>
      <c r="I874" s="117">
        <v>5.3110699999999993E-3</v>
      </c>
      <c r="J874" s="117">
        <v>6.4219699999999999E-3</v>
      </c>
      <c r="K874" s="74">
        <f t="shared" si="41"/>
        <v>-0.17298430232467621</v>
      </c>
      <c r="L874" s="74">
        <f t="shared" si="42"/>
        <v>5.5833973586347568E-3</v>
      </c>
    </row>
    <row r="875" spans="1:12" x14ac:dyDescent="0.2">
      <c r="A875" s="116" t="s">
        <v>1846</v>
      </c>
      <c r="B875" s="59" t="s">
        <v>930</v>
      </c>
      <c r="C875" s="59" t="s">
        <v>881</v>
      </c>
      <c r="D875" s="116" t="s">
        <v>213</v>
      </c>
      <c r="E875" s="116" t="s">
        <v>214</v>
      </c>
      <c r="F875" s="117">
        <v>4.2046824999999996E-2</v>
      </c>
      <c r="G875" s="117">
        <v>3.9413955000000001E-2</v>
      </c>
      <c r="H875" s="74">
        <f t="shared" si="40"/>
        <v>6.6800451768922908E-2</v>
      </c>
      <c r="I875" s="117">
        <v>5.2831300000000005E-3</v>
      </c>
      <c r="J875" s="117">
        <v>3.6339469999999999E-2</v>
      </c>
      <c r="K875" s="74">
        <f t="shared" si="41"/>
        <v>-0.85461730729699692</v>
      </c>
      <c r="L875" s="74">
        <f t="shared" si="42"/>
        <v>0.12564872615233139</v>
      </c>
    </row>
    <row r="876" spans="1:12" x14ac:dyDescent="0.2">
      <c r="A876" s="116" t="s">
        <v>1889</v>
      </c>
      <c r="B876" s="59" t="s">
        <v>24</v>
      </c>
      <c r="C876" s="59" t="s">
        <v>1876</v>
      </c>
      <c r="D876" s="116" t="s">
        <v>213</v>
      </c>
      <c r="E876" s="116" t="s">
        <v>214</v>
      </c>
      <c r="F876" s="117">
        <v>2.24059739</v>
      </c>
      <c r="G876" s="117">
        <v>4.82158438</v>
      </c>
      <c r="H876" s="74">
        <f t="shared" si="40"/>
        <v>-0.53529852152043023</v>
      </c>
      <c r="I876" s="117">
        <v>5.2593400000000004E-3</v>
      </c>
      <c r="J876" s="117">
        <v>6.9172275299999999</v>
      </c>
      <c r="K876" s="74">
        <f t="shared" si="41"/>
        <v>-0.9992396751477105</v>
      </c>
      <c r="L876" s="74">
        <f t="shared" si="42"/>
        <v>2.3472936385059346E-3</v>
      </c>
    </row>
    <row r="877" spans="1:12" x14ac:dyDescent="0.2">
      <c r="A877" s="116" t="s">
        <v>2560</v>
      </c>
      <c r="B877" s="59" t="s">
        <v>324</v>
      </c>
      <c r="C877" s="59" t="s">
        <v>882</v>
      </c>
      <c r="D877" s="116" t="s">
        <v>212</v>
      </c>
      <c r="E877" s="116" t="s">
        <v>1010</v>
      </c>
      <c r="F877" s="117">
        <v>4.1540059999999997E-2</v>
      </c>
      <c r="G877" s="117">
        <v>1.10794967</v>
      </c>
      <c r="H877" s="74">
        <f t="shared" si="40"/>
        <v>-0.96250726804223874</v>
      </c>
      <c r="I877" s="117">
        <v>5.0094799999999993E-3</v>
      </c>
      <c r="J877" s="117">
        <v>7.5044415300000002</v>
      </c>
      <c r="K877" s="74">
        <f t="shared" si="41"/>
        <v>-0.99933246465043746</v>
      </c>
      <c r="L877" s="74">
        <f t="shared" si="42"/>
        <v>0.12059395195866351</v>
      </c>
    </row>
    <row r="878" spans="1:12" x14ac:dyDescent="0.2">
      <c r="A878" s="116" t="s">
        <v>2326</v>
      </c>
      <c r="B878" s="59" t="s">
        <v>83</v>
      </c>
      <c r="C878" s="59" t="s">
        <v>883</v>
      </c>
      <c r="D878" s="116" t="s">
        <v>213</v>
      </c>
      <c r="E878" s="116" t="s">
        <v>214</v>
      </c>
      <c r="F878" s="117">
        <v>5.9662489999999999E-2</v>
      </c>
      <c r="G878" s="117">
        <v>0.11606786999999999</v>
      </c>
      <c r="H878" s="74">
        <f t="shared" si="40"/>
        <v>-0.48596894213704445</v>
      </c>
      <c r="I878" s="117">
        <v>4.6611400000000002E-3</v>
      </c>
      <c r="J878" s="117">
        <v>2.217533E-2</v>
      </c>
      <c r="K878" s="74">
        <f t="shared" si="41"/>
        <v>-0.789805157352788</v>
      </c>
      <c r="L878" s="74">
        <f t="shared" si="42"/>
        <v>7.8125133563818741E-2</v>
      </c>
    </row>
    <row r="879" spans="1:12" x14ac:dyDescent="0.2">
      <c r="A879" s="116" t="s">
        <v>3040</v>
      </c>
      <c r="B879" s="59" t="s">
        <v>3041</v>
      </c>
      <c r="C879" s="59" t="s">
        <v>877</v>
      </c>
      <c r="D879" s="116" t="s">
        <v>212</v>
      </c>
      <c r="E879" s="116" t="s">
        <v>1010</v>
      </c>
      <c r="F879" s="117">
        <v>0.29010953</v>
      </c>
      <c r="G879" s="117">
        <v>3.2849895499999997</v>
      </c>
      <c r="H879" s="74">
        <f t="shared" si="40"/>
        <v>-0.91168631571445946</v>
      </c>
      <c r="I879" s="117">
        <v>4.55223E-3</v>
      </c>
      <c r="J879" s="117">
        <v>4.5940870000000002E-2</v>
      </c>
      <c r="K879" s="74">
        <f t="shared" si="41"/>
        <v>-0.90091110594988733</v>
      </c>
      <c r="L879" s="74">
        <f t="shared" si="42"/>
        <v>1.5691418341203751E-2</v>
      </c>
    </row>
    <row r="880" spans="1:12" x14ac:dyDescent="0.2">
      <c r="A880" s="116" t="s">
        <v>2593</v>
      </c>
      <c r="B880" s="59" t="s">
        <v>222</v>
      </c>
      <c r="C880" s="59" t="s">
        <v>882</v>
      </c>
      <c r="D880" s="116" t="s">
        <v>212</v>
      </c>
      <c r="E880" s="116" t="s">
        <v>214</v>
      </c>
      <c r="F880" s="117">
        <v>9.5983542000000005E-2</v>
      </c>
      <c r="G880" s="117">
        <v>0.17415517000000003</v>
      </c>
      <c r="H880" s="74">
        <f t="shared" si="40"/>
        <v>-0.4488619430591696</v>
      </c>
      <c r="I880" s="117">
        <v>4.5451000000000007E-3</v>
      </c>
      <c r="J880" s="117">
        <v>1.29250877</v>
      </c>
      <c r="K880" s="74">
        <f t="shared" si="41"/>
        <v>-0.99648350548522779</v>
      </c>
      <c r="L880" s="74">
        <f t="shared" si="42"/>
        <v>4.7352909731128705E-2</v>
      </c>
    </row>
    <row r="881" spans="1:12" x14ac:dyDescent="0.2">
      <c r="A881" s="116" t="s">
        <v>3302</v>
      </c>
      <c r="B881" s="59" t="s">
        <v>3309</v>
      </c>
      <c r="C881" s="59" t="s">
        <v>963</v>
      </c>
      <c r="D881" s="116" t="s">
        <v>213</v>
      </c>
      <c r="E881" s="116" t="s">
        <v>1010</v>
      </c>
      <c r="F881" s="117">
        <v>4.6472380000000001E-2</v>
      </c>
      <c r="G881" s="117">
        <v>0.33190457000000001</v>
      </c>
      <c r="H881" s="74">
        <f t="shared" si="40"/>
        <v>-0.85998270526977083</v>
      </c>
      <c r="I881" s="117">
        <v>4.4052600000000003E-3</v>
      </c>
      <c r="J881" s="117">
        <v>1.66355824</v>
      </c>
      <c r="K881" s="74">
        <f t="shared" si="41"/>
        <v>-0.99735190515482042</v>
      </c>
      <c r="L881" s="74">
        <f t="shared" si="42"/>
        <v>9.4793079244058512E-2</v>
      </c>
    </row>
    <row r="882" spans="1:12" x14ac:dyDescent="0.2">
      <c r="A882" s="116" t="s">
        <v>2027</v>
      </c>
      <c r="B882" s="59" t="s">
        <v>1583</v>
      </c>
      <c r="C882" s="59" t="s">
        <v>963</v>
      </c>
      <c r="D882" s="116" t="s">
        <v>213</v>
      </c>
      <c r="E882" s="116" t="s">
        <v>214</v>
      </c>
      <c r="F882" s="117">
        <v>1.6799305E-2</v>
      </c>
      <c r="G882" s="117">
        <v>9.4250315000000001E-2</v>
      </c>
      <c r="H882" s="74">
        <f t="shared" si="40"/>
        <v>-0.82175863284913153</v>
      </c>
      <c r="I882" s="117">
        <v>4.2217499999999998E-3</v>
      </c>
      <c r="J882" s="117">
        <v>0</v>
      </c>
      <c r="K882" s="74" t="str">
        <f t="shared" si="41"/>
        <v/>
      </c>
      <c r="L882" s="74">
        <f t="shared" si="42"/>
        <v>0.25130503910727259</v>
      </c>
    </row>
    <row r="883" spans="1:12" x14ac:dyDescent="0.2">
      <c r="A883" s="116" t="s">
        <v>487</v>
      </c>
      <c r="B883" s="59" t="s">
        <v>57</v>
      </c>
      <c r="C883" s="59" t="s">
        <v>489</v>
      </c>
      <c r="D883" s="116" t="s">
        <v>212</v>
      </c>
      <c r="E883" s="116" t="s">
        <v>1010</v>
      </c>
      <c r="F883" s="117">
        <v>0.87386535499999995</v>
      </c>
      <c r="G883" s="117">
        <v>0.53058240499999998</v>
      </c>
      <c r="H883" s="74">
        <f t="shared" si="40"/>
        <v>0.64699271360119837</v>
      </c>
      <c r="I883" s="117">
        <v>3.89099E-3</v>
      </c>
      <c r="J883" s="117">
        <v>3.2121929100000002</v>
      </c>
      <c r="K883" s="74">
        <f t="shared" si="41"/>
        <v>-0.99878868109449881</v>
      </c>
      <c r="L883" s="74">
        <f t="shared" si="42"/>
        <v>4.4526195914930166E-3</v>
      </c>
    </row>
    <row r="884" spans="1:12" x14ac:dyDescent="0.2">
      <c r="A884" s="116" t="s">
        <v>2562</v>
      </c>
      <c r="B884" s="59" t="s">
        <v>556</v>
      </c>
      <c r="C884" s="59" t="s">
        <v>882</v>
      </c>
      <c r="D884" s="116" t="s">
        <v>212</v>
      </c>
      <c r="E884" s="116" t="s">
        <v>1010</v>
      </c>
      <c r="F884" s="117">
        <v>6.5714210000000009E-2</v>
      </c>
      <c r="G884" s="117">
        <v>0.65800974999999995</v>
      </c>
      <c r="H884" s="74">
        <f t="shared" si="40"/>
        <v>-0.90013185974827881</v>
      </c>
      <c r="I884" s="117">
        <v>3.8723500000000001E-3</v>
      </c>
      <c r="J884" s="117">
        <v>2.6676740000000001E-2</v>
      </c>
      <c r="K884" s="74">
        <f t="shared" si="41"/>
        <v>-0.85484170854459729</v>
      </c>
      <c r="L884" s="74">
        <f t="shared" si="42"/>
        <v>5.8927133111696839E-2</v>
      </c>
    </row>
    <row r="885" spans="1:12" x14ac:dyDescent="0.2">
      <c r="A885" s="116" t="s">
        <v>486</v>
      </c>
      <c r="B885" s="59" t="s">
        <v>58</v>
      </c>
      <c r="C885" s="59" t="s">
        <v>489</v>
      </c>
      <c r="D885" s="116" t="s">
        <v>212</v>
      </c>
      <c r="E885" s="116" t="s">
        <v>1010</v>
      </c>
      <c r="F885" s="117">
        <v>0.34224742400000002</v>
      </c>
      <c r="G885" s="117">
        <v>0.19675530199999999</v>
      </c>
      <c r="H885" s="74">
        <f t="shared" si="40"/>
        <v>0.73945718626682821</v>
      </c>
      <c r="I885" s="117">
        <v>3.63978E-3</v>
      </c>
      <c r="J885" s="117">
        <v>0.27767534000000005</v>
      </c>
      <c r="K885" s="74">
        <f t="shared" si="41"/>
        <v>-0.98689195806872876</v>
      </c>
      <c r="L885" s="74">
        <f t="shared" si="42"/>
        <v>1.0634937605841556E-2</v>
      </c>
    </row>
    <row r="886" spans="1:12" x14ac:dyDescent="0.2">
      <c r="A886" s="116" t="s">
        <v>2393</v>
      </c>
      <c r="B886" s="59" t="s">
        <v>184</v>
      </c>
      <c r="C886" s="59" t="s">
        <v>876</v>
      </c>
      <c r="D886" s="116" t="s">
        <v>212</v>
      </c>
      <c r="E886" s="116" t="s">
        <v>1010</v>
      </c>
      <c r="F886" s="117">
        <v>7.3188450000000002E-2</v>
      </c>
      <c r="G886" s="117">
        <v>4.6885099999999999E-2</v>
      </c>
      <c r="H886" s="74">
        <f t="shared" si="40"/>
        <v>0.56101725281592674</v>
      </c>
      <c r="I886" s="117">
        <v>3.47212E-3</v>
      </c>
      <c r="J886" s="117">
        <v>3.4395900000000002E-3</v>
      </c>
      <c r="K886" s="74">
        <f t="shared" si="41"/>
        <v>9.4575225535600271E-3</v>
      </c>
      <c r="L886" s="74">
        <f t="shared" si="42"/>
        <v>4.7440818872376722E-2</v>
      </c>
    </row>
    <row r="887" spans="1:12" x14ac:dyDescent="0.2">
      <c r="A887" s="116" t="s">
        <v>3307</v>
      </c>
      <c r="B887" s="59" t="s">
        <v>3314</v>
      </c>
      <c r="C887" s="59" t="s">
        <v>656</v>
      </c>
      <c r="D887" s="116" t="s">
        <v>213</v>
      </c>
      <c r="E887" s="116" t="s">
        <v>1010</v>
      </c>
      <c r="F887" s="117">
        <v>0</v>
      </c>
      <c r="G887" s="117">
        <v>3.4343899999999998E-3</v>
      </c>
      <c r="H887" s="74">
        <f t="shared" si="40"/>
        <v>-1</v>
      </c>
      <c r="I887" s="117">
        <v>3.4343899999999998E-3</v>
      </c>
      <c r="J887" s="117">
        <v>0</v>
      </c>
      <c r="K887" s="74" t="str">
        <f t="shared" si="41"/>
        <v/>
      </c>
      <c r="L887" s="74" t="str">
        <f t="shared" si="42"/>
        <v/>
      </c>
    </row>
    <row r="888" spans="1:12" x14ac:dyDescent="0.2">
      <c r="A888" s="116" t="s">
        <v>2498</v>
      </c>
      <c r="B888" s="59" t="s">
        <v>2499</v>
      </c>
      <c r="C888" s="59" t="s">
        <v>963</v>
      </c>
      <c r="D888" s="116" t="s">
        <v>213</v>
      </c>
      <c r="E888" s="116" t="s">
        <v>214</v>
      </c>
      <c r="F888" s="117">
        <v>3.3300000000000001E-3</v>
      </c>
      <c r="G888" s="117">
        <v>1.6199999999999999E-2</v>
      </c>
      <c r="H888" s="74">
        <f t="shared" si="40"/>
        <v>-0.7944444444444444</v>
      </c>
      <c r="I888" s="117">
        <v>3.3300000000000001E-3</v>
      </c>
      <c r="J888" s="117">
        <v>0</v>
      </c>
      <c r="K888" s="74" t="str">
        <f t="shared" si="41"/>
        <v/>
      </c>
      <c r="L888" s="74">
        <f t="shared" si="42"/>
        <v>1</v>
      </c>
    </row>
    <row r="889" spans="1:12" x14ac:dyDescent="0.2">
      <c r="A889" s="116" t="s">
        <v>2760</v>
      </c>
      <c r="B889" s="59" t="s">
        <v>2202</v>
      </c>
      <c r="C889" s="59" t="s">
        <v>1912</v>
      </c>
      <c r="D889" s="116" t="s">
        <v>212</v>
      </c>
      <c r="E889" s="116" t="s">
        <v>1010</v>
      </c>
      <c r="F889" s="117">
        <v>0</v>
      </c>
      <c r="G889" s="117">
        <v>1.81814E-2</v>
      </c>
      <c r="H889" s="74">
        <f t="shared" si="40"/>
        <v>-1</v>
      </c>
      <c r="I889" s="117">
        <v>3.2527600000000004E-3</v>
      </c>
      <c r="J889" s="117">
        <v>1.492864E-2</v>
      </c>
      <c r="K889" s="74">
        <f t="shared" si="41"/>
        <v>-0.78211277115664923</v>
      </c>
      <c r="L889" s="74" t="str">
        <f t="shared" si="42"/>
        <v/>
      </c>
    </row>
    <row r="890" spans="1:12" x14ac:dyDescent="0.2">
      <c r="A890" s="116" t="s">
        <v>1708</v>
      </c>
      <c r="B890" s="116" t="s">
        <v>1462</v>
      </c>
      <c r="C890" s="116" t="s">
        <v>656</v>
      </c>
      <c r="D890" s="116" t="s">
        <v>212</v>
      </c>
      <c r="E890" s="116" t="s">
        <v>214</v>
      </c>
      <c r="F890" s="117">
        <v>3.1244299999999997E-3</v>
      </c>
      <c r="G890" s="117">
        <v>0</v>
      </c>
      <c r="H890" s="74" t="str">
        <f t="shared" si="40"/>
        <v/>
      </c>
      <c r="I890" s="117">
        <v>3.1244299999999997E-3</v>
      </c>
      <c r="J890" s="117">
        <v>9.1909999999999995E-3</v>
      </c>
      <c r="K890" s="74">
        <f t="shared" si="41"/>
        <v>-0.66005548906539002</v>
      </c>
      <c r="L890" s="74">
        <f t="shared" si="42"/>
        <v>1</v>
      </c>
    </row>
    <row r="891" spans="1:12" x14ac:dyDescent="0.2">
      <c r="A891" s="116" t="s">
        <v>2359</v>
      </c>
      <c r="B891" s="59" t="s">
        <v>80</v>
      </c>
      <c r="C891" s="59" t="s">
        <v>883</v>
      </c>
      <c r="D891" s="116" t="s">
        <v>213</v>
      </c>
      <c r="E891" s="116" t="s">
        <v>214</v>
      </c>
      <c r="F891" s="117">
        <v>2.6376500000000001E-2</v>
      </c>
      <c r="G891" s="117">
        <v>2.8943610000000002E-2</v>
      </c>
      <c r="H891" s="74">
        <f t="shared" si="40"/>
        <v>-8.8693497459370163E-2</v>
      </c>
      <c r="I891" s="117">
        <v>3.0716999999999997E-3</v>
      </c>
      <c r="J891" s="117">
        <v>0</v>
      </c>
      <c r="K891" s="74" t="str">
        <f t="shared" si="41"/>
        <v/>
      </c>
      <c r="L891" s="74">
        <f t="shared" si="42"/>
        <v>0.11645593615528974</v>
      </c>
    </row>
    <row r="892" spans="1:12" x14ac:dyDescent="0.2">
      <c r="A892" s="116" t="s">
        <v>2434</v>
      </c>
      <c r="B892" s="59" t="s">
        <v>1555</v>
      </c>
      <c r="C892" s="59" t="s">
        <v>876</v>
      </c>
      <c r="D892" s="116" t="s">
        <v>212</v>
      </c>
      <c r="E892" s="116" t="s">
        <v>2980</v>
      </c>
      <c r="F892" s="117">
        <v>3.5459264700000004</v>
      </c>
      <c r="G892" s="117">
        <v>5.077481787</v>
      </c>
      <c r="H892" s="74">
        <f t="shared" si="40"/>
        <v>-0.30163679186822057</v>
      </c>
      <c r="I892" s="117">
        <v>2.9850799999999998E-3</v>
      </c>
      <c r="J892" s="117">
        <v>3.8019529999999996E-2</v>
      </c>
      <c r="K892" s="74">
        <f t="shared" si="41"/>
        <v>-0.92148561541923324</v>
      </c>
      <c r="L892" s="74">
        <f t="shared" si="42"/>
        <v>8.4183358714711289E-4</v>
      </c>
    </row>
    <row r="893" spans="1:12" x14ac:dyDescent="0.2">
      <c r="A893" s="116" t="s">
        <v>1625</v>
      </c>
      <c r="B893" s="59" t="s">
        <v>1529</v>
      </c>
      <c r="C893" s="59" t="s">
        <v>149</v>
      </c>
      <c r="D893" s="116" t="s">
        <v>818</v>
      </c>
      <c r="E893" s="116" t="s">
        <v>214</v>
      </c>
      <c r="F893" s="117">
        <v>0.31456060999999996</v>
      </c>
      <c r="G893" s="117">
        <v>0.48214677</v>
      </c>
      <c r="H893" s="74">
        <f t="shared" si="40"/>
        <v>-0.34758328879813927</v>
      </c>
      <c r="I893" s="117">
        <v>2.8482099999999999E-3</v>
      </c>
      <c r="J893" s="117">
        <v>0.59474360052097497</v>
      </c>
      <c r="K893" s="74">
        <f t="shared" si="41"/>
        <v>-0.99521102875675327</v>
      </c>
      <c r="L893" s="74">
        <f t="shared" si="42"/>
        <v>9.0545666223116762E-3</v>
      </c>
    </row>
    <row r="894" spans="1:12" x14ac:dyDescent="0.2">
      <c r="A894" s="116" t="s">
        <v>2080</v>
      </c>
      <c r="B894" s="59" t="s">
        <v>387</v>
      </c>
      <c r="C894" s="59" t="s">
        <v>877</v>
      </c>
      <c r="D894" s="116" t="s">
        <v>212</v>
      </c>
      <c r="E894" s="116" t="s">
        <v>1010</v>
      </c>
      <c r="F894" s="117">
        <v>0.24310689000000002</v>
      </c>
      <c r="G894" s="117">
        <v>0.35364525000000002</v>
      </c>
      <c r="H894" s="74">
        <f t="shared" si="40"/>
        <v>-0.31256848494359812</v>
      </c>
      <c r="I894" s="117">
        <v>2.4420599999999998E-3</v>
      </c>
      <c r="J894" s="117">
        <v>479.88342451</v>
      </c>
      <c r="K894" s="74">
        <f t="shared" si="41"/>
        <v>-0.99999491113909067</v>
      </c>
      <c r="L894" s="74">
        <f t="shared" si="42"/>
        <v>1.0045210976949274E-2</v>
      </c>
    </row>
    <row r="895" spans="1:12" x14ac:dyDescent="0.2">
      <c r="A895" s="116" t="s">
        <v>2610</v>
      </c>
      <c r="B895" s="59" t="s">
        <v>778</v>
      </c>
      <c r="C895" s="59" t="s">
        <v>882</v>
      </c>
      <c r="D895" s="116" t="s">
        <v>212</v>
      </c>
      <c r="E895" s="116" t="s">
        <v>1010</v>
      </c>
      <c r="F895" s="117">
        <v>3.8200970000000001E-2</v>
      </c>
      <c r="G895" s="117">
        <v>0.21840645</v>
      </c>
      <c r="H895" s="74">
        <f t="shared" si="40"/>
        <v>-0.82509229924299399</v>
      </c>
      <c r="I895" s="117">
        <v>2.3568200000000004E-3</v>
      </c>
      <c r="J895" s="117">
        <v>1.8221580000000001E-2</v>
      </c>
      <c r="K895" s="74">
        <f t="shared" si="41"/>
        <v>-0.87065775854783167</v>
      </c>
      <c r="L895" s="74">
        <f t="shared" si="42"/>
        <v>6.1695292030542685E-2</v>
      </c>
    </row>
    <row r="896" spans="1:12" x14ac:dyDescent="0.2">
      <c r="A896" s="116" t="s">
        <v>2908</v>
      </c>
      <c r="B896" s="59" t="s">
        <v>77</v>
      </c>
      <c r="C896" s="59" t="s">
        <v>876</v>
      </c>
      <c r="D896" s="116" t="s">
        <v>212</v>
      </c>
      <c r="E896" s="116" t="s">
        <v>2980</v>
      </c>
      <c r="F896" s="117">
        <v>1.169310469</v>
      </c>
      <c r="G896" s="117">
        <v>2.0329804419999999</v>
      </c>
      <c r="H896" s="74">
        <f t="shared" si="40"/>
        <v>-0.42482945490136692</v>
      </c>
      <c r="I896" s="117">
        <v>2.2799000000000001E-3</v>
      </c>
      <c r="J896" s="117">
        <v>4.4338599999999995E-3</v>
      </c>
      <c r="K896" s="74">
        <f t="shared" si="41"/>
        <v>-0.48579792776497221</v>
      </c>
      <c r="L896" s="74">
        <f t="shared" si="42"/>
        <v>1.949781568234638E-3</v>
      </c>
    </row>
    <row r="897" spans="1:12" x14ac:dyDescent="0.2">
      <c r="A897" s="116" t="s">
        <v>1713</v>
      </c>
      <c r="B897" s="59" t="s">
        <v>979</v>
      </c>
      <c r="C897" s="59" t="s">
        <v>656</v>
      </c>
      <c r="D897" s="116" t="s">
        <v>212</v>
      </c>
      <c r="E897" s="116" t="s">
        <v>1010</v>
      </c>
      <c r="F897" s="117">
        <v>1.9683859000000001E-2</v>
      </c>
      <c r="G897" s="117">
        <v>2.9097260000000001E-3</v>
      </c>
      <c r="H897" s="74">
        <f t="shared" si="40"/>
        <v>5.7648496800042341</v>
      </c>
      <c r="I897" s="117">
        <v>2.1253400000000003E-3</v>
      </c>
      <c r="J897" s="117">
        <v>0</v>
      </c>
      <c r="K897" s="74" t="str">
        <f t="shared" si="41"/>
        <v/>
      </c>
      <c r="L897" s="74">
        <f t="shared" si="42"/>
        <v>0.10797374640816113</v>
      </c>
    </row>
    <row r="898" spans="1:12" x14ac:dyDescent="0.2">
      <c r="A898" s="116" t="s">
        <v>1963</v>
      </c>
      <c r="B898" s="59" t="s">
        <v>1964</v>
      </c>
      <c r="C898" s="59" t="s">
        <v>278</v>
      </c>
      <c r="D898" s="116" t="s">
        <v>213</v>
      </c>
      <c r="E898" s="116" t="s">
        <v>214</v>
      </c>
      <c r="F898" s="117">
        <v>1.4125836399999998</v>
      </c>
      <c r="G898" s="117">
        <v>1.89319236</v>
      </c>
      <c r="H898" s="74">
        <f t="shared" si="40"/>
        <v>-0.25386153576068737</v>
      </c>
      <c r="I898" s="117">
        <v>1.8563099999999999E-3</v>
      </c>
      <c r="J898" s="117">
        <v>0</v>
      </c>
      <c r="K898" s="74" t="str">
        <f t="shared" si="41"/>
        <v/>
      </c>
      <c r="L898" s="74">
        <f t="shared" si="42"/>
        <v>1.3141239551662939E-3</v>
      </c>
    </row>
    <row r="899" spans="1:12" x14ac:dyDescent="0.2">
      <c r="A899" s="116" t="s">
        <v>1716</v>
      </c>
      <c r="B899" s="59" t="s">
        <v>983</v>
      </c>
      <c r="C899" s="59" t="s">
        <v>656</v>
      </c>
      <c r="D899" s="116" t="s">
        <v>212</v>
      </c>
      <c r="E899" s="116" t="s">
        <v>1010</v>
      </c>
      <c r="F899" s="117">
        <v>3.3889510000000005E-2</v>
      </c>
      <c r="G899" s="117">
        <v>0</v>
      </c>
      <c r="H899" s="74" t="str">
        <f t="shared" si="40"/>
        <v/>
      </c>
      <c r="I899" s="117">
        <v>1.8037999999999999E-3</v>
      </c>
      <c r="J899" s="117">
        <v>5.1744000000000009E-4</v>
      </c>
      <c r="K899" s="74">
        <f t="shared" si="41"/>
        <v>2.4860080395794673</v>
      </c>
      <c r="L899" s="74">
        <f t="shared" si="42"/>
        <v>5.3225909728408578E-2</v>
      </c>
    </row>
    <row r="900" spans="1:12" x14ac:dyDescent="0.2">
      <c r="A900" s="116" t="s">
        <v>2049</v>
      </c>
      <c r="B900" s="59" t="s">
        <v>884</v>
      </c>
      <c r="C900" s="59" t="s">
        <v>877</v>
      </c>
      <c r="D900" s="116" t="s">
        <v>212</v>
      </c>
      <c r="E900" s="116" t="s">
        <v>1010</v>
      </c>
      <c r="F900" s="117">
        <v>0.10365227</v>
      </c>
      <c r="G900" s="117">
        <v>4.4628230000000005E-2</v>
      </c>
      <c r="H900" s="74">
        <f t="shared" si="40"/>
        <v>1.3225718340162715</v>
      </c>
      <c r="I900" s="117">
        <v>1.694E-3</v>
      </c>
      <c r="J900" s="117">
        <v>4.963977E-2</v>
      </c>
      <c r="K900" s="74">
        <f t="shared" si="41"/>
        <v>-0.96587413680603273</v>
      </c>
      <c r="L900" s="74">
        <f t="shared" si="42"/>
        <v>1.6343105655090815E-2</v>
      </c>
    </row>
    <row r="901" spans="1:12" x14ac:dyDescent="0.2">
      <c r="A901" s="116" t="s">
        <v>1628</v>
      </c>
      <c r="B901" s="59" t="s">
        <v>834</v>
      </c>
      <c r="C901" s="59" t="s">
        <v>149</v>
      </c>
      <c r="D901" s="116" t="s">
        <v>818</v>
      </c>
      <c r="E901" s="116" t="s">
        <v>1010</v>
      </c>
      <c r="F901" s="117">
        <v>1.2905386829999999</v>
      </c>
      <c r="G901" s="117">
        <v>0.54410867799999996</v>
      </c>
      <c r="H901" s="74">
        <f t="shared" si="40"/>
        <v>1.3718399194507978</v>
      </c>
      <c r="I901" s="117">
        <v>1.62656E-3</v>
      </c>
      <c r="J901" s="117">
        <v>0</v>
      </c>
      <c r="K901" s="74" t="str">
        <f t="shared" si="41"/>
        <v/>
      </c>
      <c r="L901" s="74">
        <f t="shared" si="42"/>
        <v>1.2603729135951829E-3</v>
      </c>
    </row>
    <row r="902" spans="1:12" x14ac:dyDescent="0.2">
      <c r="A902" s="116" t="s">
        <v>1927</v>
      </c>
      <c r="B902" s="59" t="s">
        <v>1928</v>
      </c>
      <c r="C902" s="59" t="s">
        <v>966</v>
      </c>
      <c r="D902" s="116" t="s">
        <v>212</v>
      </c>
      <c r="E902" s="116" t="s">
        <v>1010</v>
      </c>
      <c r="F902" s="117">
        <v>0.21733148999999999</v>
      </c>
      <c r="G902" s="117">
        <v>4.093219E-2</v>
      </c>
      <c r="H902" s="74">
        <f t="shared" si="40"/>
        <v>4.3095495256911489</v>
      </c>
      <c r="I902" s="117">
        <v>1.6263900000000001E-3</v>
      </c>
      <c r="J902" s="117">
        <v>7.2391415599999993</v>
      </c>
      <c r="K902" s="74">
        <f t="shared" si="41"/>
        <v>-0.99977533385878425</v>
      </c>
      <c r="L902" s="74">
        <f t="shared" si="42"/>
        <v>7.4834530421707419E-3</v>
      </c>
    </row>
    <row r="903" spans="1:12" x14ac:dyDescent="0.2">
      <c r="A903" s="116" t="s">
        <v>2624</v>
      </c>
      <c r="B903" s="59" t="s">
        <v>587</v>
      </c>
      <c r="C903" s="59" t="s">
        <v>882</v>
      </c>
      <c r="D903" s="116" t="s">
        <v>212</v>
      </c>
      <c r="E903" s="116" t="s">
        <v>214</v>
      </c>
      <c r="F903" s="117">
        <v>8.6812850000000011E-2</v>
      </c>
      <c r="G903" s="117">
        <v>2.9493330000000002E-2</v>
      </c>
      <c r="H903" s="74">
        <f t="shared" si="40"/>
        <v>1.9434739990363923</v>
      </c>
      <c r="I903" s="117">
        <v>1.24916E-3</v>
      </c>
      <c r="J903" s="117">
        <v>1.39755E-3</v>
      </c>
      <c r="K903" s="74">
        <f t="shared" si="41"/>
        <v>-0.10617866981503343</v>
      </c>
      <c r="L903" s="74">
        <f t="shared" si="42"/>
        <v>1.4389114053967816E-2</v>
      </c>
    </row>
    <row r="904" spans="1:12" x14ac:dyDescent="0.2">
      <c r="A904" s="116" t="s">
        <v>2320</v>
      </c>
      <c r="B904" s="59" t="s">
        <v>1348</v>
      </c>
      <c r="C904" s="59" t="s">
        <v>656</v>
      </c>
      <c r="D904" s="116" t="s">
        <v>212</v>
      </c>
      <c r="E904" s="116" t="s">
        <v>1010</v>
      </c>
      <c r="F904" s="117">
        <v>1.0094400000000001E-3</v>
      </c>
      <c r="G904" s="117">
        <v>0.20021664</v>
      </c>
      <c r="H904" s="74">
        <f t="shared" ref="H904:H967" si="43">IF(ISERROR(F904/G904-1),"",IF((F904/G904-1)&gt;10000%,"",F904/G904-1))</f>
        <v>-0.9949582612114557</v>
      </c>
      <c r="I904" s="117">
        <v>1.0094400000000001E-3</v>
      </c>
      <c r="J904" s="117">
        <v>0.51722314000000003</v>
      </c>
      <c r="K904" s="74">
        <f t="shared" ref="K904:K967" si="44">IF(ISERROR(I904/J904-1),"",IF((I904/J904-1)&gt;10000%,"",I904/J904-1))</f>
        <v>-0.99804834717951718</v>
      </c>
      <c r="L904" s="74">
        <f t="shared" ref="L904:L967" si="45">IF(ISERROR(I904/F904),"",IF(I904/F904&gt;10000%,"",I904/F904))</f>
        <v>1</v>
      </c>
    </row>
    <row r="905" spans="1:12" x14ac:dyDescent="0.2">
      <c r="A905" s="116" t="s">
        <v>2620</v>
      </c>
      <c r="B905" s="59" t="s">
        <v>655</v>
      </c>
      <c r="C905" s="59" t="s">
        <v>882</v>
      </c>
      <c r="D905" s="116" t="s">
        <v>212</v>
      </c>
      <c r="E905" s="116" t="s">
        <v>1010</v>
      </c>
      <c r="F905" s="117">
        <v>4.8075000000000001E-3</v>
      </c>
      <c r="G905" s="117">
        <v>0.14669279000000002</v>
      </c>
      <c r="H905" s="74">
        <f t="shared" si="43"/>
        <v>-0.96722742815103591</v>
      </c>
      <c r="I905" s="117">
        <v>9.8608000000000007E-4</v>
      </c>
      <c r="J905" s="117">
        <v>1.11881E-3</v>
      </c>
      <c r="K905" s="74">
        <f t="shared" si="44"/>
        <v>-0.11863497823580404</v>
      </c>
      <c r="L905" s="74">
        <f t="shared" si="45"/>
        <v>0.20511284451378056</v>
      </c>
    </row>
    <row r="906" spans="1:12" x14ac:dyDescent="0.2">
      <c r="A906" s="116" t="s">
        <v>1840</v>
      </c>
      <c r="B906" s="59" t="s">
        <v>312</v>
      </c>
      <c r="C906" s="59" t="s">
        <v>881</v>
      </c>
      <c r="D906" s="116" t="s">
        <v>818</v>
      </c>
      <c r="E906" s="116" t="s">
        <v>1010</v>
      </c>
      <c r="F906" s="117">
        <v>0.22779358</v>
      </c>
      <c r="G906" s="117">
        <v>9.8972530000000003E-2</v>
      </c>
      <c r="H906" s="74">
        <f t="shared" si="43"/>
        <v>1.3015838839322385</v>
      </c>
      <c r="I906" s="117">
        <v>7.0250999999999994E-4</v>
      </c>
      <c r="J906" s="117">
        <v>1.3835899999999999E-3</v>
      </c>
      <c r="K906" s="74">
        <f t="shared" si="44"/>
        <v>-0.49225565377026426</v>
      </c>
      <c r="L906" s="74">
        <f t="shared" si="45"/>
        <v>3.0839762911667656E-3</v>
      </c>
    </row>
    <row r="907" spans="1:12" x14ac:dyDescent="0.2">
      <c r="A907" s="116" t="s">
        <v>2331</v>
      </c>
      <c r="B907" s="59" t="s">
        <v>371</v>
      </c>
      <c r="C907" s="59" t="s">
        <v>1876</v>
      </c>
      <c r="D907" s="116" t="s">
        <v>212</v>
      </c>
      <c r="E907" s="116" t="s">
        <v>1010</v>
      </c>
      <c r="F907" s="117">
        <v>1.2189549999999999E-2</v>
      </c>
      <c r="G907" s="117">
        <v>1.5906489999999999E-2</v>
      </c>
      <c r="H907" s="74">
        <f t="shared" si="43"/>
        <v>-0.23367443100269136</v>
      </c>
      <c r="I907" s="117">
        <v>5.6373999999999997E-4</v>
      </c>
      <c r="J907" s="117">
        <v>5.4837499999999999E-3</v>
      </c>
      <c r="K907" s="74">
        <f t="shared" si="44"/>
        <v>-0.89719808525188061</v>
      </c>
      <c r="L907" s="74">
        <f t="shared" si="45"/>
        <v>4.6247810624674417E-2</v>
      </c>
    </row>
    <row r="908" spans="1:12" x14ac:dyDescent="0.2">
      <c r="A908" s="116" t="s">
        <v>2060</v>
      </c>
      <c r="B908" s="59" t="s">
        <v>546</v>
      </c>
      <c r="C908" s="59" t="s">
        <v>877</v>
      </c>
      <c r="D908" s="116" t="s">
        <v>212</v>
      </c>
      <c r="E908" s="116" t="s">
        <v>1010</v>
      </c>
      <c r="F908" s="117">
        <v>0.23361483999999999</v>
      </c>
      <c r="G908" s="117">
        <v>0.237329235</v>
      </c>
      <c r="H908" s="74">
        <f t="shared" si="43"/>
        <v>-1.5650810992585917E-2</v>
      </c>
      <c r="I908" s="117">
        <v>5.1432000000000008E-4</v>
      </c>
      <c r="J908" s="117">
        <v>0</v>
      </c>
      <c r="K908" s="74" t="str">
        <f t="shared" si="44"/>
        <v/>
      </c>
      <c r="L908" s="74">
        <f t="shared" si="45"/>
        <v>2.201572468598314E-3</v>
      </c>
    </row>
    <row r="909" spans="1:12" x14ac:dyDescent="0.2">
      <c r="A909" s="116" t="s">
        <v>1673</v>
      </c>
      <c r="B909" s="59" t="s">
        <v>1337</v>
      </c>
      <c r="C909" s="59" t="s">
        <v>656</v>
      </c>
      <c r="D909" s="116" t="s">
        <v>212</v>
      </c>
      <c r="E909" s="116" t="s">
        <v>214</v>
      </c>
      <c r="F909" s="117">
        <v>0.30986340000000001</v>
      </c>
      <c r="G909" s="117">
        <v>0.12726625</v>
      </c>
      <c r="H909" s="74">
        <f t="shared" si="43"/>
        <v>1.4347649121428501</v>
      </c>
      <c r="I909" s="117">
        <v>4.8407999999999996E-4</v>
      </c>
      <c r="J909" s="117">
        <v>5.2756400000000002E-2</v>
      </c>
      <c r="K909" s="74">
        <f t="shared" si="44"/>
        <v>-0.99082424122950008</v>
      </c>
      <c r="L909" s="74">
        <f t="shared" si="45"/>
        <v>1.5622367791743069E-3</v>
      </c>
    </row>
    <row r="910" spans="1:12" x14ac:dyDescent="0.2">
      <c r="A910" s="116" t="s">
        <v>2107</v>
      </c>
      <c r="B910" s="59" t="s">
        <v>2000</v>
      </c>
      <c r="C910" s="59" t="s">
        <v>877</v>
      </c>
      <c r="D910" s="116" t="s">
        <v>212</v>
      </c>
      <c r="E910" s="116" t="s">
        <v>1010</v>
      </c>
      <c r="F910" s="117">
        <v>3.027446E-2</v>
      </c>
      <c r="G910" s="117">
        <v>3.2528470000000004E-2</v>
      </c>
      <c r="H910" s="74">
        <f t="shared" si="43"/>
        <v>-6.9293452781517328E-2</v>
      </c>
      <c r="I910" s="117">
        <v>4.7001999999999998E-4</v>
      </c>
      <c r="J910" s="117">
        <v>4.6276999999999999E-4</v>
      </c>
      <c r="K910" s="74">
        <f t="shared" si="44"/>
        <v>1.5666529809624574E-2</v>
      </c>
      <c r="L910" s="74">
        <f t="shared" si="45"/>
        <v>1.5525297561046505E-2</v>
      </c>
    </row>
    <row r="911" spans="1:12" x14ac:dyDescent="0.2">
      <c r="A911" s="116" t="s">
        <v>2349</v>
      </c>
      <c r="B911" s="59" t="s">
        <v>352</v>
      </c>
      <c r="C911" s="59" t="s">
        <v>1876</v>
      </c>
      <c r="D911" s="116" t="s">
        <v>213</v>
      </c>
      <c r="E911" s="116" t="s">
        <v>214</v>
      </c>
      <c r="F911" s="117">
        <v>0.100493365</v>
      </c>
      <c r="G911" s="117">
        <v>0.11090959</v>
      </c>
      <c r="H911" s="74">
        <f t="shared" si="43"/>
        <v>-9.3916360163264545E-2</v>
      </c>
      <c r="I911" s="117">
        <v>4.1223000000000003E-4</v>
      </c>
      <c r="J911" s="117">
        <v>2.4482799999999999E-2</v>
      </c>
      <c r="K911" s="74">
        <f t="shared" si="44"/>
        <v>-0.98316246507752381</v>
      </c>
      <c r="L911" s="74">
        <f t="shared" si="45"/>
        <v>4.1020618624921157E-3</v>
      </c>
    </row>
    <row r="912" spans="1:12" x14ac:dyDescent="0.2">
      <c r="A912" s="116" t="s">
        <v>2572</v>
      </c>
      <c r="B912" s="59" t="s">
        <v>554</v>
      </c>
      <c r="C912" s="59" t="s">
        <v>882</v>
      </c>
      <c r="D912" s="116" t="s">
        <v>212</v>
      </c>
      <c r="E912" s="116" t="s">
        <v>1010</v>
      </c>
      <c r="F912" s="117">
        <v>3.4343935699999997</v>
      </c>
      <c r="G912" s="117">
        <v>1.0902756070000001</v>
      </c>
      <c r="H912" s="74">
        <f t="shared" si="43"/>
        <v>2.1500233041534051</v>
      </c>
      <c r="I912" s="117">
        <v>3.6750999999999998E-4</v>
      </c>
      <c r="J912" s="117">
        <v>3.5992000000000001E-4</v>
      </c>
      <c r="K912" s="74">
        <f t="shared" si="44"/>
        <v>2.1088019559902138E-2</v>
      </c>
      <c r="L912" s="74">
        <f t="shared" si="45"/>
        <v>1.0700870255822196E-4</v>
      </c>
    </row>
    <row r="913" spans="1:12" x14ac:dyDescent="0.2">
      <c r="A913" s="116" t="s">
        <v>1894</v>
      </c>
      <c r="B913" s="59" t="s">
        <v>27</v>
      </c>
      <c r="C913" s="59" t="s">
        <v>1876</v>
      </c>
      <c r="D913" s="116" t="s">
        <v>213</v>
      </c>
      <c r="E913" s="116" t="s">
        <v>214</v>
      </c>
      <c r="F913" s="117">
        <v>0.86300473400000011</v>
      </c>
      <c r="G913" s="117">
        <v>0.27675735100000004</v>
      </c>
      <c r="H913" s="74">
        <f t="shared" si="43"/>
        <v>2.1182721285694051</v>
      </c>
      <c r="I913" s="117">
        <v>3.5062E-4</v>
      </c>
      <c r="J913" s="117">
        <v>43.19427752</v>
      </c>
      <c r="K913" s="74">
        <f t="shared" si="44"/>
        <v>-0.99999188272104245</v>
      </c>
      <c r="L913" s="74">
        <f t="shared" si="45"/>
        <v>4.0627818850412002E-4</v>
      </c>
    </row>
    <row r="914" spans="1:12" x14ac:dyDescent="0.2">
      <c r="A914" s="116" t="s">
        <v>2618</v>
      </c>
      <c r="B914" s="59" t="s">
        <v>281</v>
      </c>
      <c r="C914" s="59" t="s">
        <v>882</v>
      </c>
      <c r="D914" s="116" t="s">
        <v>212</v>
      </c>
      <c r="E914" s="116" t="s">
        <v>214</v>
      </c>
      <c r="F914" s="117">
        <v>0.32953615000000003</v>
      </c>
      <c r="G914" s="117">
        <v>4.9249965E-2</v>
      </c>
      <c r="H914" s="74">
        <f t="shared" si="43"/>
        <v>5.6910940951937734</v>
      </c>
      <c r="I914" s="117">
        <v>1.182E-4</v>
      </c>
      <c r="J914" s="117">
        <v>2.0000299999999999E-3</v>
      </c>
      <c r="K914" s="74">
        <f t="shared" si="44"/>
        <v>-0.94090088648670267</v>
      </c>
      <c r="L914" s="74">
        <f t="shared" si="45"/>
        <v>3.5868598938234848E-4</v>
      </c>
    </row>
    <row r="915" spans="1:12" x14ac:dyDescent="0.2">
      <c r="A915" s="116" t="s">
        <v>2556</v>
      </c>
      <c r="B915" s="59" t="s">
        <v>562</v>
      </c>
      <c r="C915" s="59" t="s">
        <v>882</v>
      </c>
      <c r="D915" s="116" t="s">
        <v>212</v>
      </c>
      <c r="E915" s="116" t="s">
        <v>1010</v>
      </c>
      <c r="F915" s="117">
        <v>0.25047503999999998</v>
      </c>
      <c r="G915" s="117">
        <v>0.18710470999999998</v>
      </c>
      <c r="H915" s="74">
        <f t="shared" si="43"/>
        <v>0.33868912225673009</v>
      </c>
      <c r="I915" s="117">
        <v>1.0719E-4</v>
      </c>
      <c r="J915" s="117">
        <v>2.4653699999999997E-3</v>
      </c>
      <c r="K915" s="74">
        <f t="shared" si="44"/>
        <v>-0.95652173913043481</v>
      </c>
      <c r="L915" s="74">
        <f t="shared" si="45"/>
        <v>4.2794683254666812E-4</v>
      </c>
    </row>
    <row r="916" spans="1:12" x14ac:dyDescent="0.2">
      <c r="A916" s="116" t="s">
        <v>2309</v>
      </c>
      <c r="B916" s="59" t="s">
        <v>581</v>
      </c>
      <c r="C916" s="59" t="s">
        <v>656</v>
      </c>
      <c r="D916" s="116" t="s">
        <v>212</v>
      </c>
      <c r="E916" s="116" t="s">
        <v>1010</v>
      </c>
      <c r="F916" s="117">
        <v>0.46349178299999999</v>
      </c>
      <c r="G916" s="117">
        <v>0.36372355499999998</v>
      </c>
      <c r="H916" s="74">
        <f t="shared" si="43"/>
        <v>0.27429685712821117</v>
      </c>
      <c r="I916" s="117">
        <v>2.0999999999999999E-5</v>
      </c>
      <c r="J916" s="117">
        <v>1.1619986899999999</v>
      </c>
      <c r="K916" s="74">
        <f t="shared" si="44"/>
        <v>-0.99998192769046923</v>
      </c>
      <c r="L916" s="74">
        <f t="shared" si="45"/>
        <v>4.530824659732964E-5</v>
      </c>
    </row>
    <row r="917" spans="1:12" x14ac:dyDescent="0.2">
      <c r="A917" s="116" t="s">
        <v>1719</v>
      </c>
      <c r="B917" s="59" t="s">
        <v>985</v>
      </c>
      <c r="C917" s="59" t="s">
        <v>656</v>
      </c>
      <c r="D917" s="116" t="s">
        <v>212</v>
      </c>
      <c r="E917" s="116" t="s">
        <v>1010</v>
      </c>
      <c r="F917" s="117">
        <v>5.0394150000000002E-3</v>
      </c>
      <c r="G917" s="117">
        <v>1.1658221999999999E-2</v>
      </c>
      <c r="H917" s="74">
        <f t="shared" si="43"/>
        <v>-0.56773725873465097</v>
      </c>
      <c r="I917" s="117">
        <v>2.02E-5</v>
      </c>
      <c r="J917" s="117">
        <v>3.0070580000000003E-2</v>
      </c>
      <c r="K917" s="74">
        <f t="shared" si="44"/>
        <v>-0.999328247077376</v>
      </c>
      <c r="L917" s="74">
        <f t="shared" si="45"/>
        <v>4.0084017688561072E-3</v>
      </c>
    </row>
    <row r="918" spans="1:12" x14ac:dyDescent="0.2">
      <c r="A918" s="116" t="s">
        <v>2242</v>
      </c>
      <c r="B918" s="59" t="s">
        <v>1397</v>
      </c>
      <c r="C918" s="59" t="s">
        <v>963</v>
      </c>
      <c r="D918" s="116" t="s">
        <v>212</v>
      </c>
      <c r="E918" s="116" t="s">
        <v>1010</v>
      </c>
      <c r="F918" s="117">
        <v>6.49647203225528</v>
      </c>
      <c r="G918" s="117">
        <v>5.59520817176523</v>
      </c>
      <c r="H918" s="74">
        <f t="shared" si="43"/>
        <v>0.16107780672720007</v>
      </c>
      <c r="I918" s="117">
        <v>0</v>
      </c>
      <c r="J918" s="117">
        <v>21.278763558729899</v>
      </c>
      <c r="K918" s="74">
        <f t="shared" si="44"/>
        <v>-1</v>
      </c>
      <c r="L918" s="74">
        <f t="shared" si="45"/>
        <v>0</v>
      </c>
    </row>
    <row r="919" spans="1:12" x14ac:dyDescent="0.2">
      <c r="A919" s="116" t="s">
        <v>2413</v>
      </c>
      <c r="B919" s="59" t="s">
        <v>193</v>
      </c>
      <c r="C919" s="59" t="s">
        <v>876</v>
      </c>
      <c r="D919" s="116" t="s">
        <v>212</v>
      </c>
      <c r="E919" s="116" t="s">
        <v>2980</v>
      </c>
      <c r="F919" s="117">
        <v>1.20475946</v>
      </c>
      <c r="G919" s="117">
        <v>2.3896017299999999</v>
      </c>
      <c r="H919" s="74">
        <f t="shared" si="43"/>
        <v>-0.49583252938137101</v>
      </c>
      <c r="I919" s="117">
        <v>0</v>
      </c>
      <c r="J919" s="117">
        <v>0</v>
      </c>
      <c r="K919" s="74" t="str">
        <f t="shared" si="44"/>
        <v/>
      </c>
      <c r="L919" s="74">
        <f t="shared" si="45"/>
        <v>0</v>
      </c>
    </row>
    <row r="920" spans="1:12" x14ac:dyDescent="0.2">
      <c r="A920" s="116" t="s">
        <v>2166</v>
      </c>
      <c r="B920" s="59" t="s">
        <v>919</v>
      </c>
      <c r="C920" s="59" t="s">
        <v>881</v>
      </c>
      <c r="D920" s="116" t="s">
        <v>213</v>
      </c>
      <c r="E920" s="116" t="s">
        <v>214</v>
      </c>
      <c r="F920" s="117"/>
      <c r="G920" s="117">
        <v>0.98819873999999996</v>
      </c>
      <c r="H920" s="74">
        <f t="shared" si="43"/>
        <v>-1</v>
      </c>
      <c r="I920" s="117">
        <v>0</v>
      </c>
      <c r="J920" s="117">
        <v>5.2114379999999995E-2</v>
      </c>
      <c r="K920" s="74">
        <f t="shared" si="44"/>
        <v>-1</v>
      </c>
      <c r="L920" s="74" t="str">
        <f t="shared" si="45"/>
        <v/>
      </c>
    </row>
    <row r="921" spans="1:12" x14ac:dyDescent="0.2">
      <c r="A921" s="116" t="s">
        <v>2575</v>
      </c>
      <c r="B921" s="59" t="s">
        <v>1343</v>
      </c>
      <c r="C921" s="59" t="s">
        <v>882</v>
      </c>
      <c r="D921" s="116" t="s">
        <v>212</v>
      </c>
      <c r="E921" s="116" t="s">
        <v>1010</v>
      </c>
      <c r="F921" s="117">
        <v>1.10400722</v>
      </c>
      <c r="G921" s="117">
        <v>2.6103443799999999</v>
      </c>
      <c r="H921" s="74">
        <f t="shared" si="43"/>
        <v>-0.57706453276483005</v>
      </c>
      <c r="I921" s="117">
        <v>0</v>
      </c>
      <c r="J921" s="117">
        <v>6.1199999999999996E-3</v>
      </c>
      <c r="K921" s="74">
        <f t="shared" si="44"/>
        <v>-1</v>
      </c>
      <c r="L921" s="74">
        <f t="shared" si="45"/>
        <v>0</v>
      </c>
    </row>
    <row r="922" spans="1:12" x14ac:dyDescent="0.2">
      <c r="A922" s="116" t="s">
        <v>2426</v>
      </c>
      <c r="B922" s="59" t="s">
        <v>203</v>
      </c>
      <c r="C922" s="59" t="s">
        <v>876</v>
      </c>
      <c r="D922" s="116" t="s">
        <v>212</v>
      </c>
      <c r="E922" s="116" t="s">
        <v>2980</v>
      </c>
      <c r="F922" s="117">
        <v>2.8253150000000001E-2</v>
      </c>
      <c r="G922" s="117">
        <v>0.69088574999999997</v>
      </c>
      <c r="H922" s="74">
        <f t="shared" si="43"/>
        <v>-0.95910590137370755</v>
      </c>
      <c r="I922" s="117">
        <v>0</v>
      </c>
      <c r="J922" s="117">
        <v>2.048063E-2</v>
      </c>
      <c r="K922" s="74">
        <f t="shared" si="44"/>
        <v>-1</v>
      </c>
      <c r="L922" s="74">
        <f t="shared" si="45"/>
        <v>0</v>
      </c>
    </row>
    <row r="923" spans="1:12" x14ac:dyDescent="0.2">
      <c r="A923" s="116" t="s">
        <v>2415</v>
      </c>
      <c r="B923" s="59" t="s">
        <v>195</v>
      </c>
      <c r="C923" s="59" t="s">
        <v>876</v>
      </c>
      <c r="D923" s="116" t="s">
        <v>212</v>
      </c>
      <c r="E923" s="116" t="s">
        <v>2980</v>
      </c>
      <c r="F923" s="117">
        <v>7.0042640000000003E-2</v>
      </c>
      <c r="G923" s="117">
        <v>0.22132882999999998</v>
      </c>
      <c r="H923" s="74">
        <f t="shared" si="43"/>
        <v>-0.6835358502550255</v>
      </c>
      <c r="I923" s="117">
        <v>0</v>
      </c>
      <c r="J923" s="117">
        <v>16.875310750000001</v>
      </c>
      <c r="K923" s="74">
        <f t="shared" si="44"/>
        <v>-1</v>
      </c>
      <c r="L923" s="74">
        <f t="shared" si="45"/>
        <v>0</v>
      </c>
    </row>
    <row r="924" spans="1:12" x14ac:dyDescent="0.2">
      <c r="A924" s="116" t="s">
        <v>2316</v>
      </c>
      <c r="B924" s="59" t="s">
        <v>204</v>
      </c>
      <c r="C924" s="59" t="s">
        <v>656</v>
      </c>
      <c r="D924" s="116" t="s">
        <v>212</v>
      </c>
      <c r="E924" s="116" t="s">
        <v>1010</v>
      </c>
      <c r="F924" s="117"/>
      <c r="G924" s="117">
        <v>0.11189162799999999</v>
      </c>
      <c r="H924" s="74">
        <f t="shared" si="43"/>
        <v>-1</v>
      </c>
      <c r="I924" s="117">
        <v>0</v>
      </c>
      <c r="J924" s="117">
        <v>1.64427E-3</v>
      </c>
      <c r="K924" s="74">
        <f t="shared" si="44"/>
        <v>-1</v>
      </c>
      <c r="L924" s="74" t="str">
        <f t="shared" si="45"/>
        <v/>
      </c>
    </row>
    <row r="925" spans="1:12" x14ac:dyDescent="0.2">
      <c r="A925" s="116" t="s">
        <v>2323</v>
      </c>
      <c r="B925" s="59" t="s">
        <v>367</v>
      </c>
      <c r="C925" s="59" t="s">
        <v>656</v>
      </c>
      <c r="D925" s="116" t="s">
        <v>212</v>
      </c>
      <c r="E925" s="116" t="s">
        <v>1010</v>
      </c>
      <c r="F925" s="117"/>
      <c r="G925" s="117">
        <v>7.5250000000000002E-4</v>
      </c>
      <c r="H925" s="74">
        <f t="shared" si="43"/>
        <v>-1</v>
      </c>
      <c r="I925" s="117">
        <v>0</v>
      </c>
      <c r="J925" s="117">
        <v>0</v>
      </c>
      <c r="K925" s="74" t="str">
        <f t="shared" si="44"/>
        <v/>
      </c>
      <c r="L925" s="74" t="str">
        <f t="shared" si="45"/>
        <v/>
      </c>
    </row>
    <row r="926" spans="1:12" x14ac:dyDescent="0.2">
      <c r="A926" s="116" t="s">
        <v>2251</v>
      </c>
      <c r="B926" s="59" t="s">
        <v>944</v>
      </c>
      <c r="C926" s="59" t="s">
        <v>656</v>
      </c>
      <c r="D926" s="116" t="s">
        <v>212</v>
      </c>
      <c r="E926" s="116" t="s">
        <v>1010</v>
      </c>
      <c r="F926" s="117"/>
      <c r="G926" s="117">
        <v>7.6111942800000003</v>
      </c>
      <c r="H926" s="74">
        <f t="shared" si="43"/>
        <v>-1</v>
      </c>
      <c r="I926" s="117">
        <v>0</v>
      </c>
      <c r="J926" s="117">
        <v>14.06495891</v>
      </c>
      <c r="K926" s="74">
        <f t="shared" si="44"/>
        <v>-1</v>
      </c>
      <c r="L926" s="74" t="str">
        <f t="shared" si="45"/>
        <v/>
      </c>
    </row>
    <row r="927" spans="1:12" x14ac:dyDescent="0.2">
      <c r="A927" s="116" t="s">
        <v>2117</v>
      </c>
      <c r="B927" s="59" t="s">
        <v>425</v>
      </c>
      <c r="C927" s="59" t="s">
        <v>877</v>
      </c>
      <c r="D927" s="116" t="s">
        <v>212</v>
      </c>
      <c r="E927" s="116" t="s">
        <v>1010</v>
      </c>
      <c r="F927" s="117">
        <v>1.5555923</v>
      </c>
      <c r="G927" s="117">
        <v>1.30836804</v>
      </c>
      <c r="H927" s="74">
        <f t="shared" si="43"/>
        <v>0.18895620531972046</v>
      </c>
      <c r="I927" s="117">
        <v>0</v>
      </c>
      <c r="J927" s="117">
        <v>0.8298056800000001</v>
      </c>
      <c r="K927" s="74">
        <f t="shared" si="44"/>
        <v>-1</v>
      </c>
      <c r="L927" s="74">
        <f t="shared" si="45"/>
        <v>0</v>
      </c>
    </row>
    <row r="928" spans="1:12" x14ac:dyDescent="0.2">
      <c r="A928" s="116" t="s">
        <v>2590</v>
      </c>
      <c r="B928" s="59" t="s">
        <v>964</v>
      </c>
      <c r="C928" s="59" t="s">
        <v>882</v>
      </c>
      <c r="D928" s="116" t="s">
        <v>212</v>
      </c>
      <c r="E928" s="116" t="s">
        <v>1010</v>
      </c>
      <c r="F928" s="117">
        <v>6.30036474</v>
      </c>
      <c r="G928" s="117">
        <v>4.8492995599999995</v>
      </c>
      <c r="H928" s="74">
        <f t="shared" si="43"/>
        <v>0.29923191216506351</v>
      </c>
      <c r="I928" s="117">
        <v>0</v>
      </c>
      <c r="J928" s="117">
        <v>2.8758799999999998E-2</v>
      </c>
      <c r="K928" s="74">
        <f t="shared" si="44"/>
        <v>-1</v>
      </c>
      <c r="L928" s="74">
        <f t="shared" si="45"/>
        <v>0</v>
      </c>
    </row>
    <row r="929" spans="1:12" x14ac:dyDescent="0.2">
      <c r="A929" s="116" t="s">
        <v>2401</v>
      </c>
      <c r="B929" s="59" t="s">
        <v>190</v>
      </c>
      <c r="C929" s="59" t="s">
        <v>876</v>
      </c>
      <c r="D929" s="116" t="s">
        <v>212</v>
      </c>
      <c r="E929" s="116" t="s">
        <v>1010</v>
      </c>
      <c r="F929" s="117">
        <v>1.6420972</v>
      </c>
      <c r="G929" s="117">
        <v>1.0566524399999999</v>
      </c>
      <c r="H929" s="74">
        <f t="shared" si="43"/>
        <v>0.55405612842762197</v>
      </c>
      <c r="I929" s="117">
        <v>0</v>
      </c>
      <c r="J929" s="117">
        <v>4.4380867899999998</v>
      </c>
      <c r="K929" s="74">
        <f t="shared" si="44"/>
        <v>-1</v>
      </c>
      <c r="L929" s="74">
        <f t="shared" si="45"/>
        <v>0</v>
      </c>
    </row>
    <row r="930" spans="1:12" x14ac:dyDescent="0.2">
      <c r="A930" s="116" t="s">
        <v>2288</v>
      </c>
      <c r="B930" s="59" t="s">
        <v>943</v>
      </c>
      <c r="C930" s="59" t="s">
        <v>656</v>
      </c>
      <c r="D930" s="116" t="s">
        <v>212</v>
      </c>
      <c r="E930" s="116" t="s">
        <v>1010</v>
      </c>
      <c r="F930" s="117"/>
      <c r="G930" s="117">
        <v>0.12434595500000001</v>
      </c>
      <c r="H930" s="74">
        <f t="shared" si="43"/>
        <v>-1</v>
      </c>
      <c r="I930" s="117">
        <v>0</v>
      </c>
      <c r="J930" s="117">
        <v>2.1017876699999998</v>
      </c>
      <c r="K930" s="74">
        <f t="shared" si="44"/>
        <v>-1</v>
      </c>
      <c r="L930" s="74" t="str">
        <f t="shared" si="45"/>
        <v/>
      </c>
    </row>
    <row r="931" spans="1:12" x14ac:dyDescent="0.2">
      <c r="A931" s="116" t="s">
        <v>1686</v>
      </c>
      <c r="B931" s="59" t="s">
        <v>253</v>
      </c>
      <c r="C931" s="59" t="s">
        <v>656</v>
      </c>
      <c r="D931" s="116" t="s">
        <v>212</v>
      </c>
      <c r="E931" s="116" t="s">
        <v>1010</v>
      </c>
      <c r="F931" s="117"/>
      <c r="G931" s="117">
        <v>0.65697590000000006</v>
      </c>
      <c r="H931" s="74">
        <f t="shared" si="43"/>
        <v>-1</v>
      </c>
      <c r="I931" s="117">
        <v>0</v>
      </c>
      <c r="J931" s="117">
        <v>3.9325014690676698</v>
      </c>
      <c r="K931" s="74">
        <f t="shared" si="44"/>
        <v>-1</v>
      </c>
      <c r="L931" s="74" t="str">
        <f t="shared" si="45"/>
        <v/>
      </c>
    </row>
    <row r="932" spans="1:12" x14ac:dyDescent="0.2">
      <c r="A932" s="116" t="s">
        <v>2169</v>
      </c>
      <c r="B932" s="59" t="s">
        <v>904</v>
      </c>
      <c r="C932" s="59" t="s">
        <v>881</v>
      </c>
      <c r="D932" s="116" t="s">
        <v>213</v>
      </c>
      <c r="E932" s="116" t="s">
        <v>214</v>
      </c>
      <c r="F932" s="117"/>
      <c r="G932" s="117">
        <v>5.6764813000000004E-2</v>
      </c>
      <c r="H932" s="74">
        <f t="shared" si="43"/>
        <v>-1</v>
      </c>
      <c r="I932" s="117">
        <v>0</v>
      </c>
      <c r="J932" s="117">
        <v>1.0587290000000001E-2</v>
      </c>
      <c r="K932" s="74">
        <f t="shared" si="44"/>
        <v>-1</v>
      </c>
      <c r="L932" s="74" t="str">
        <f t="shared" si="45"/>
        <v/>
      </c>
    </row>
    <row r="933" spans="1:12" x14ac:dyDescent="0.2">
      <c r="A933" s="116" t="s">
        <v>2103</v>
      </c>
      <c r="B933" s="59" t="s">
        <v>539</v>
      </c>
      <c r="C933" s="59" t="s">
        <v>877</v>
      </c>
      <c r="D933" s="116" t="s">
        <v>212</v>
      </c>
      <c r="E933" s="116" t="s">
        <v>1010</v>
      </c>
      <c r="F933" s="117">
        <v>3.5026064369999999</v>
      </c>
      <c r="G933" s="117">
        <v>0.35892539399999995</v>
      </c>
      <c r="H933" s="74">
        <f t="shared" si="43"/>
        <v>8.7585918844181876</v>
      </c>
      <c r="I933" s="117">
        <v>0</v>
      </c>
      <c r="J933" s="117">
        <v>4.9544335142448448</v>
      </c>
      <c r="K933" s="74">
        <f t="shared" si="44"/>
        <v>-1</v>
      </c>
      <c r="L933" s="74">
        <f t="shared" si="45"/>
        <v>0</v>
      </c>
    </row>
    <row r="934" spans="1:12" x14ac:dyDescent="0.2">
      <c r="A934" s="116" t="s">
        <v>1697</v>
      </c>
      <c r="B934" s="116" t="s">
        <v>1463</v>
      </c>
      <c r="C934" s="116" t="s">
        <v>656</v>
      </c>
      <c r="D934" s="116" t="s">
        <v>212</v>
      </c>
      <c r="E934" s="116" t="s">
        <v>1010</v>
      </c>
      <c r="F934" s="117">
        <v>9.7391999999999997E-4</v>
      </c>
      <c r="G934" s="117">
        <v>5.1273940000000004E-2</v>
      </c>
      <c r="H934" s="74">
        <f t="shared" si="43"/>
        <v>-0.98100555564873693</v>
      </c>
      <c r="I934" s="117">
        <v>0</v>
      </c>
      <c r="J934" s="117">
        <v>5.1298699999999996E-2</v>
      </c>
      <c r="K934" s="74">
        <f t="shared" si="44"/>
        <v>-1</v>
      </c>
      <c r="L934" s="74">
        <f t="shared" si="45"/>
        <v>0</v>
      </c>
    </row>
    <row r="935" spans="1:12" x14ac:dyDescent="0.2">
      <c r="A935" s="116" t="s">
        <v>2312</v>
      </c>
      <c r="B935" s="59" t="s">
        <v>79</v>
      </c>
      <c r="C935" s="59" t="s">
        <v>883</v>
      </c>
      <c r="D935" s="116" t="s">
        <v>213</v>
      </c>
      <c r="E935" s="116" t="s">
        <v>214</v>
      </c>
      <c r="F935" s="117">
        <v>4.1840505E-2</v>
      </c>
      <c r="G935" s="117">
        <v>0.11625442500000001</v>
      </c>
      <c r="H935" s="74">
        <f t="shared" si="43"/>
        <v>-0.64009537701468133</v>
      </c>
      <c r="I935" s="117">
        <v>0</v>
      </c>
      <c r="J935" s="117">
        <v>0</v>
      </c>
      <c r="K935" s="74" t="str">
        <f t="shared" si="44"/>
        <v/>
      </c>
      <c r="L935" s="74">
        <f t="shared" si="45"/>
        <v>0</v>
      </c>
    </row>
    <row r="936" spans="1:12" x14ac:dyDescent="0.2">
      <c r="A936" s="116" t="s">
        <v>1685</v>
      </c>
      <c r="B936" s="59" t="s">
        <v>252</v>
      </c>
      <c r="C936" s="59" t="s">
        <v>656</v>
      </c>
      <c r="D936" s="116" t="s">
        <v>212</v>
      </c>
      <c r="E936" s="116" t="s">
        <v>1010</v>
      </c>
      <c r="F936" s="117"/>
      <c r="G936" s="117">
        <v>1.4486260000000001E-2</v>
      </c>
      <c r="H936" s="74">
        <f t="shared" si="43"/>
        <v>-1</v>
      </c>
      <c r="I936" s="117">
        <v>0</v>
      </c>
      <c r="J936" s="117">
        <v>6.90612E-3</v>
      </c>
      <c r="K936" s="74">
        <f t="shared" si="44"/>
        <v>-1</v>
      </c>
      <c r="L936" s="74" t="str">
        <f t="shared" si="45"/>
        <v/>
      </c>
    </row>
    <row r="937" spans="1:12" x14ac:dyDescent="0.2">
      <c r="A937" s="116" t="s">
        <v>2298</v>
      </c>
      <c r="B937" s="59" t="s">
        <v>265</v>
      </c>
      <c r="C937" s="59" t="s">
        <v>278</v>
      </c>
      <c r="D937" s="116" t="s">
        <v>213</v>
      </c>
      <c r="E937" s="116" t="s">
        <v>214</v>
      </c>
      <c r="F937" s="117">
        <v>1.1858780149999999</v>
      </c>
      <c r="G937" s="117">
        <v>4.4594424850000003</v>
      </c>
      <c r="H937" s="74">
        <f t="shared" si="43"/>
        <v>-0.73407482684463865</v>
      </c>
      <c r="I937" s="117">
        <v>0</v>
      </c>
      <c r="J937" s="117">
        <v>0</v>
      </c>
      <c r="K937" s="74" t="str">
        <f t="shared" si="44"/>
        <v/>
      </c>
      <c r="L937" s="74">
        <f t="shared" si="45"/>
        <v>0</v>
      </c>
    </row>
    <row r="938" spans="1:12" x14ac:dyDescent="0.2">
      <c r="A938" s="116" t="s">
        <v>2047</v>
      </c>
      <c r="B938" s="59" t="s">
        <v>885</v>
      </c>
      <c r="C938" s="59" t="s">
        <v>877</v>
      </c>
      <c r="D938" s="116" t="s">
        <v>212</v>
      </c>
      <c r="E938" s="116" t="s">
        <v>1010</v>
      </c>
      <c r="F938" s="117">
        <v>5.2610629999999999E-2</v>
      </c>
      <c r="G938" s="117">
        <v>0.15162736999999998</v>
      </c>
      <c r="H938" s="74">
        <f t="shared" si="43"/>
        <v>-0.65302682490634767</v>
      </c>
      <c r="I938" s="117">
        <v>0</v>
      </c>
      <c r="J938" s="117">
        <v>5.084E-3</v>
      </c>
      <c r="K938" s="74">
        <f t="shared" si="44"/>
        <v>-1</v>
      </c>
      <c r="L938" s="74">
        <f t="shared" si="45"/>
        <v>0</v>
      </c>
    </row>
    <row r="939" spans="1:12" x14ac:dyDescent="0.2">
      <c r="A939" s="116" t="s">
        <v>2196</v>
      </c>
      <c r="B939" s="59" t="s">
        <v>902</v>
      </c>
      <c r="C939" s="59" t="s">
        <v>881</v>
      </c>
      <c r="D939" s="116" t="s">
        <v>213</v>
      </c>
      <c r="E939" s="116" t="s">
        <v>214</v>
      </c>
      <c r="F939" s="117"/>
      <c r="G939" s="117">
        <v>1.0176141999999999</v>
      </c>
      <c r="H939" s="74">
        <f t="shared" si="43"/>
        <v>-1</v>
      </c>
      <c r="I939" s="117">
        <v>0</v>
      </c>
      <c r="J939" s="117">
        <v>4.2282260100000002</v>
      </c>
      <c r="K939" s="74">
        <f t="shared" si="44"/>
        <v>-1</v>
      </c>
      <c r="L939" s="74" t="str">
        <f t="shared" si="45"/>
        <v/>
      </c>
    </row>
    <row r="940" spans="1:12" x14ac:dyDescent="0.2">
      <c r="A940" s="116" t="s">
        <v>1684</v>
      </c>
      <c r="B940" s="59" t="s">
        <v>250</v>
      </c>
      <c r="C940" s="59" t="s">
        <v>656</v>
      </c>
      <c r="D940" s="116" t="s">
        <v>212</v>
      </c>
      <c r="E940" s="116" t="s">
        <v>1010</v>
      </c>
      <c r="F940" s="117"/>
      <c r="G940" s="117">
        <v>0.42678076000000004</v>
      </c>
      <c r="H940" s="74">
        <f t="shared" si="43"/>
        <v>-1</v>
      </c>
      <c r="I940" s="117">
        <v>0</v>
      </c>
      <c r="J940" s="117">
        <v>1.05588484</v>
      </c>
      <c r="K940" s="74">
        <f t="shared" si="44"/>
        <v>-1</v>
      </c>
      <c r="L940" s="74" t="str">
        <f t="shared" si="45"/>
        <v/>
      </c>
    </row>
    <row r="941" spans="1:12" x14ac:dyDescent="0.2">
      <c r="A941" s="116" t="s">
        <v>1850</v>
      </c>
      <c r="B941" s="59" t="s">
        <v>917</v>
      </c>
      <c r="C941" s="59" t="s">
        <v>881</v>
      </c>
      <c r="D941" s="116" t="s">
        <v>818</v>
      </c>
      <c r="E941" s="116" t="s">
        <v>214</v>
      </c>
      <c r="F941" s="117">
        <v>0.16036681999999999</v>
      </c>
      <c r="G941" s="117">
        <v>4.02995E-3</v>
      </c>
      <c r="H941" s="74">
        <f t="shared" si="43"/>
        <v>38.793749302100522</v>
      </c>
      <c r="I941" s="117">
        <v>0</v>
      </c>
      <c r="J941" s="117">
        <v>3.3989899999999997E-3</v>
      </c>
      <c r="K941" s="74">
        <f t="shared" si="44"/>
        <v>-1</v>
      </c>
      <c r="L941" s="74">
        <f t="shared" si="45"/>
        <v>0</v>
      </c>
    </row>
    <row r="942" spans="1:12" x14ac:dyDescent="0.2">
      <c r="A942" s="116" t="s">
        <v>2168</v>
      </c>
      <c r="B942" s="59" t="s">
        <v>903</v>
      </c>
      <c r="C942" s="59" t="s">
        <v>881</v>
      </c>
      <c r="D942" s="116" t="s">
        <v>213</v>
      </c>
      <c r="E942" s="116" t="s">
        <v>214</v>
      </c>
      <c r="F942" s="117"/>
      <c r="G942" s="117">
        <v>0.48932116999999997</v>
      </c>
      <c r="H942" s="74">
        <f t="shared" si="43"/>
        <v>-1</v>
      </c>
      <c r="I942" s="117">
        <v>0</v>
      </c>
      <c r="J942" s="117">
        <v>3.8510783799999997</v>
      </c>
      <c r="K942" s="74">
        <f t="shared" si="44"/>
        <v>-1</v>
      </c>
      <c r="L942" s="74" t="str">
        <f t="shared" si="45"/>
        <v/>
      </c>
    </row>
    <row r="943" spans="1:12" x14ac:dyDescent="0.2">
      <c r="A943" s="116" t="s">
        <v>2398</v>
      </c>
      <c r="B943" s="59" t="s">
        <v>187</v>
      </c>
      <c r="C943" s="59" t="s">
        <v>876</v>
      </c>
      <c r="D943" s="116" t="s">
        <v>212</v>
      </c>
      <c r="E943" s="116" t="s">
        <v>1010</v>
      </c>
      <c r="F943" s="117">
        <v>8.7506130000000001E-2</v>
      </c>
      <c r="G943" s="117">
        <v>2.9550429300000003</v>
      </c>
      <c r="H943" s="74">
        <f t="shared" si="43"/>
        <v>-0.97038752665430816</v>
      </c>
      <c r="I943" s="117">
        <v>0</v>
      </c>
      <c r="J943" s="117">
        <v>2.5867395000000002</v>
      </c>
      <c r="K943" s="74">
        <f t="shared" si="44"/>
        <v>-1</v>
      </c>
      <c r="L943" s="74">
        <f t="shared" si="45"/>
        <v>0</v>
      </c>
    </row>
    <row r="944" spans="1:12" x14ac:dyDescent="0.2">
      <c r="A944" s="116" t="s">
        <v>2343</v>
      </c>
      <c r="B944" s="59" t="s">
        <v>1564</v>
      </c>
      <c r="C944" s="59" t="s">
        <v>963</v>
      </c>
      <c r="D944" s="116" t="s">
        <v>212</v>
      </c>
      <c r="E944" s="116" t="s">
        <v>1010</v>
      </c>
      <c r="F944" s="117">
        <v>2.9568000000000003E-3</v>
      </c>
      <c r="G944" s="117">
        <v>8.0395799999999993E-3</v>
      </c>
      <c r="H944" s="74">
        <f t="shared" si="43"/>
        <v>-0.63221959356085766</v>
      </c>
      <c r="I944" s="117">
        <v>0</v>
      </c>
      <c r="J944" s="117">
        <v>8.0395799999999993E-3</v>
      </c>
      <c r="K944" s="74">
        <f t="shared" si="44"/>
        <v>-1</v>
      </c>
      <c r="L944" s="74">
        <f t="shared" si="45"/>
        <v>0</v>
      </c>
    </row>
    <row r="945" spans="1:12" x14ac:dyDescent="0.2">
      <c r="A945" s="116" t="s">
        <v>2772</v>
      </c>
      <c r="B945" s="59" t="s">
        <v>99</v>
      </c>
      <c r="C945" s="59" t="s">
        <v>656</v>
      </c>
      <c r="D945" s="116" t="s">
        <v>212</v>
      </c>
      <c r="E945" s="116" t="s">
        <v>1010</v>
      </c>
      <c r="F945" s="117"/>
      <c r="G945" s="117">
        <v>6.3415330000000006E-2</v>
      </c>
      <c r="H945" s="74">
        <f t="shared" si="43"/>
        <v>-1</v>
      </c>
      <c r="I945" s="117">
        <v>0</v>
      </c>
      <c r="J945" s="117">
        <v>4.9318599999999997E-2</v>
      </c>
      <c r="K945" s="74">
        <f t="shared" si="44"/>
        <v>-1</v>
      </c>
      <c r="L945" s="74" t="str">
        <f t="shared" si="45"/>
        <v/>
      </c>
    </row>
    <row r="946" spans="1:12" x14ac:dyDescent="0.2">
      <c r="A946" s="116" t="s">
        <v>2368</v>
      </c>
      <c r="B946" s="59" t="s">
        <v>511</v>
      </c>
      <c r="C946" s="59" t="s">
        <v>963</v>
      </c>
      <c r="D946" s="116" t="s">
        <v>212</v>
      </c>
      <c r="E946" s="116" t="s">
        <v>1010</v>
      </c>
      <c r="F946" s="117">
        <v>0</v>
      </c>
      <c r="G946" s="117">
        <v>0</v>
      </c>
      <c r="H946" s="74" t="str">
        <f t="shared" si="43"/>
        <v/>
      </c>
      <c r="I946" s="117">
        <v>0</v>
      </c>
      <c r="J946" s="117">
        <v>0</v>
      </c>
      <c r="K946" s="74" t="str">
        <f t="shared" si="44"/>
        <v/>
      </c>
      <c r="L946" s="74" t="str">
        <f t="shared" si="45"/>
        <v/>
      </c>
    </row>
    <row r="947" spans="1:12" x14ac:dyDescent="0.2">
      <c r="A947" s="116" t="s">
        <v>2761</v>
      </c>
      <c r="B947" s="59" t="s">
        <v>2204</v>
      </c>
      <c r="C947" s="59" t="s">
        <v>1912</v>
      </c>
      <c r="D947" s="116" t="s">
        <v>212</v>
      </c>
      <c r="E947" s="116" t="s">
        <v>1010</v>
      </c>
      <c r="F947" s="117">
        <v>0</v>
      </c>
      <c r="G947" s="117">
        <v>0</v>
      </c>
      <c r="H947" s="74" t="str">
        <f t="shared" si="43"/>
        <v/>
      </c>
      <c r="I947" s="117">
        <v>0</v>
      </c>
      <c r="J947" s="117">
        <v>0</v>
      </c>
      <c r="K947" s="74" t="str">
        <f t="shared" si="44"/>
        <v/>
      </c>
      <c r="L947" s="74" t="str">
        <f t="shared" si="45"/>
        <v/>
      </c>
    </row>
    <row r="948" spans="1:12" x14ac:dyDescent="0.2">
      <c r="A948" s="116" t="s">
        <v>2272</v>
      </c>
      <c r="B948" s="59" t="s">
        <v>2931</v>
      </c>
      <c r="C948" s="59" t="s">
        <v>149</v>
      </c>
      <c r="D948" s="116" t="s">
        <v>213</v>
      </c>
      <c r="E948" s="116" t="s">
        <v>1010</v>
      </c>
      <c r="F948" s="117">
        <v>7.6402142400000006</v>
      </c>
      <c r="G948" s="117">
        <v>2.2386142599999999</v>
      </c>
      <c r="H948" s="74">
        <f t="shared" si="43"/>
        <v>2.412921277469215</v>
      </c>
      <c r="I948" s="117">
        <v>0</v>
      </c>
      <c r="J948" s="117">
        <v>0</v>
      </c>
      <c r="K948" s="74" t="str">
        <f t="shared" si="44"/>
        <v/>
      </c>
      <c r="L948" s="74">
        <f t="shared" si="45"/>
        <v>0</v>
      </c>
    </row>
    <row r="949" spans="1:12" x14ac:dyDescent="0.2">
      <c r="A949" s="116" t="s">
        <v>2900</v>
      </c>
      <c r="B949" s="59" t="s">
        <v>946</v>
      </c>
      <c r="C949" s="59" t="s">
        <v>876</v>
      </c>
      <c r="D949" s="116" t="s">
        <v>212</v>
      </c>
      <c r="E949" s="116" t="s">
        <v>2980</v>
      </c>
      <c r="F949" s="117">
        <v>5.7043423899999999</v>
      </c>
      <c r="G949" s="117">
        <v>4.7501703700000002</v>
      </c>
      <c r="H949" s="74">
        <f t="shared" si="43"/>
        <v>0.20087111528170287</v>
      </c>
      <c r="I949" s="117">
        <v>0</v>
      </c>
      <c r="J949" s="117">
        <v>2.786771E-2</v>
      </c>
      <c r="K949" s="74">
        <f t="shared" si="44"/>
        <v>-1</v>
      </c>
      <c r="L949" s="74">
        <f t="shared" si="45"/>
        <v>0</v>
      </c>
    </row>
    <row r="950" spans="1:12" x14ac:dyDescent="0.2">
      <c r="A950" s="116" t="s">
        <v>3318</v>
      </c>
      <c r="B950" s="59" t="s">
        <v>3319</v>
      </c>
      <c r="C950" s="59" t="s">
        <v>881</v>
      </c>
      <c r="D950" s="116" t="s">
        <v>818</v>
      </c>
      <c r="E950" s="116" t="s">
        <v>1010</v>
      </c>
      <c r="F950" s="117">
        <v>3.6127080550000001</v>
      </c>
      <c r="G950" s="117"/>
      <c r="H950" s="74" t="str">
        <f t="shared" si="43"/>
        <v/>
      </c>
      <c r="I950" s="117">
        <v>0</v>
      </c>
      <c r="J950" s="117"/>
      <c r="K950" s="74" t="str">
        <f t="shared" si="44"/>
        <v/>
      </c>
      <c r="L950" s="74">
        <f t="shared" si="45"/>
        <v>0</v>
      </c>
    </row>
    <row r="951" spans="1:12" x14ac:dyDescent="0.2">
      <c r="A951" s="116" t="s">
        <v>1615</v>
      </c>
      <c r="B951" s="59" t="s">
        <v>1557</v>
      </c>
      <c r="C951" s="59" t="s">
        <v>149</v>
      </c>
      <c r="D951" s="116" t="s">
        <v>213</v>
      </c>
      <c r="E951" s="116" t="s">
        <v>214</v>
      </c>
      <c r="F951" s="117">
        <v>3.5535085799999999</v>
      </c>
      <c r="G951" s="117">
        <v>0.56773585999999998</v>
      </c>
      <c r="H951" s="74">
        <f t="shared" si="43"/>
        <v>5.2590877736699602</v>
      </c>
      <c r="I951" s="117">
        <v>0</v>
      </c>
      <c r="J951" s="117">
        <v>14.679981783761001</v>
      </c>
      <c r="K951" s="74">
        <f t="shared" si="44"/>
        <v>-1</v>
      </c>
      <c r="L951" s="74">
        <f t="shared" si="45"/>
        <v>0</v>
      </c>
    </row>
    <row r="952" spans="1:12" x14ac:dyDescent="0.2">
      <c r="A952" s="116" t="s">
        <v>1961</v>
      </c>
      <c r="B952" s="59" t="s">
        <v>1962</v>
      </c>
      <c r="C952" s="59" t="s">
        <v>278</v>
      </c>
      <c r="D952" s="116" t="s">
        <v>818</v>
      </c>
      <c r="E952" s="116" t="s">
        <v>214</v>
      </c>
      <c r="F952" s="117">
        <v>3.3033888399999998</v>
      </c>
      <c r="G952" s="117">
        <v>2.8414042300000002</v>
      </c>
      <c r="H952" s="74">
        <f t="shared" si="43"/>
        <v>0.16259024503528652</v>
      </c>
      <c r="I952" s="117">
        <v>0</v>
      </c>
      <c r="J952" s="117">
        <v>1.4876400000000001E-3</v>
      </c>
      <c r="K952" s="74">
        <f t="shared" si="44"/>
        <v>-1</v>
      </c>
      <c r="L952" s="74">
        <f t="shared" si="45"/>
        <v>0</v>
      </c>
    </row>
    <row r="953" spans="1:12" x14ac:dyDescent="0.2">
      <c r="A953" s="116" t="s">
        <v>1801</v>
      </c>
      <c r="B953" s="59" t="s">
        <v>1576</v>
      </c>
      <c r="C953" s="59" t="s">
        <v>881</v>
      </c>
      <c r="D953" s="116" t="s">
        <v>818</v>
      </c>
      <c r="E953" s="116" t="s">
        <v>214</v>
      </c>
      <c r="F953" s="117">
        <v>3.1539455699999999</v>
      </c>
      <c r="G953" s="117">
        <v>2.3162871699999998</v>
      </c>
      <c r="H953" s="74">
        <f t="shared" si="43"/>
        <v>0.36163840600127317</v>
      </c>
      <c r="I953" s="117">
        <v>0</v>
      </c>
      <c r="J953" s="117">
        <v>1.2012709999999999E-2</v>
      </c>
      <c r="K953" s="74">
        <f t="shared" si="44"/>
        <v>-1</v>
      </c>
      <c r="L953" s="74">
        <f t="shared" si="45"/>
        <v>0</v>
      </c>
    </row>
    <row r="954" spans="1:12" x14ac:dyDescent="0.2">
      <c r="A954" s="116" t="s">
        <v>2470</v>
      </c>
      <c r="B954" s="116" t="s">
        <v>2464</v>
      </c>
      <c r="C954" s="59" t="s">
        <v>880</v>
      </c>
      <c r="D954" s="116" t="s">
        <v>212</v>
      </c>
      <c r="E954" s="116" t="s">
        <v>214</v>
      </c>
      <c r="F954" s="117">
        <v>3.11421131</v>
      </c>
      <c r="G954" s="117">
        <v>1.4426846950000001</v>
      </c>
      <c r="H954" s="74">
        <f t="shared" si="43"/>
        <v>1.1586222691577106</v>
      </c>
      <c r="I954" s="117">
        <v>0</v>
      </c>
      <c r="J954" s="117">
        <v>0.7052848100000001</v>
      </c>
      <c r="K954" s="74">
        <f t="shared" si="44"/>
        <v>-1</v>
      </c>
      <c r="L954" s="74">
        <f t="shared" si="45"/>
        <v>0</v>
      </c>
    </row>
    <row r="955" spans="1:12" x14ac:dyDescent="0.2">
      <c r="A955" s="116" t="s">
        <v>2634</v>
      </c>
      <c r="B955" s="59" t="s">
        <v>1467</v>
      </c>
      <c r="C955" s="59" t="s">
        <v>882</v>
      </c>
      <c r="D955" s="116" t="s">
        <v>213</v>
      </c>
      <c r="E955" s="116" t="s">
        <v>1010</v>
      </c>
      <c r="F955" s="117">
        <v>2.978691</v>
      </c>
      <c r="G955" s="117">
        <v>0.122174</v>
      </c>
      <c r="H955" s="74">
        <f t="shared" si="43"/>
        <v>23.3807274870267</v>
      </c>
      <c r="I955" s="117">
        <v>0</v>
      </c>
      <c r="J955" s="117">
        <v>0</v>
      </c>
      <c r="K955" s="74" t="str">
        <f t="shared" si="44"/>
        <v/>
      </c>
      <c r="L955" s="74">
        <f t="shared" si="45"/>
        <v>0</v>
      </c>
    </row>
    <row r="956" spans="1:12" x14ac:dyDescent="0.2">
      <c r="A956" s="116" t="s">
        <v>2375</v>
      </c>
      <c r="B956" s="59" t="s">
        <v>2376</v>
      </c>
      <c r="C956" s="59" t="s">
        <v>881</v>
      </c>
      <c r="D956" s="116" t="s">
        <v>213</v>
      </c>
      <c r="E956" s="116" t="s">
        <v>1010</v>
      </c>
      <c r="F956" s="117">
        <v>2.8102332900000002</v>
      </c>
      <c r="G956" s="117">
        <v>4.3594214999999998</v>
      </c>
      <c r="H956" s="74">
        <f t="shared" si="43"/>
        <v>-0.35536554792877906</v>
      </c>
      <c r="I956" s="117">
        <v>0</v>
      </c>
      <c r="J956" s="117">
        <v>0</v>
      </c>
      <c r="K956" s="74" t="str">
        <f t="shared" si="44"/>
        <v/>
      </c>
      <c r="L956" s="74">
        <f t="shared" si="45"/>
        <v>0</v>
      </c>
    </row>
    <row r="957" spans="1:12" x14ac:dyDescent="0.2">
      <c r="A957" s="116" t="s">
        <v>2075</v>
      </c>
      <c r="B957" s="59" t="s">
        <v>385</v>
      </c>
      <c r="C957" s="59" t="s">
        <v>877</v>
      </c>
      <c r="D957" s="116" t="s">
        <v>212</v>
      </c>
      <c r="E957" s="116" t="s">
        <v>1010</v>
      </c>
      <c r="F957" s="117">
        <v>2.5387925060000001</v>
      </c>
      <c r="G957" s="117">
        <v>3.1578558650000002</v>
      </c>
      <c r="H957" s="74">
        <f t="shared" si="43"/>
        <v>-0.19603914347750007</v>
      </c>
      <c r="I957" s="117">
        <v>0</v>
      </c>
      <c r="J957" s="117">
        <v>25.17265849</v>
      </c>
      <c r="K957" s="74">
        <f t="shared" si="44"/>
        <v>-1</v>
      </c>
      <c r="L957" s="74">
        <f t="shared" si="45"/>
        <v>0</v>
      </c>
    </row>
    <row r="958" spans="1:12" x14ac:dyDescent="0.2">
      <c r="A958" s="116" t="s">
        <v>3002</v>
      </c>
      <c r="B958" s="59" t="s">
        <v>3003</v>
      </c>
      <c r="C958" s="59" t="s">
        <v>876</v>
      </c>
      <c r="D958" s="116" t="s">
        <v>212</v>
      </c>
      <c r="E958" s="116" t="s">
        <v>1010</v>
      </c>
      <c r="F958" s="117">
        <v>2.0310289899999998</v>
      </c>
      <c r="G958" s="117">
        <v>0.23270917999999999</v>
      </c>
      <c r="H958" s="74">
        <f t="shared" si="43"/>
        <v>7.7277562062656919</v>
      </c>
      <c r="I958" s="117">
        <v>0</v>
      </c>
      <c r="J958" s="117">
        <v>0</v>
      </c>
      <c r="K958" s="74" t="str">
        <f t="shared" si="44"/>
        <v/>
      </c>
      <c r="L958" s="74">
        <f t="shared" si="45"/>
        <v>0</v>
      </c>
    </row>
    <row r="959" spans="1:12" x14ac:dyDescent="0.2">
      <c r="A959" s="116" t="s">
        <v>1957</v>
      </c>
      <c r="B959" s="59" t="s">
        <v>1958</v>
      </c>
      <c r="C959" s="59" t="s">
        <v>278</v>
      </c>
      <c r="D959" s="116" t="s">
        <v>213</v>
      </c>
      <c r="E959" s="116" t="s">
        <v>214</v>
      </c>
      <c r="F959" s="117">
        <v>2.011765</v>
      </c>
      <c r="G959" s="117">
        <v>6.5961397000000002</v>
      </c>
      <c r="H959" s="74">
        <f t="shared" si="43"/>
        <v>-0.69500873366887606</v>
      </c>
      <c r="I959" s="117">
        <v>0</v>
      </c>
      <c r="J959" s="117">
        <v>4.148752E-2</v>
      </c>
      <c r="K959" s="74">
        <f t="shared" si="44"/>
        <v>-1</v>
      </c>
      <c r="L959" s="74">
        <f t="shared" si="45"/>
        <v>0</v>
      </c>
    </row>
    <row r="960" spans="1:12" x14ac:dyDescent="0.2">
      <c r="A960" s="116" t="s">
        <v>1865</v>
      </c>
      <c r="B960" s="59" t="s">
        <v>1573</v>
      </c>
      <c r="C960" s="59" t="s">
        <v>881</v>
      </c>
      <c r="D960" s="116" t="s">
        <v>818</v>
      </c>
      <c r="E960" s="116" t="s">
        <v>214</v>
      </c>
      <c r="F960" s="117">
        <v>1.9444263799999999</v>
      </c>
      <c r="G960" s="117">
        <v>0.66034080000000006</v>
      </c>
      <c r="H960" s="74">
        <f t="shared" si="43"/>
        <v>1.9445801016687136</v>
      </c>
      <c r="I960" s="117">
        <v>0</v>
      </c>
      <c r="J960" s="117">
        <v>1.070334E-2</v>
      </c>
      <c r="K960" s="74">
        <f t="shared" si="44"/>
        <v>-1</v>
      </c>
      <c r="L960" s="74">
        <f t="shared" si="45"/>
        <v>0</v>
      </c>
    </row>
    <row r="961" spans="1:12" x14ac:dyDescent="0.2">
      <c r="A961" s="116" t="s">
        <v>1886</v>
      </c>
      <c r="B961" s="59" t="s">
        <v>40</v>
      </c>
      <c r="C961" s="59" t="s">
        <v>1876</v>
      </c>
      <c r="D961" s="116" t="s">
        <v>213</v>
      </c>
      <c r="E961" s="116" t="s">
        <v>214</v>
      </c>
      <c r="F961" s="117">
        <v>1.8676848749999999</v>
      </c>
      <c r="G961" s="117">
        <v>7.0069186399999994</v>
      </c>
      <c r="H961" s="74">
        <f t="shared" si="43"/>
        <v>-0.73345132561721882</v>
      </c>
      <c r="I961" s="117">
        <v>0</v>
      </c>
      <c r="J961" s="117">
        <v>0.38484007000000003</v>
      </c>
      <c r="K961" s="74">
        <f t="shared" si="44"/>
        <v>-1</v>
      </c>
      <c r="L961" s="74">
        <f t="shared" si="45"/>
        <v>0</v>
      </c>
    </row>
    <row r="962" spans="1:12" x14ac:dyDescent="0.2">
      <c r="A962" s="116" t="s">
        <v>1632</v>
      </c>
      <c r="B962" s="59" t="s">
        <v>824</v>
      </c>
      <c r="C962" s="59" t="s">
        <v>149</v>
      </c>
      <c r="D962" s="116" t="s">
        <v>818</v>
      </c>
      <c r="E962" s="116" t="s">
        <v>1010</v>
      </c>
      <c r="F962" s="117">
        <v>1.8522654299999999</v>
      </c>
      <c r="G962" s="117">
        <v>0.70105664000000001</v>
      </c>
      <c r="H962" s="74">
        <f t="shared" si="43"/>
        <v>1.6421052512961003</v>
      </c>
      <c r="I962" s="117">
        <v>0</v>
      </c>
      <c r="J962" s="117">
        <v>0</v>
      </c>
      <c r="K962" s="74" t="str">
        <f t="shared" si="44"/>
        <v/>
      </c>
      <c r="L962" s="74">
        <f t="shared" si="45"/>
        <v>0</v>
      </c>
    </row>
    <row r="963" spans="1:12" x14ac:dyDescent="0.2">
      <c r="A963" s="116" t="s">
        <v>2270</v>
      </c>
      <c r="B963" s="59" t="s">
        <v>2934</v>
      </c>
      <c r="C963" s="59" t="s">
        <v>149</v>
      </c>
      <c r="D963" s="116" t="s">
        <v>213</v>
      </c>
      <c r="E963" s="116" t="s">
        <v>1010</v>
      </c>
      <c r="F963" s="117">
        <v>1.6575601599999998</v>
      </c>
      <c r="G963" s="117">
        <v>0.47874128000000005</v>
      </c>
      <c r="H963" s="74">
        <f t="shared" si="43"/>
        <v>2.4623297159584809</v>
      </c>
      <c r="I963" s="117">
        <v>0</v>
      </c>
      <c r="J963" s="117">
        <v>0</v>
      </c>
      <c r="K963" s="74" t="str">
        <f t="shared" si="44"/>
        <v/>
      </c>
      <c r="L963" s="74">
        <f t="shared" si="45"/>
        <v>0</v>
      </c>
    </row>
    <row r="964" spans="1:12" x14ac:dyDescent="0.2">
      <c r="A964" s="116" t="s">
        <v>1939</v>
      </c>
      <c r="B964" s="59" t="s">
        <v>1940</v>
      </c>
      <c r="C964" s="59" t="s">
        <v>278</v>
      </c>
      <c r="D964" s="116" t="s">
        <v>213</v>
      </c>
      <c r="E964" s="116" t="s">
        <v>214</v>
      </c>
      <c r="F964" s="117">
        <v>1.620225</v>
      </c>
      <c r="G964" s="117">
        <v>0.69263930000000007</v>
      </c>
      <c r="H964" s="74">
        <f t="shared" si="43"/>
        <v>1.339204547013142</v>
      </c>
      <c r="I964" s="117">
        <v>0</v>
      </c>
      <c r="J964" s="117">
        <v>0</v>
      </c>
      <c r="K964" s="74" t="str">
        <f t="shared" si="44"/>
        <v/>
      </c>
      <c r="L964" s="74">
        <f t="shared" si="45"/>
        <v>0</v>
      </c>
    </row>
    <row r="965" spans="1:12" x14ac:dyDescent="0.2">
      <c r="A965" s="116" t="s">
        <v>1949</v>
      </c>
      <c r="B965" s="59" t="s">
        <v>1950</v>
      </c>
      <c r="C965" s="59" t="s">
        <v>278</v>
      </c>
      <c r="D965" s="116" t="s">
        <v>213</v>
      </c>
      <c r="E965" s="116" t="s">
        <v>214</v>
      </c>
      <c r="F965" s="117">
        <v>1.60104135</v>
      </c>
      <c r="G965" s="117">
        <v>2.98232746</v>
      </c>
      <c r="H965" s="74">
        <f t="shared" si="43"/>
        <v>-0.46315709073744704</v>
      </c>
      <c r="I965" s="117">
        <v>0</v>
      </c>
      <c r="J965" s="117">
        <v>7.9020000000000007E-2</v>
      </c>
      <c r="K965" s="74">
        <f t="shared" si="44"/>
        <v>-1</v>
      </c>
      <c r="L965" s="74">
        <f t="shared" si="45"/>
        <v>0</v>
      </c>
    </row>
    <row r="966" spans="1:12" x14ac:dyDescent="0.2">
      <c r="A966" s="116" t="s">
        <v>2088</v>
      </c>
      <c r="B966" s="59" t="s">
        <v>530</v>
      </c>
      <c r="C966" s="59" t="s">
        <v>877</v>
      </c>
      <c r="D966" s="116" t="s">
        <v>212</v>
      </c>
      <c r="E966" s="116" t="s">
        <v>1010</v>
      </c>
      <c r="F966" s="117">
        <v>1.5930837330000001</v>
      </c>
      <c r="G966" s="117">
        <v>2.1925518470000003</v>
      </c>
      <c r="H966" s="74">
        <f t="shared" si="43"/>
        <v>-0.27341114638645081</v>
      </c>
      <c r="I966" s="117">
        <v>0</v>
      </c>
      <c r="J966" s="117">
        <v>0</v>
      </c>
      <c r="K966" s="74" t="str">
        <f t="shared" si="44"/>
        <v/>
      </c>
      <c r="L966" s="74">
        <f t="shared" si="45"/>
        <v>0</v>
      </c>
    </row>
    <row r="967" spans="1:12" x14ac:dyDescent="0.2">
      <c r="A967" s="116" t="s">
        <v>2392</v>
      </c>
      <c r="B967" s="59" t="s">
        <v>972</v>
      </c>
      <c r="C967" s="59" t="s">
        <v>876</v>
      </c>
      <c r="D967" s="116" t="s">
        <v>212</v>
      </c>
      <c r="E967" s="116" t="s">
        <v>1010</v>
      </c>
      <c r="F967" s="117">
        <v>1.5881010900000001</v>
      </c>
      <c r="G967" s="117">
        <v>2.0882277399999998</v>
      </c>
      <c r="H967" s="74">
        <f t="shared" si="43"/>
        <v>-0.23949813539015607</v>
      </c>
      <c r="I967" s="117">
        <v>0</v>
      </c>
      <c r="J967" s="117">
        <v>1.654653E-2</v>
      </c>
      <c r="K967" s="74">
        <f t="shared" si="44"/>
        <v>-1</v>
      </c>
      <c r="L967" s="74">
        <f t="shared" si="45"/>
        <v>0</v>
      </c>
    </row>
    <row r="968" spans="1:12" x14ac:dyDescent="0.2">
      <c r="A968" s="116" t="s">
        <v>2008</v>
      </c>
      <c r="B968" s="59" t="s">
        <v>2009</v>
      </c>
      <c r="C968" s="59" t="s">
        <v>881</v>
      </c>
      <c r="D968" s="116" t="s">
        <v>818</v>
      </c>
      <c r="E968" s="116" t="s">
        <v>214</v>
      </c>
      <c r="F968" s="117">
        <v>1.5466144199999998</v>
      </c>
      <c r="G968" s="117">
        <v>2.53928332</v>
      </c>
      <c r="H968" s="74">
        <f t="shared" ref="H968:H1031" si="46">IF(ISERROR(F968/G968-1),"",IF((F968/G968-1)&gt;10000%,"",F968/G968-1))</f>
        <v>-0.39092482992405908</v>
      </c>
      <c r="I968" s="117">
        <v>0</v>
      </c>
      <c r="J968" s="117">
        <v>0.29755651</v>
      </c>
      <c r="K968" s="74">
        <f t="shared" ref="K968:K1031" si="47">IF(ISERROR(I968/J968-1),"",IF((I968/J968-1)&gt;10000%,"",I968/J968-1))</f>
        <v>-1</v>
      </c>
      <c r="L968" s="74">
        <f t="shared" ref="L968:L1031" si="48">IF(ISERROR(I968/F968),"",IF(I968/F968&gt;10000%,"",I968/F968))</f>
        <v>0</v>
      </c>
    </row>
    <row r="969" spans="1:12" x14ac:dyDescent="0.2">
      <c r="A969" s="116" t="s">
        <v>2655</v>
      </c>
      <c r="B969" s="59" t="s">
        <v>1936</v>
      </c>
      <c r="C969" s="59" t="s">
        <v>278</v>
      </c>
      <c r="D969" s="116" t="s">
        <v>818</v>
      </c>
      <c r="E969" s="116" t="s">
        <v>214</v>
      </c>
      <c r="F969" s="117">
        <v>1.485595</v>
      </c>
      <c r="G969" s="117">
        <v>0.72219875</v>
      </c>
      <c r="H969" s="74">
        <f t="shared" si="46"/>
        <v>1.0570445462554456</v>
      </c>
      <c r="I969" s="117">
        <v>0</v>
      </c>
      <c r="J969" s="117">
        <v>0</v>
      </c>
      <c r="K969" s="74" t="str">
        <f t="shared" si="47"/>
        <v/>
      </c>
      <c r="L969" s="74">
        <f t="shared" si="48"/>
        <v>0</v>
      </c>
    </row>
    <row r="970" spans="1:12" x14ac:dyDescent="0.2">
      <c r="A970" s="116" t="s">
        <v>2435</v>
      </c>
      <c r="B970" s="59" t="s">
        <v>78</v>
      </c>
      <c r="C970" s="59" t="s">
        <v>876</v>
      </c>
      <c r="D970" s="116" t="s">
        <v>212</v>
      </c>
      <c r="E970" s="116" t="s">
        <v>2980</v>
      </c>
      <c r="F970" s="117">
        <v>1.460748999</v>
      </c>
      <c r="G970" s="117">
        <v>0.33128935999999998</v>
      </c>
      <c r="H970" s="74">
        <f t="shared" si="46"/>
        <v>3.4092843760511959</v>
      </c>
      <c r="I970" s="117">
        <v>0</v>
      </c>
      <c r="J970" s="117">
        <v>0.11006835000000001</v>
      </c>
      <c r="K970" s="74">
        <f t="shared" si="47"/>
        <v>-1</v>
      </c>
      <c r="L970" s="74">
        <f t="shared" si="48"/>
        <v>0</v>
      </c>
    </row>
    <row r="971" spans="1:12" x14ac:dyDescent="0.2">
      <c r="A971" s="116" t="s">
        <v>2402</v>
      </c>
      <c r="B971" s="59" t="s">
        <v>185</v>
      </c>
      <c r="C971" s="59" t="s">
        <v>876</v>
      </c>
      <c r="D971" s="116" t="s">
        <v>212</v>
      </c>
      <c r="E971" s="116" t="s">
        <v>1010</v>
      </c>
      <c r="F971" s="117">
        <v>1.20596294</v>
      </c>
      <c r="G971" s="117">
        <v>3.1930675699999997</v>
      </c>
      <c r="H971" s="74">
        <f t="shared" si="46"/>
        <v>-0.62231837768469145</v>
      </c>
      <c r="I971" s="117">
        <v>0</v>
      </c>
      <c r="J971" s="117">
        <v>0</v>
      </c>
      <c r="K971" s="74" t="str">
        <f t="shared" si="47"/>
        <v/>
      </c>
      <c r="L971" s="74">
        <f t="shared" si="48"/>
        <v>0</v>
      </c>
    </row>
    <row r="972" spans="1:12" x14ac:dyDescent="0.2">
      <c r="A972" s="116" t="s">
        <v>896</v>
      </c>
      <c r="B972" s="59" t="s">
        <v>396</v>
      </c>
      <c r="C972" s="59" t="s">
        <v>879</v>
      </c>
      <c r="D972" s="116" t="s">
        <v>212</v>
      </c>
      <c r="E972" s="116" t="s">
        <v>1010</v>
      </c>
      <c r="F972" s="117">
        <v>1.159505585</v>
      </c>
      <c r="G972" s="117">
        <v>0.34741928999999999</v>
      </c>
      <c r="H972" s="74">
        <f t="shared" si="46"/>
        <v>2.3374818796043249</v>
      </c>
      <c r="I972" s="117">
        <v>0</v>
      </c>
      <c r="J972" s="117">
        <v>0</v>
      </c>
      <c r="K972" s="74" t="str">
        <f t="shared" si="47"/>
        <v/>
      </c>
      <c r="L972" s="74">
        <f t="shared" si="48"/>
        <v>0</v>
      </c>
    </row>
    <row r="973" spans="1:12" x14ac:dyDescent="0.2">
      <c r="A973" s="116" t="s">
        <v>2329</v>
      </c>
      <c r="B973" s="59" t="s">
        <v>2938</v>
      </c>
      <c r="C973" s="59" t="s">
        <v>149</v>
      </c>
      <c r="D973" s="116" t="s">
        <v>213</v>
      </c>
      <c r="E973" s="116" t="s">
        <v>1010</v>
      </c>
      <c r="F973" s="117">
        <v>1.1569554399999999</v>
      </c>
      <c r="G973" s="117">
        <v>1.2490166599999999</v>
      </c>
      <c r="H973" s="74">
        <f t="shared" si="46"/>
        <v>-7.3706959201008559E-2</v>
      </c>
      <c r="I973" s="117">
        <v>0</v>
      </c>
      <c r="J973" s="117">
        <v>0</v>
      </c>
      <c r="K973" s="74" t="str">
        <f t="shared" si="47"/>
        <v/>
      </c>
      <c r="L973" s="74">
        <f t="shared" si="48"/>
        <v>0</v>
      </c>
    </row>
    <row r="974" spans="1:12" x14ac:dyDescent="0.2">
      <c r="A974" s="116" t="s">
        <v>2319</v>
      </c>
      <c r="B974" s="59" t="s">
        <v>2930</v>
      </c>
      <c r="C974" s="59" t="s">
        <v>149</v>
      </c>
      <c r="D974" s="116" t="s">
        <v>213</v>
      </c>
      <c r="E974" s="116" t="s">
        <v>1010</v>
      </c>
      <c r="F974" s="117">
        <v>1.07911041</v>
      </c>
      <c r="G974" s="117">
        <v>0.54661939999999998</v>
      </c>
      <c r="H974" s="74">
        <f t="shared" si="46"/>
        <v>0.9741531493393758</v>
      </c>
      <c r="I974" s="117">
        <v>0</v>
      </c>
      <c r="J974" s="117">
        <v>0</v>
      </c>
      <c r="K974" s="74" t="str">
        <f t="shared" si="47"/>
        <v/>
      </c>
      <c r="L974" s="74">
        <f t="shared" si="48"/>
        <v>0</v>
      </c>
    </row>
    <row r="975" spans="1:12" x14ac:dyDescent="0.2">
      <c r="A975" s="116" t="s">
        <v>2632</v>
      </c>
      <c r="B975" s="59" t="s">
        <v>565</v>
      </c>
      <c r="C975" s="59" t="s">
        <v>882</v>
      </c>
      <c r="D975" s="116" t="s">
        <v>212</v>
      </c>
      <c r="E975" s="116" t="s">
        <v>1010</v>
      </c>
      <c r="F975" s="117">
        <v>1.0040720649999999</v>
      </c>
      <c r="G975" s="117">
        <v>2.961919E-2</v>
      </c>
      <c r="H975" s="74">
        <f t="shared" si="46"/>
        <v>32.899376215217224</v>
      </c>
      <c r="I975" s="117">
        <v>0</v>
      </c>
      <c r="J975" s="117">
        <v>2.0237400000000003E-2</v>
      </c>
      <c r="K975" s="74">
        <f t="shared" si="47"/>
        <v>-1</v>
      </c>
      <c r="L975" s="74">
        <f t="shared" si="48"/>
        <v>0</v>
      </c>
    </row>
    <row r="976" spans="1:12" x14ac:dyDescent="0.2">
      <c r="A976" s="116" t="s">
        <v>2678</v>
      </c>
      <c r="B976" s="59" t="s">
        <v>2679</v>
      </c>
      <c r="C976" s="59" t="s">
        <v>878</v>
      </c>
      <c r="D976" s="116" t="s">
        <v>212</v>
      </c>
      <c r="E976" s="116" t="s">
        <v>214</v>
      </c>
      <c r="F976" s="117">
        <v>0.95554408999999996</v>
      </c>
      <c r="G976" s="117">
        <v>1.553525</v>
      </c>
      <c r="H976" s="74">
        <f t="shared" si="46"/>
        <v>-0.38491875573293</v>
      </c>
      <c r="I976" s="117">
        <v>0</v>
      </c>
      <c r="J976" s="117">
        <v>0.29999123</v>
      </c>
      <c r="K976" s="74">
        <f t="shared" si="47"/>
        <v>-1</v>
      </c>
      <c r="L976" s="74">
        <f t="shared" si="48"/>
        <v>0</v>
      </c>
    </row>
    <row r="977" spans="1:12" x14ac:dyDescent="0.2">
      <c r="A977" s="116" t="s">
        <v>2483</v>
      </c>
      <c r="B977" s="59" t="s">
        <v>2484</v>
      </c>
      <c r="C977" s="59" t="s">
        <v>881</v>
      </c>
      <c r="D977" s="116" t="s">
        <v>213</v>
      </c>
      <c r="E977" s="116" t="s">
        <v>214</v>
      </c>
      <c r="F977" s="117">
        <v>0.93252051000000002</v>
      </c>
      <c r="G977" s="117">
        <v>1.9453617299999999</v>
      </c>
      <c r="H977" s="74">
        <f t="shared" si="46"/>
        <v>-0.52064415804046882</v>
      </c>
      <c r="I977" s="117">
        <v>0</v>
      </c>
      <c r="J977" s="117">
        <v>0</v>
      </c>
      <c r="K977" s="74" t="str">
        <f t="shared" si="47"/>
        <v/>
      </c>
      <c r="L977" s="74">
        <f t="shared" si="48"/>
        <v>0</v>
      </c>
    </row>
    <row r="978" spans="1:12" x14ac:dyDescent="0.2">
      <c r="A978" s="116" t="s">
        <v>3038</v>
      </c>
      <c r="B978" s="59" t="s">
        <v>3039</v>
      </c>
      <c r="C978" s="59" t="s">
        <v>877</v>
      </c>
      <c r="D978" s="116" t="s">
        <v>212</v>
      </c>
      <c r="E978" s="116" t="s">
        <v>1010</v>
      </c>
      <c r="F978" s="117">
        <v>0.92516099500000004</v>
      </c>
      <c r="G978" s="117">
        <v>1.1518886000000002</v>
      </c>
      <c r="H978" s="74">
        <f t="shared" si="46"/>
        <v>-0.19683119096759882</v>
      </c>
      <c r="I978" s="117">
        <v>0</v>
      </c>
      <c r="J978" s="117">
        <v>0</v>
      </c>
      <c r="K978" s="74" t="str">
        <f t="shared" si="47"/>
        <v/>
      </c>
      <c r="L978" s="74">
        <f t="shared" si="48"/>
        <v>0</v>
      </c>
    </row>
    <row r="979" spans="1:12" x14ac:dyDescent="0.2">
      <c r="A979" s="116" t="s">
        <v>2416</v>
      </c>
      <c r="B979" s="59" t="s">
        <v>476</v>
      </c>
      <c r="C979" s="59" t="s">
        <v>876</v>
      </c>
      <c r="D979" s="116" t="s">
        <v>212</v>
      </c>
      <c r="E979" s="116" t="s">
        <v>2980</v>
      </c>
      <c r="F979" s="117">
        <v>0.85834036000000002</v>
      </c>
      <c r="G979" s="117">
        <v>0.13718904999999998</v>
      </c>
      <c r="H979" s="74">
        <f t="shared" si="46"/>
        <v>5.2566244171819845</v>
      </c>
      <c r="I979" s="117">
        <v>0</v>
      </c>
      <c r="J979" s="117">
        <v>0</v>
      </c>
      <c r="K979" s="74" t="str">
        <f t="shared" si="47"/>
        <v/>
      </c>
      <c r="L979" s="74">
        <f t="shared" si="48"/>
        <v>0</v>
      </c>
    </row>
    <row r="980" spans="1:12" x14ac:dyDescent="0.2">
      <c r="A980" s="116" t="s">
        <v>2666</v>
      </c>
      <c r="B980" s="59" t="s">
        <v>3324</v>
      </c>
      <c r="C980" s="59" t="s">
        <v>656</v>
      </c>
      <c r="D980" s="116" t="s">
        <v>213</v>
      </c>
      <c r="E980" s="116" t="s">
        <v>214</v>
      </c>
      <c r="F980" s="117">
        <v>0.81868525000000003</v>
      </c>
      <c r="G980" s="117"/>
      <c r="H980" s="74" t="str">
        <f t="shared" si="46"/>
        <v/>
      </c>
      <c r="I980" s="117">
        <v>0</v>
      </c>
      <c r="J980" s="117"/>
      <c r="K980" s="74" t="str">
        <f t="shared" si="47"/>
        <v/>
      </c>
      <c r="L980" s="74">
        <f t="shared" si="48"/>
        <v>0</v>
      </c>
    </row>
    <row r="981" spans="1:12" x14ac:dyDescent="0.2">
      <c r="A981" s="116" t="s">
        <v>1013</v>
      </c>
      <c r="B981" s="116" t="s">
        <v>646</v>
      </c>
      <c r="C981" s="116" t="s">
        <v>879</v>
      </c>
      <c r="D981" s="116" t="s">
        <v>212</v>
      </c>
      <c r="E981" s="116" t="s">
        <v>1010</v>
      </c>
      <c r="F981" s="117">
        <v>0.66922456000000008</v>
      </c>
      <c r="G981" s="117">
        <v>0.67390099000000003</v>
      </c>
      <c r="H981" s="74">
        <f t="shared" si="46"/>
        <v>-6.9393428254200806E-3</v>
      </c>
      <c r="I981" s="117">
        <v>0</v>
      </c>
      <c r="J981" s="117">
        <v>0</v>
      </c>
      <c r="K981" s="74" t="str">
        <f t="shared" si="47"/>
        <v/>
      </c>
      <c r="L981" s="74">
        <f t="shared" si="48"/>
        <v>0</v>
      </c>
    </row>
    <row r="982" spans="1:12" x14ac:dyDescent="0.2">
      <c r="A982" s="116" t="s">
        <v>2913</v>
      </c>
      <c r="B982" s="59" t="s">
        <v>2687</v>
      </c>
      <c r="C982" s="59" t="s">
        <v>876</v>
      </c>
      <c r="D982" s="116" t="s">
        <v>212</v>
      </c>
      <c r="E982" s="116" t="s">
        <v>2980</v>
      </c>
      <c r="F982" s="117">
        <v>0.64534212999999996</v>
      </c>
      <c r="G982" s="117">
        <v>0.95671593999999993</v>
      </c>
      <c r="H982" s="74">
        <f t="shared" si="46"/>
        <v>-0.32546108722720768</v>
      </c>
      <c r="I982" s="117">
        <v>0</v>
      </c>
      <c r="J982" s="117">
        <v>1.0959979999999999E-2</v>
      </c>
      <c r="K982" s="74">
        <f t="shared" si="47"/>
        <v>-1</v>
      </c>
      <c r="L982" s="74">
        <f t="shared" si="48"/>
        <v>0</v>
      </c>
    </row>
    <row r="983" spans="1:12" x14ac:dyDescent="0.2">
      <c r="A983" s="116" t="s">
        <v>3016</v>
      </c>
      <c r="B983" s="59" t="s">
        <v>3017</v>
      </c>
      <c r="C983" s="59" t="s">
        <v>881</v>
      </c>
      <c r="D983" s="116" t="s">
        <v>818</v>
      </c>
      <c r="E983" s="116" t="s">
        <v>1010</v>
      </c>
      <c r="F983" s="117">
        <v>0.5636388739999999</v>
      </c>
      <c r="G983" s="117">
        <v>0.21359771699999999</v>
      </c>
      <c r="H983" s="74">
        <f t="shared" si="46"/>
        <v>1.6387869772971397</v>
      </c>
      <c r="I983" s="117">
        <v>0</v>
      </c>
      <c r="J983" s="117">
        <v>5.9112000000000001E-3</v>
      </c>
      <c r="K983" s="74">
        <f t="shared" si="47"/>
        <v>-1</v>
      </c>
      <c r="L983" s="74">
        <f t="shared" si="48"/>
        <v>0</v>
      </c>
    </row>
    <row r="984" spans="1:12" x14ac:dyDescent="0.2">
      <c r="A984" s="116" t="s">
        <v>2338</v>
      </c>
      <c r="B984" s="59" t="s">
        <v>268</v>
      </c>
      <c r="C984" s="59" t="s">
        <v>278</v>
      </c>
      <c r="D984" s="116" t="s">
        <v>213</v>
      </c>
      <c r="E984" s="116" t="s">
        <v>214</v>
      </c>
      <c r="F984" s="117">
        <v>0.44868817</v>
      </c>
      <c r="G984" s="117">
        <v>0.20693265</v>
      </c>
      <c r="H984" s="74">
        <f t="shared" si="46"/>
        <v>1.1682811774748934</v>
      </c>
      <c r="I984" s="117">
        <v>0</v>
      </c>
      <c r="J984" s="117">
        <v>0.91911441999999999</v>
      </c>
      <c r="K984" s="74">
        <f t="shared" si="47"/>
        <v>-1</v>
      </c>
      <c r="L984" s="74">
        <f t="shared" si="48"/>
        <v>0</v>
      </c>
    </row>
    <row r="985" spans="1:12" x14ac:dyDescent="0.2">
      <c r="A985" s="116" t="s">
        <v>1907</v>
      </c>
      <c r="B985" s="59" t="s">
        <v>1908</v>
      </c>
      <c r="C985" s="59" t="s">
        <v>149</v>
      </c>
      <c r="D985" s="116" t="s">
        <v>818</v>
      </c>
      <c r="E985" s="116" t="s">
        <v>214</v>
      </c>
      <c r="F985" s="117">
        <v>0.44420791999999998</v>
      </c>
      <c r="G985" s="117">
        <v>0.61712071999999996</v>
      </c>
      <c r="H985" s="74">
        <f t="shared" si="46"/>
        <v>-0.2801928283983075</v>
      </c>
      <c r="I985" s="117">
        <v>0</v>
      </c>
      <c r="J985" s="117">
        <v>5.8122546274262499</v>
      </c>
      <c r="K985" s="74">
        <f t="shared" si="47"/>
        <v>-1</v>
      </c>
      <c r="L985" s="74">
        <f t="shared" si="48"/>
        <v>0</v>
      </c>
    </row>
    <row r="986" spans="1:12" x14ac:dyDescent="0.2">
      <c r="A986" s="116" t="s">
        <v>2418</v>
      </c>
      <c r="B986" s="59" t="s">
        <v>1732</v>
      </c>
      <c r="C986" s="59" t="s">
        <v>876</v>
      </c>
      <c r="D986" s="116" t="s">
        <v>212</v>
      </c>
      <c r="E986" s="116" t="s">
        <v>2980</v>
      </c>
      <c r="F986" s="117">
        <v>0.38985540000000002</v>
      </c>
      <c r="G986" s="117">
        <v>0.10805011</v>
      </c>
      <c r="H986" s="74">
        <f t="shared" si="46"/>
        <v>2.6080981315058356</v>
      </c>
      <c r="I986" s="117">
        <v>0</v>
      </c>
      <c r="J986" s="117">
        <v>1.012064E-2</v>
      </c>
      <c r="K986" s="74">
        <f t="shared" si="47"/>
        <v>-1</v>
      </c>
      <c r="L986" s="74">
        <f t="shared" si="48"/>
        <v>0</v>
      </c>
    </row>
    <row r="987" spans="1:12" x14ac:dyDescent="0.2">
      <c r="A987" s="116" t="s">
        <v>583</v>
      </c>
      <c r="B987" s="59" t="s">
        <v>366</v>
      </c>
      <c r="C987" s="59" t="s">
        <v>879</v>
      </c>
      <c r="D987" s="116" t="s">
        <v>212</v>
      </c>
      <c r="E987" s="116" t="s">
        <v>1010</v>
      </c>
      <c r="F987" s="117">
        <v>0.38482532900000005</v>
      </c>
      <c r="G987" s="117">
        <v>0.18295068</v>
      </c>
      <c r="H987" s="74">
        <f t="shared" si="46"/>
        <v>1.1034375439326056</v>
      </c>
      <c r="I987" s="117">
        <v>0</v>
      </c>
      <c r="J987" s="117">
        <v>0</v>
      </c>
      <c r="K987" s="74" t="str">
        <f t="shared" si="47"/>
        <v/>
      </c>
      <c r="L987" s="74">
        <f t="shared" si="48"/>
        <v>0</v>
      </c>
    </row>
    <row r="988" spans="1:12" x14ac:dyDescent="0.2">
      <c r="A988" s="116" t="s">
        <v>3328</v>
      </c>
      <c r="B988" s="59" t="s">
        <v>3329</v>
      </c>
      <c r="C988" s="59" t="s">
        <v>881</v>
      </c>
      <c r="D988" s="116" t="s">
        <v>818</v>
      </c>
      <c r="E988" s="116" t="s">
        <v>1010</v>
      </c>
      <c r="F988" s="117">
        <v>0.376318975</v>
      </c>
      <c r="G988" s="117"/>
      <c r="H988" s="74" t="str">
        <f t="shared" si="46"/>
        <v/>
      </c>
      <c r="I988" s="117">
        <v>0</v>
      </c>
      <c r="J988" s="117"/>
      <c r="K988" s="74" t="str">
        <f t="shared" si="47"/>
        <v/>
      </c>
      <c r="L988" s="74">
        <f t="shared" si="48"/>
        <v>0</v>
      </c>
    </row>
    <row r="989" spans="1:12" x14ac:dyDescent="0.2">
      <c r="A989" s="116" t="s">
        <v>2423</v>
      </c>
      <c r="B989" s="59" t="s">
        <v>200</v>
      </c>
      <c r="C989" s="59" t="s">
        <v>876</v>
      </c>
      <c r="D989" s="116" t="s">
        <v>212</v>
      </c>
      <c r="E989" s="116" t="s">
        <v>2980</v>
      </c>
      <c r="F989" s="117">
        <v>0.35046701000000002</v>
      </c>
      <c r="G989" s="117">
        <v>0.55693515000000005</v>
      </c>
      <c r="H989" s="74">
        <f t="shared" si="46"/>
        <v>-0.3707220490572376</v>
      </c>
      <c r="I989" s="117">
        <v>0</v>
      </c>
      <c r="J989" s="117">
        <v>0</v>
      </c>
      <c r="K989" s="74" t="str">
        <f t="shared" si="47"/>
        <v/>
      </c>
      <c r="L989" s="74">
        <f t="shared" si="48"/>
        <v>0</v>
      </c>
    </row>
    <row r="990" spans="1:12" x14ac:dyDescent="0.2">
      <c r="A990" s="116" t="s">
        <v>2397</v>
      </c>
      <c r="B990" s="59" t="s">
        <v>186</v>
      </c>
      <c r="C990" s="59" t="s">
        <v>876</v>
      </c>
      <c r="D990" s="116" t="s">
        <v>212</v>
      </c>
      <c r="E990" s="116" t="s">
        <v>1010</v>
      </c>
      <c r="F990" s="117">
        <v>0.31416070299999999</v>
      </c>
      <c r="G990" s="117">
        <v>0.94633413899999996</v>
      </c>
      <c r="H990" s="74">
        <f t="shared" si="46"/>
        <v>-0.66802349185883059</v>
      </c>
      <c r="I990" s="117">
        <v>0</v>
      </c>
      <c r="J990" s="117">
        <v>0.10369174</v>
      </c>
      <c r="K990" s="74">
        <f t="shared" si="47"/>
        <v>-1</v>
      </c>
      <c r="L990" s="74">
        <f t="shared" si="48"/>
        <v>0</v>
      </c>
    </row>
    <row r="991" spans="1:12" x14ac:dyDescent="0.2">
      <c r="A991" s="116" t="s">
        <v>3042</v>
      </c>
      <c r="B991" s="59" t="s">
        <v>3043</v>
      </c>
      <c r="C991" s="59" t="s">
        <v>3054</v>
      </c>
      <c r="D991" s="116" t="s">
        <v>213</v>
      </c>
      <c r="E991" s="116" t="s">
        <v>214</v>
      </c>
      <c r="F991" s="117">
        <v>0.27526130999999998</v>
      </c>
      <c r="G991" s="117">
        <v>0.45140241999999997</v>
      </c>
      <c r="H991" s="74">
        <f t="shared" si="46"/>
        <v>-0.39020860809740454</v>
      </c>
      <c r="I991" s="117">
        <v>0</v>
      </c>
      <c r="J991" s="117">
        <v>0.29722623999999997</v>
      </c>
      <c r="K991" s="74">
        <f t="shared" si="47"/>
        <v>-1</v>
      </c>
      <c r="L991" s="74">
        <f t="shared" si="48"/>
        <v>0</v>
      </c>
    </row>
    <row r="992" spans="1:12" x14ac:dyDescent="0.2">
      <c r="A992" s="116" t="s">
        <v>2613</v>
      </c>
      <c r="B992" s="59" t="s">
        <v>1466</v>
      </c>
      <c r="C992" s="59" t="s">
        <v>882</v>
      </c>
      <c r="D992" s="116" t="s">
        <v>213</v>
      </c>
      <c r="E992" s="116" t="s">
        <v>1010</v>
      </c>
      <c r="F992" s="117">
        <v>0.2683662</v>
      </c>
      <c r="G992" s="117">
        <v>9.915489999999999E-3</v>
      </c>
      <c r="H992" s="74">
        <f t="shared" si="46"/>
        <v>26.065349266652483</v>
      </c>
      <c r="I992" s="117">
        <v>0</v>
      </c>
      <c r="J992" s="117">
        <v>0</v>
      </c>
      <c r="K992" s="74" t="str">
        <f t="shared" si="47"/>
        <v/>
      </c>
      <c r="L992" s="74">
        <f t="shared" si="48"/>
        <v>0</v>
      </c>
    </row>
    <row r="993" spans="1:12" x14ac:dyDescent="0.2">
      <c r="A993" s="116" t="s">
        <v>2102</v>
      </c>
      <c r="B993" s="59" t="s">
        <v>538</v>
      </c>
      <c r="C993" s="59" t="s">
        <v>877</v>
      </c>
      <c r="D993" s="116" t="s">
        <v>212</v>
      </c>
      <c r="E993" s="116" t="s">
        <v>1010</v>
      </c>
      <c r="F993" s="117">
        <v>0.26590411200000003</v>
      </c>
      <c r="G993" s="117">
        <v>5.6113033090000002</v>
      </c>
      <c r="H993" s="74">
        <f t="shared" si="46"/>
        <v>-0.95261277151539558</v>
      </c>
      <c r="I993" s="117">
        <v>0</v>
      </c>
      <c r="J993" s="117">
        <v>35.328547689474398</v>
      </c>
      <c r="K993" s="74">
        <f t="shared" si="47"/>
        <v>-1</v>
      </c>
      <c r="L993" s="74">
        <f t="shared" si="48"/>
        <v>0</v>
      </c>
    </row>
    <row r="994" spans="1:12" x14ac:dyDescent="0.2">
      <c r="A994" s="116" t="s">
        <v>2914</v>
      </c>
      <c r="B994" s="59" t="s">
        <v>954</v>
      </c>
      <c r="C994" s="59" t="s">
        <v>876</v>
      </c>
      <c r="D994" s="116" t="s">
        <v>212</v>
      </c>
      <c r="E994" s="116" t="s">
        <v>2980</v>
      </c>
      <c r="F994" s="117">
        <v>0.24689886999999999</v>
      </c>
      <c r="G994" s="117">
        <v>0.31084200000000001</v>
      </c>
      <c r="H994" s="74">
        <f t="shared" si="46"/>
        <v>-0.2057094279408832</v>
      </c>
      <c r="I994" s="117">
        <v>0</v>
      </c>
      <c r="J994" s="117">
        <v>0</v>
      </c>
      <c r="K994" s="74" t="str">
        <f t="shared" si="47"/>
        <v/>
      </c>
      <c r="L994" s="74">
        <f t="shared" si="48"/>
        <v>0</v>
      </c>
    </row>
    <row r="995" spans="1:12" x14ac:dyDescent="0.2">
      <c r="A995" s="116" t="s">
        <v>2400</v>
      </c>
      <c r="B995" s="59" t="s">
        <v>189</v>
      </c>
      <c r="C995" s="59" t="s">
        <v>876</v>
      </c>
      <c r="D995" s="116" t="s">
        <v>212</v>
      </c>
      <c r="E995" s="116" t="s">
        <v>1010</v>
      </c>
      <c r="F995" s="117">
        <v>0.24634992999999999</v>
      </c>
      <c r="G995" s="117">
        <v>1.851754006</v>
      </c>
      <c r="H995" s="74">
        <f t="shared" si="46"/>
        <v>-0.86696400860925149</v>
      </c>
      <c r="I995" s="117">
        <v>0</v>
      </c>
      <c r="J995" s="117">
        <v>0</v>
      </c>
      <c r="K995" s="74" t="str">
        <f t="shared" si="47"/>
        <v/>
      </c>
      <c r="L995" s="74">
        <f t="shared" si="48"/>
        <v>0</v>
      </c>
    </row>
    <row r="996" spans="1:12" x14ac:dyDescent="0.2">
      <c r="A996" s="116" t="s">
        <v>1858</v>
      </c>
      <c r="B996" s="59" t="s">
        <v>1572</v>
      </c>
      <c r="C996" s="59" t="s">
        <v>881</v>
      </c>
      <c r="D996" s="116" t="s">
        <v>818</v>
      </c>
      <c r="E996" s="116" t="s">
        <v>214</v>
      </c>
      <c r="F996" s="117">
        <v>0.231131</v>
      </c>
      <c r="G996" s="117">
        <v>0.25577306999999999</v>
      </c>
      <c r="H996" s="74">
        <f t="shared" si="46"/>
        <v>-9.6343489171866303E-2</v>
      </c>
      <c r="I996" s="117">
        <v>0</v>
      </c>
      <c r="J996" s="117">
        <v>0</v>
      </c>
      <c r="K996" s="74" t="str">
        <f t="shared" si="47"/>
        <v/>
      </c>
      <c r="L996" s="74">
        <f t="shared" si="48"/>
        <v>0</v>
      </c>
    </row>
    <row r="997" spans="1:12" x14ac:dyDescent="0.2">
      <c r="A997" s="116" t="s">
        <v>1924</v>
      </c>
      <c r="B997" s="59" t="s">
        <v>257</v>
      </c>
      <c r="C997" s="59" t="s">
        <v>278</v>
      </c>
      <c r="D997" s="116" t="s">
        <v>213</v>
      </c>
      <c r="E997" s="116" t="s">
        <v>214</v>
      </c>
      <c r="F997" s="117">
        <v>0.20788799999999999</v>
      </c>
      <c r="G997" s="117">
        <v>5.5760900000000002E-2</v>
      </c>
      <c r="H997" s="74">
        <f t="shared" si="46"/>
        <v>2.7282038130661448</v>
      </c>
      <c r="I997" s="117">
        <v>0</v>
      </c>
      <c r="J997" s="117">
        <v>0</v>
      </c>
      <c r="K997" s="74" t="str">
        <f t="shared" si="47"/>
        <v/>
      </c>
      <c r="L997" s="74">
        <f t="shared" si="48"/>
        <v>0</v>
      </c>
    </row>
    <row r="998" spans="1:12" x14ac:dyDescent="0.2">
      <c r="A998" s="116" t="s">
        <v>2325</v>
      </c>
      <c r="B998" s="59" t="s">
        <v>85</v>
      </c>
      <c r="C998" s="59" t="s">
        <v>883</v>
      </c>
      <c r="D998" s="116" t="s">
        <v>213</v>
      </c>
      <c r="E998" s="116" t="s">
        <v>214</v>
      </c>
      <c r="F998" s="117">
        <v>0.20733580199999999</v>
      </c>
      <c r="G998" s="117">
        <v>0.20972621499999999</v>
      </c>
      <c r="H998" s="74">
        <f t="shared" si="46"/>
        <v>-1.1397778765997457E-2</v>
      </c>
      <c r="I998" s="117">
        <v>0</v>
      </c>
      <c r="J998" s="117">
        <v>0.11056558</v>
      </c>
      <c r="K998" s="74">
        <f t="shared" si="47"/>
        <v>-1</v>
      </c>
      <c r="L998" s="74">
        <f t="shared" si="48"/>
        <v>0</v>
      </c>
    </row>
    <row r="999" spans="1:12" x14ac:dyDescent="0.2">
      <c r="A999" s="116" t="s">
        <v>2706</v>
      </c>
      <c r="B999" s="59" t="s">
        <v>2707</v>
      </c>
      <c r="C999" s="59" t="s">
        <v>881</v>
      </c>
      <c r="D999" s="116" t="s">
        <v>213</v>
      </c>
      <c r="E999" s="116" t="s">
        <v>1010</v>
      </c>
      <c r="F999" s="117">
        <v>0.20051354000000002</v>
      </c>
      <c r="G999" s="117">
        <v>4.07907785</v>
      </c>
      <c r="H999" s="74">
        <f t="shared" si="46"/>
        <v>-0.95084341427805796</v>
      </c>
      <c r="I999" s="117">
        <v>0</v>
      </c>
      <c r="J999" s="117">
        <v>5.6069099999999997E-3</v>
      </c>
      <c r="K999" s="74">
        <f t="shared" si="47"/>
        <v>-1</v>
      </c>
      <c r="L999" s="74">
        <f t="shared" si="48"/>
        <v>0</v>
      </c>
    </row>
    <row r="1000" spans="1:12" x14ac:dyDescent="0.2">
      <c r="A1000" s="116" t="s">
        <v>2436</v>
      </c>
      <c r="B1000" s="59" t="s">
        <v>949</v>
      </c>
      <c r="C1000" s="59" t="s">
        <v>876</v>
      </c>
      <c r="D1000" s="116" t="s">
        <v>212</v>
      </c>
      <c r="E1000" s="116" t="s">
        <v>1010</v>
      </c>
      <c r="F1000" s="117">
        <v>0.18800027999999999</v>
      </c>
      <c r="G1000" s="117">
        <v>9.2257099999999998E-3</v>
      </c>
      <c r="H1000" s="74">
        <f t="shared" si="46"/>
        <v>19.377865768596671</v>
      </c>
      <c r="I1000" s="117">
        <v>0</v>
      </c>
      <c r="J1000" s="117">
        <v>0</v>
      </c>
      <c r="K1000" s="74" t="str">
        <f t="shared" si="47"/>
        <v/>
      </c>
      <c r="L1000" s="74">
        <f t="shared" si="48"/>
        <v>0</v>
      </c>
    </row>
    <row r="1001" spans="1:12" x14ac:dyDescent="0.2">
      <c r="A1001" s="116" t="s">
        <v>2912</v>
      </c>
      <c r="B1001" s="59" t="s">
        <v>199</v>
      </c>
      <c r="C1001" s="59" t="s">
        <v>876</v>
      </c>
      <c r="D1001" s="116" t="s">
        <v>212</v>
      </c>
      <c r="E1001" s="116" t="s">
        <v>2980</v>
      </c>
      <c r="F1001" s="117">
        <v>0.187063384</v>
      </c>
      <c r="G1001" s="117">
        <v>0.54505024999999996</v>
      </c>
      <c r="H1001" s="74">
        <f t="shared" si="46"/>
        <v>-0.65679607705895005</v>
      </c>
      <c r="I1001" s="117">
        <v>0</v>
      </c>
      <c r="J1001" s="117">
        <v>1.0719040000000001E-2</v>
      </c>
      <c r="K1001" s="74">
        <f t="shared" si="47"/>
        <v>-1</v>
      </c>
      <c r="L1001" s="74">
        <f t="shared" si="48"/>
        <v>0</v>
      </c>
    </row>
    <row r="1002" spans="1:12" x14ac:dyDescent="0.2">
      <c r="A1002" s="116" t="s">
        <v>2491</v>
      </c>
      <c r="B1002" s="59" t="s">
        <v>2492</v>
      </c>
      <c r="C1002" s="59" t="s">
        <v>963</v>
      </c>
      <c r="D1002" s="116" t="s">
        <v>213</v>
      </c>
      <c r="E1002" s="116" t="s">
        <v>214</v>
      </c>
      <c r="F1002" s="117">
        <v>0.12888849999999999</v>
      </c>
      <c r="G1002" s="117">
        <v>7.0062399999999997E-2</v>
      </c>
      <c r="H1002" s="74">
        <f t="shared" si="46"/>
        <v>0.83962439197058614</v>
      </c>
      <c r="I1002" s="117">
        <v>0</v>
      </c>
      <c r="J1002" s="117">
        <v>0</v>
      </c>
      <c r="K1002" s="74" t="str">
        <f t="shared" si="47"/>
        <v/>
      </c>
      <c r="L1002" s="74">
        <f t="shared" si="48"/>
        <v>0</v>
      </c>
    </row>
    <row r="1003" spans="1:12" x14ac:dyDescent="0.2">
      <c r="A1003" s="116" t="s">
        <v>2487</v>
      </c>
      <c r="B1003" s="59" t="s">
        <v>2488</v>
      </c>
      <c r="C1003" s="59" t="s">
        <v>876</v>
      </c>
      <c r="D1003" s="116" t="s">
        <v>212</v>
      </c>
      <c r="E1003" s="116" t="s">
        <v>2980</v>
      </c>
      <c r="F1003" s="117">
        <v>0.11771935</v>
      </c>
      <c r="G1003" s="117">
        <v>0.27777000000000002</v>
      </c>
      <c r="H1003" s="74">
        <f t="shared" si="46"/>
        <v>-0.57619847355725962</v>
      </c>
      <c r="I1003" s="117">
        <v>0</v>
      </c>
      <c r="J1003" s="117">
        <v>0</v>
      </c>
      <c r="K1003" s="74" t="str">
        <f t="shared" si="47"/>
        <v/>
      </c>
      <c r="L1003" s="74">
        <f t="shared" si="48"/>
        <v>0</v>
      </c>
    </row>
    <row r="1004" spans="1:12" x14ac:dyDescent="0.2">
      <c r="A1004" s="116" t="s">
        <v>2633</v>
      </c>
      <c r="B1004" s="59" t="s">
        <v>1465</v>
      </c>
      <c r="C1004" s="59" t="s">
        <v>882</v>
      </c>
      <c r="D1004" s="116" t="s">
        <v>213</v>
      </c>
      <c r="E1004" s="116" t="s">
        <v>1010</v>
      </c>
      <c r="F1004" s="117">
        <v>0.11525462</v>
      </c>
      <c r="G1004" s="117">
        <v>0</v>
      </c>
      <c r="H1004" s="74" t="str">
        <f t="shared" si="46"/>
        <v/>
      </c>
      <c r="I1004" s="117">
        <v>0</v>
      </c>
      <c r="J1004" s="117">
        <v>0</v>
      </c>
      <c r="K1004" s="74" t="str">
        <f t="shared" si="47"/>
        <v/>
      </c>
      <c r="L1004" s="74">
        <f t="shared" si="48"/>
        <v>0</v>
      </c>
    </row>
    <row r="1005" spans="1:12" x14ac:dyDescent="0.2">
      <c r="A1005" s="116" t="s">
        <v>2289</v>
      </c>
      <c r="B1005" s="59" t="s">
        <v>2932</v>
      </c>
      <c r="C1005" s="59" t="s">
        <v>149</v>
      </c>
      <c r="D1005" s="116" t="s">
        <v>818</v>
      </c>
      <c r="E1005" s="116" t="s">
        <v>1010</v>
      </c>
      <c r="F1005" s="117">
        <v>0.11481922999999999</v>
      </c>
      <c r="G1005" s="117">
        <v>0.25264729999999996</v>
      </c>
      <c r="H1005" s="74">
        <f t="shared" si="46"/>
        <v>-0.545535495530726</v>
      </c>
      <c r="I1005" s="117">
        <v>0</v>
      </c>
      <c r="J1005" s="117">
        <v>0</v>
      </c>
      <c r="K1005" s="74" t="str">
        <f t="shared" si="47"/>
        <v/>
      </c>
      <c r="L1005" s="74">
        <f t="shared" si="48"/>
        <v>0</v>
      </c>
    </row>
    <row r="1006" spans="1:12" x14ac:dyDescent="0.2">
      <c r="A1006" s="116" t="s">
        <v>3044</v>
      </c>
      <c r="B1006" s="59" t="s">
        <v>3045</v>
      </c>
      <c r="C1006" s="59" t="s">
        <v>3054</v>
      </c>
      <c r="D1006" s="116" t="s">
        <v>213</v>
      </c>
      <c r="E1006" s="116" t="s">
        <v>214</v>
      </c>
      <c r="F1006" s="117">
        <v>0.10936794999999999</v>
      </c>
      <c r="G1006" s="117">
        <v>0.18284598999999999</v>
      </c>
      <c r="H1006" s="74">
        <f t="shared" si="46"/>
        <v>-0.40185754142051466</v>
      </c>
      <c r="I1006" s="117">
        <v>0</v>
      </c>
      <c r="J1006" s="117">
        <v>0</v>
      </c>
      <c r="K1006" s="74" t="str">
        <f t="shared" si="47"/>
        <v/>
      </c>
      <c r="L1006" s="74">
        <f t="shared" si="48"/>
        <v>0</v>
      </c>
    </row>
    <row r="1007" spans="1:12" x14ac:dyDescent="0.2">
      <c r="A1007" s="116" t="s">
        <v>2317</v>
      </c>
      <c r="B1007" s="59" t="s">
        <v>2941</v>
      </c>
      <c r="C1007" s="59" t="s">
        <v>149</v>
      </c>
      <c r="D1007" s="116" t="s">
        <v>213</v>
      </c>
      <c r="E1007" s="116" t="s">
        <v>1010</v>
      </c>
      <c r="F1007" s="117">
        <v>0.10908</v>
      </c>
      <c r="G1007" s="117">
        <v>7.1505199999999991E-2</v>
      </c>
      <c r="H1007" s="74">
        <f t="shared" si="46"/>
        <v>0.52548346134267176</v>
      </c>
      <c r="I1007" s="117">
        <v>0</v>
      </c>
      <c r="J1007" s="117">
        <v>0</v>
      </c>
      <c r="K1007" s="74" t="str">
        <f t="shared" si="47"/>
        <v/>
      </c>
      <c r="L1007" s="74">
        <f t="shared" si="48"/>
        <v>0</v>
      </c>
    </row>
    <row r="1008" spans="1:12" x14ac:dyDescent="0.2">
      <c r="A1008" s="116" t="s">
        <v>2197</v>
      </c>
      <c r="B1008" s="59" t="s">
        <v>2198</v>
      </c>
      <c r="C1008" s="59" t="s">
        <v>149</v>
      </c>
      <c r="D1008" s="116" t="s">
        <v>818</v>
      </c>
      <c r="E1008" s="116" t="s">
        <v>214</v>
      </c>
      <c r="F1008" s="117">
        <v>0.10576110000000001</v>
      </c>
      <c r="G1008" s="117">
        <v>0.21096698999999999</v>
      </c>
      <c r="H1008" s="74">
        <f t="shared" si="46"/>
        <v>-0.49868413063105266</v>
      </c>
      <c r="I1008" s="117">
        <v>0</v>
      </c>
      <c r="J1008" s="117">
        <v>2.3580730399999998</v>
      </c>
      <c r="K1008" s="74">
        <f t="shared" si="47"/>
        <v>-1</v>
      </c>
      <c r="L1008" s="74">
        <f t="shared" si="48"/>
        <v>0</v>
      </c>
    </row>
    <row r="1009" spans="1:12" x14ac:dyDescent="0.2">
      <c r="A1009" s="116" t="s">
        <v>2328</v>
      </c>
      <c r="B1009" s="59" t="s">
        <v>2937</v>
      </c>
      <c r="C1009" s="59" t="s">
        <v>149</v>
      </c>
      <c r="D1009" s="116" t="s">
        <v>213</v>
      </c>
      <c r="E1009" s="116" t="s">
        <v>1010</v>
      </c>
      <c r="F1009" s="117">
        <v>0.10410528999999999</v>
      </c>
      <c r="G1009" s="117">
        <v>0.35916740999999996</v>
      </c>
      <c r="H1009" s="74">
        <f t="shared" si="46"/>
        <v>-0.71014828433348121</v>
      </c>
      <c r="I1009" s="117">
        <v>0</v>
      </c>
      <c r="J1009" s="117">
        <v>0</v>
      </c>
      <c r="K1009" s="74" t="str">
        <f t="shared" si="47"/>
        <v/>
      </c>
      <c r="L1009" s="74">
        <f t="shared" si="48"/>
        <v>0</v>
      </c>
    </row>
    <row r="1010" spans="1:12" x14ac:dyDescent="0.2">
      <c r="A1010" s="116" t="s">
        <v>2678</v>
      </c>
      <c r="B1010" s="59" t="s">
        <v>2680</v>
      </c>
      <c r="C1010" s="59" t="s">
        <v>878</v>
      </c>
      <c r="D1010" s="116" t="s">
        <v>212</v>
      </c>
      <c r="E1010" s="116" t="s">
        <v>1010</v>
      </c>
      <c r="F1010" s="117">
        <v>9.9515000000000006E-2</v>
      </c>
      <c r="G1010" s="117">
        <v>0.19988900000000001</v>
      </c>
      <c r="H1010" s="74">
        <f t="shared" si="46"/>
        <v>-0.50214869252435101</v>
      </c>
      <c r="I1010" s="117">
        <v>0</v>
      </c>
      <c r="J1010" s="117">
        <v>0</v>
      </c>
      <c r="K1010" s="74" t="str">
        <f t="shared" si="47"/>
        <v/>
      </c>
      <c r="L1010" s="74">
        <f t="shared" si="48"/>
        <v>0</v>
      </c>
    </row>
    <row r="1011" spans="1:12" x14ac:dyDescent="0.2">
      <c r="A1011" s="116" t="s">
        <v>1899</v>
      </c>
      <c r="B1011" s="59" t="s">
        <v>1900</v>
      </c>
      <c r="C1011" s="59" t="s">
        <v>963</v>
      </c>
      <c r="D1011" s="116" t="s">
        <v>213</v>
      </c>
      <c r="E1011" s="116" t="s">
        <v>214</v>
      </c>
      <c r="F1011" s="117">
        <v>9.6845139999999996E-2</v>
      </c>
      <c r="G1011" s="117">
        <v>2.1919013700000001</v>
      </c>
      <c r="H1011" s="74">
        <f t="shared" si="46"/>
        <v>-0.95581683495183911</v>
      </c>
      <c r="I1011" s="117">
        <v>0</v>
      </c>
      <c r="J1011" s="117">
        <v>0</v>
      </c>
      <c r="K1011" s="74" t="str">
        <f t="shared" si="47"/>
        <v/>
      </c>
      <c r="L1011" s="74">
        <f t="shared" si="48"/>
        <v>0</v>
      </c>
    </row>
    <row r="1012" spans="1:12" x14ac:dyDescent="0.2">
      <c r="A1012" s="116" t="s">
        <v>2365</v>
      </c>
      <c r="B1012" s="59" t="s">
        <v>2933</v>
      </c>
      <c r="C1012" s="59" t="s">
        <v>149</v>
      </c>
      <c r="D1012" s="116" t="s">
        <v>213</v>
      </c>
      <c r="E1012" s="116" t="s">
        <v>1010</v>
      </c>
      <c r="F1012" s="117">
        <v>7.9170699999999997E-2</v>
      </c>
      <c r="G1012" s="117">
        <v>0.14180242000000001</v>
      </c>
      <c r="H1012" s="74">
        <f t="shared" si="46"/>
        <v>-0.44168301217990502</v>
      </c>
      <c r="I1012" s="117">
        <v>0</v>
      </c>
      <c r="J1012" s="117">
        <v>0</v>
      </c>
      <c r="K1012" s="74" t="str">
        <f t="shared" si="47"/>
        <v/>
      </c>
      <c r="L1012" s="74">
        <f t="shared" si="48"/>
        <v>0</v>
      </c>
    </row>
    <row r="1013" spans="1:12" x14ac:dyDescent="0.2">
      <c r="A1013" s="116" t="s">
        <v>2874</v>
      </c>
      <c r="B1013" s="59" t="s">
        <v>2877</v>
      </c>
      <c r="C1013" s="59" t="s">
        <v>881</v>
      </c>
      <c r="D1013" s="116" t="s">
        <v>213</v>
      </c>
      <c r="E1013" s="116" t="s">
        <v>1010</v>
      </c>
      <c r="F1013" s="117">
        <v>7.9036960000000003E-2</v>
      </c>
      <c r="G1013" s="117">
        <v>0.18596112000000001</v>
      </c>
      <c r="H1013" s="74">
        <f t="shared" si="46"/>
        <v>-0.57498126490096424</v>
      </c>
      <c r="I1013" s="117">
        <v>0</v>
      </c>
      <c r="J1013" s="117">
        <v>8.7290336499999999</v>
      </c>
      <c r="K1013" s="74">
        <f t="shared" si="47"/>
        <v>-1</v>
      </c>
      <c r="L1013" s="74">
        <f t="shared" si="48"/>
        <v>0</v>
      </c>
    </row>
    <row r="1014" spans="1:12" x14ac:dyDescent="0.2">
      <c r="A1014" s="116" t="s">
        <v>2443</v>
      </c>
      <c r="B1014" s="59" t="s">
        <v>2002</v>
      </c>
      <c r="C1014" s="59" t="s">
        <v>879</v>
      </c>
      <c r="D1014" s="116" t="s">
        <v>212</v>
      </c>
      <c r="E1014" s="116" t="s">
        <v>1010</v>
      </c>
      <c r="F1014" s="117">
        <v>7.5550949999999992E-2</v>
      </c>
      <c r="G1014" s="117">
        <v>6.3953300000000003E-3</v>
      </c>
      <c r="H1014" s="74">
        <f t="shared" si="46"/>
        <v>10.813456068725147</v>
      </c>
      <c r="I1014" s="117">
        <v>0</v>
      </c>
      <c r="J1014" s="117">
        <v>0</v>
      </c>
      <c r="K1014" s="74" t="str">
        <f t="shared" si="47"/>
        <v/>
      </c>
      <c r="L1014" s="74">
        <f t="shared" si="48"/>
        <v>0</v>
      </c>
    </row>
    <row r="1015" spans="1:12" x14ac:dyDescent="0.2">
      <c r="A1015" s="116" t="s">
        <v>3000</v>
      </c>
      <c r="B1015" s="59" t="s">
        <v>3001</v>
      </c>
      <c r="C1015" s="59" t="s">
        <v>881</v>
      </c>
      <c r="D1015" s="116" t="s">
        <v>818</v>
      </c>
      <c r="E1015" s="116" t="s">
        <v>1010</v>
      </c>
      <c r="F1015" s="117">
        <v>7.4145000000000003E-2</v>
      </c>
      <c r="G1015" s="117">
        <v>0.117766</v>
      </c>
      <c r="H1015" s="74">
        <f t="shared" si="46"/>
        <v>-0.3704040215342288</v>
      </c>
      <c r="I1015" s="117">
        <v>0</v>
      </c>
      <c r="J1015" s="117">
        <v>0</v>
      </c>
      <c r="K1015" s="74" t="str">
        <f t="shared" si="47"/>
        <v/>
      </c>
      <c r="L1015" s="74">
        <f t="shared" si="48"/>
        <v>0</v>
      </c>
    </row>
    <row r="1016" spans="1:12" x14ac:dyDescent="0.2">
      <c r="A1016" s="116" t="s">
        <v>2622</v>
      </c>
      <c r="B1016" s="59" t="s">
        <v>319</v>
      </c>
      <c r="C1016" s="59" t="s">
        <v>882</v>
      </c>
      <c r="D1016" s="116" t="s">
        <v>212</v>
      </c>
      <c r="E1016" s="116" t="s">
        <v>1010</v>
      </c>
      <c r="F1016" s="117">
        <v>6.5689520000000001E-2</v>
      </c>
      <c r="G1016" s="117">
        <v>1.0439809099999999</v>
      </c>
      <c r="H1016" s="74">
        <f t="shared" si="46"/>
        <v>-0.93707785327224036</v>
      </c>
      <c r="I1016" s="117">
        <v>0</v>
      </c>
      <c r="J1016" s="117">
        <v>10.134874249999999</v>
      </c>
      <c r="K1016" s="74">
        <f t="shared" si="47"/>
        <v>-1</v>
      </c>
      <c r="L1016" s="74">
        <f t="shared" si="48"/>
        <v>0</v>
      </c>
    </row>
    <row r="1017" spans="1:12" x14ac:dyDescent="0.2">
      <c r="A1017" s="116" t="s">
        <v>3052</v>
      </c>
      <c r="B1017" s="59" t="s">
        <v>3053</v>
      </c>
      <c r="C1017" s="59" t="s">
        <v>3054</v>
      </c>
      <c r="D1017" s="116" t="s">
        <v>818</v>
      </c>
      <c r="E1017" s="116" t="s">
        <v>214</v>
      </c>
      <c r="F1017" s="117">
        <v>6.373216000000001E-2</v>
      </c>
      <c r="G1017" s="117">
        <v>0.18998320000000002</v>
      </c>
      <c r="H1017" s="74">
        <f t="shared" si="46"/>
        <v>-0.66453791703687481</v>
      </c>
      <c r="I1017" s="117">
        <v>0</v>
      </c>
      <c r="J1017" s="117">
        <v>5.9209620000000004E-2</v>
      </c>
      <c r="K1017" s="74">
        <f t="shared" si="47"/>
        <v>-1</v>
      </c>
      <c r="L1017" s="74">
        <f t="shared" si="48"/>
        <v>0</v>
      </c>
    </row>
    <row r="1018" spans="1:12" x14ac:dyDescent="0.2">
      <c r="A1018" s="116" t="s">
        <v>1857</v>
      </c>
      <c r="B1018" s="59" t="s">
        <v>1574</v>
      </c>
      <c r="C1018" s="59" t="s">
        <v>881</v>
      </c>
      <c r="D1018" s="116" t="s">
        <v>818</v>
      </c>
      <c r="E1018" s="116" t="s">
        <v>214</v>
      </c>
      <c r="F1018" s="117">
        <v>5.1878760000000003E-2</v>
      </c>
      <c r="G1018" s="117">
        <v>1.3513544399999999</v>
      </c>
      <c r="H1018" s="74">
        <f t="shared" si="46"/>
        <v>-0.96160980534462892</v>
      </c>
      <c r="I1018" s="117">
        <v>0</v>
      </c>
      <c r="J1018" s="117">
        <v>0</v>
      </c>
      <c r="K1018" s="74" t="str">
        <f t="shared" si="47"/>
        <v/>
      </c>
      <c r="L1018" s="74">
        <f t="shared" si="48"/>
        <v>0</v>
      </c>
    </row>
    <row r="1019" spans="1:12" x14ac:dyDescent="0.2">
      <c r="A1019" s="116" t="s">
        <v>2485</v>
      </c>
      <c r="B1019" s="59" t="s">
        <v>2486</v>
      </c>
      <c r="C1019" s="59" t="s">
        <v>876</v>
      </c>
      <c r="D1019" s="116" t="s">
        <v>212</v>
      </c>
      <c r="E1019" s="116" t="s">
        <v>2980</v>
      </c>
      <c r="F1019" s="117">
        <v>5.1195860000000003E-2</v>
      </c>
      <c r="G1019" s="117">
        <v>0.10510327</v>
      </c>
      <c r="H1019" s="74">
        <f t="shared" si="46"/>
        <v>-0.51289945593510078</v>
      </c>
      <c r="I1019" s="117">
        <v>0</v>
      </c>
      <c r="J1019" s="117">
        <v>4.0380500000000005E-3</v>
      </c>
      <c r="K1019" s="74">
        <f t="shared" si="47"/>
        <v>-1</v>
      </c>
      <c r="L1019" s="74">
        <f t="shared" si="48"/>
        <v>0</v>
      </c>
    </row>
    <row r="1020" spans="1:12" x14ac:dyDescent="0.2">
      <c r="A1020" s="116" t="s">
        <v>2353</v>
      </c>
      <c r="B1020" s="59" t="s">
        <v>987</v>
      </c>
      <c r="C1020" s="59" t="s">
        <v>963</v>
      </c>
      <c r="D1020" s="116" t="s">
        <v>212</v>
      </c>
      <c r="E1020" s="116" t="s">
        <v>1010</v>
      </c>
      <c r="F1020" s="117">
        <v>4.80669306072809E-2</v>
      </c>
      <c r="G1020" s="117">
        <v>3.9392735527809999E-4</v>
      </c>
      <c r="H1020" s="74" t="str">
        <f t="shared" si="46"/>
        <v/>
      </c>
      <c r="I1020" s="117">
        <v>0</v>
      </c>
      <c r="J1020" s="117">
        <v>0.61640577348066505</v>
      </c>
      <c r="K1020" s="74">
        <f t="shared" si="47"/>
        <v>-1</v>
      </c>
      <c r="L1020" s="74">
        <f t="shared" si="48"/>
        <v>0</v>
      </c>
    </row>
    <row r="1021" spans="1:12" x14ac:dyDescent="0.2">
      <c r="A1021" s="116" t="s">
        <v>3046</v>
      </c>
      <c r="B1021" s="59" t="s">
        <v>3047</v>
      </c>
      <c r="C1021" s="59" t="s">
        <v>3054</v>
      </c>
      <c r="D1021" s="116" t="s">
        <v>213</v>
      </c>
      <c r="E1021" s="116" t="s">
        <v>214</v>
      </c>
      <c r="F1021" s="117">
        <v>4.6176260000000004E-2</v>
      </c>
      <c r="G1021" s="117">
        <v>1.065178</v>
      </c>
      <c r="H1021" s="74">
        <f t="shared" si="46"/>
        <v>-0.9566492548663228</v>
      </c>
      <c r="I1021" s="117">
        <v>0</v>
      </c>
      <c r="J1021" s="117">
        <v>0</v>
      </c>
      <c r="K1021" s="74" t="str">
        <f t="shared" si="47"/>
        <v/>
      </c>
      <c r="L1021" s="74">
        <f t="shared" si="48"/>
        <v>0</v>
      </c>
    </row>
    <row r="1022" spans="1:12" x14ac:dyDescent="0.2">
      <c r="A1022" s="59" t="s">
        <v>2895</v>
      </c>
      <c r="B1022" s="59" t="s">
        <v>2451</v>
      </c>
      <c r="C1022" s="59" t="s">
        <v>876</v>
      </c>
      <c r="D1022" s="116" t="s">
        <v>212</v>
      </c>
      <c r="E1022" s="116" t="s">
        <v>2980</v>
      </c>
      <c r="F1022" s="117">
        <v>4.4916919999999999E-2</v>
      </c>
      <c r="G1022" s="117">
        <v>0.97496265000000004</v>
      </c>
      <c r="H1022" s="74">
        <f t="shared" si="46"/>
        <v>-0.95392959925182774</v>
      </c>
      <c r="I1022" s="117">
        <v>0</v>
      </c>
      <c r="J1022" s="117">
        <v>0.53583438999999999</v>
      </c>
      <c r="K1022" s="74">
        <f t="shared" si="47"/>
        <v>-1</v>
      </c>
      <c r="L1022" s="74">
        <f t="shared" si="48"/>
        <v>0</v>
      </c>
    </row>
    <row r="1023" spans="1:12" x14ac:dyDescent="0.2">
      <c r="A1023" s="116" t="s">
        <v>3048</v>
      </c>
      <c r="B1023" s="59" t="s">
        <v>3049</v>
      </c>
      <c r="C1023" s="59" t="s">
        <v>3054</v>
      </c>
      <c r="D1023" s="116" t="s">
        <v>213</v>
      </c>
      <c r="E1023" s="116" t="s">
        <v>214</v>
      </c>
      <c r="F1023" s="117">
        <v>4.3721589999999998E-2</v>
      </c>
      <c r="G1023" s="117">
        <v>4.1185110000000004E-2</v>
      </c>
      <c r="H1023" s="74">
        <f t="shared" si="46"/>
        <v>6.1587306674669495E-2</v>
      </c>
      <c r="I1023" s="117">
        <v>0</v>
      </c>
      <c r="J1023" s="117">
        <v>0</v>
      </c>
      <c r="K1023" s="74" t="str">
        <f t="shared" si="47"/>
        <v/>
      </c>
      <c r="L1023" s="74">
        <f t="shared" si="48"/>
        <v>0</v>
      </c>
    </row>
    <row r="1024" spans="1:12" x14ac:dyDescent="0.2">
      <c r="A1024" s="116" t="s">
        <v>2998</v>
      </c>
      <c r="B1024" s="59" t="s">
        <v>2999</v>
      </c>
      <c r="C1024" s="59" t="s">
        <v>881</v>
      </c>
      <c r="D1024" s="116" t="s">
        <v>818</v>
      </c>
      <c r="E1024" s="116" t="s">
        <v>1010</v>
      </c>
      <c r="F1024" s="117">
        <v>4.2358445000000002E-2</v>
      </c>
      <c r="G1024" s="117">
        <v>0.30308601000000002</v>
      </c>
      <c r="H1024" s="74">
        <f t="shared" si="46"/>
        <v>-0.86024282348103098</v>
      </c>
      <c r="I1024" s="117">
        <v>0</v>
      </c>
      <c r="J1024" s="117">
        <v>1.7488449999999999E-2</v>
      </c>
      <c r="K1024" s="74">
        <f t="shared" si="47"/>
        <v>-1</v>
      </c>
      <c r="L1024" s="74">
        <f t="shared" si="48"/>
        <v>0</v>
      </c>
    </row>
    <row r="1025" spans="1:12" x14ac:dyDescent="0.2">
      <c r="A1025" s="116" t="s">
        <v>2048</v>
      </c>
      <c r="B1025" s="59" t="s">
        <v>886</v>
      </c>
      <c r="C1025" s="59" t="s">
        <v>877</v>
      </c>
      <c r="D1025" s="116" t="s">
        <v>212</v>
      </c>
      <c r="E1025" s="116" t="s">
        <v>1010</v>
      </c>
      <c r="F1025" s="117">
        <v>3.8378849999999999E-2</v>
      </c>
      <c r="G1025" s="117">
        <v>3.5151700000000002E-3</v>
      </c>
      <c r="H1025" s="74">
        <f t="shared" si="46"/>
        <v>9.918063706733955</v>
      </c>
      <c r="I1025" s="117">
        <v>0</v>
      </c>
      <c r="J1025" s="117">
        <v>0</v>
      </c>
      <c r="K1025" s="74" t="str">
        <f t="shared" si="47"/>
        <v/>
      </c>
      <c r="L1025" s="74">
        <f t="shared" si="48"/>
        <v>0</v>
      </c>
    </row>
    <row r="1026" spans="1:12" x14ac:dyDescent="0.2">
      <c r="A1026" s="116" t="s">
        <v>2358</v>
      </c>
      <c r="B1026" s="59" t="s">
        <v>481</v>
      </c>
      <c r="C1026" s="59" t="s">
        <v>963</v>
      </c>
      <c r="D1026" s="116" t="s">
        <v>212</v>
      </c>
      <c r="E1026" s="116" t="s">
        <v>1010</v>
      </c>
      <c r="F1026" s="117">
        <v>3.6099544882347206E-2</v>
      </c>
      <c r="G1026" s="117">
        <v>7.9972982645289306E-2</v>
      </c>
      <c r="H1026" s="74">
        <f t="shared" si="46"/>
        <v>-0.54860324464247556</v>
      </c>
      <c r="I1026" s="117">
        <v>0</v>
      </c>
      <c r="J1026" s="117">
        <v>0</v>
      </c>
      <c r="K1026" s="74" t="str">
        <f t="shared" si="47"/>
        <v/>
      </c>
      <c r="L1026" s="74">
        <f t="shared" si="48"/>
        <v>0</v>
      </c>
    </row>
    <row r="1027" spans="1:12" x14ac:dyDescent="0.2">
      <c r="A1027" s="116" t="s">
        <v>3004</v>
      </c>
      <c r="B1027" s="59" t="s">
        <v>3005</v>
      </c>
      <c r="C1027" s="59" t="s">
        <v>876</v>
      </c>
      <c r="D1027" s="116" t="s">
        <v>212</v>
      </c>
      <c r="E1027" s="116" t="s">
        <v>1010</v>
      </c>
      <c r="F1027" s="117">
        <v>3.1933400000000001E-2</v>
      </c>
      <c r="G1027" s="117">
        <v>0.51881480999999996</v>
      </c>
      <c r="H1027" s="74">
        <f t="shared" si="46"/>
        <v>-0.93844932838366735</v>
      </c>
      <c r="I1027" s="117">
        <v>0</v>
      </c>
      <c r="J1027" s="117">
        <v>0</v>
      </c>
      <c r="K1027" s="74" t="str">
        <f t="shared" si="47"/>
        <v/>
      </c>
      <c r="L1027" s="74">
        <f t="shared" si="48"/>
        <v>0</v>
      </c>
    </row>
    <row r="1028" spans="1:12" x14ac:dyDescent="0.2">
      <c r="A1028" s="116" t="s">
        <v>2092</v>
      </c>
      <c r="B1028" s="59" t="s">
        <v>541</v>
      </c>
      <c r="C1028" s="59" t="s">
        <v>877</v>
      </c>
      <c r="D1028" s="116" t="s">
        <v>212</v>
      </c>
      <c r="E1028" s="116" t="s">
        <v>1010</v>
      </c>
      <c r="F1028" s="117">
        <v>3.1669540000000003E-2</v>
      </c>
      <c r="G1028" s="117">
        <v>5.3036445000000002E-2</v>
      </c>
      <c r="H1028" s="74">
        <f t="shared" si="46"/>
        <v>-0.40287211935113676</v>
      </c>
      <c r="I1028" s="117">
        <v>0</v>
      </c>
      <c r="J1028" s="117">
        <v>4.4687099999999999E-3</v>
      </c>
      <c r="K1028" s="74">
        <f t="shared" si="47"/>
        <v>-1</v>
      </c>
      <c r="L1028" s="74">
        <f t="shared" si="48"/>
        <v>0</v>
      </c>
    </row>
    <row r="1029" spans="1:12" x14ac:dyDescent="0.2">
      <c r="A1029" s="116" t="s">
        <v>2031</v>
      </c>
      <c r="B1029" s="59" t="s">
        <v>1648</v>
      </c>
      <c r="C1029" s="59" t="s">
        <v>963</v>
      </c>
      <c r="D1029" s="116" t="s">
        <v>213</v>
      </c>
      <c r="E1029" s="116" t="s">
        <v>214</v>
      </c>
      <c r="F1029" s="117">
        <v>3.1408800000000001E-2</v>
      </c>
      <c r="G1029" s="117">
        <v>6.1669720000000004E-2</v>
      </c>
      <c r="H1029" s="74">
        <f t="shared" si="46"/>
        <v>-0.49069332567101009</v>
      </c>
      <c r="I1029" s="117">
        <v>0</v>
      </c>
      <c r="J1029" s="117">
        <v>0</v>
      </c>
      <c r="K1029" s="74" t="str">
        <f t="shared" si="47"/>
        <v/>
      </c>
      <c r="L1029" s="74">
        <f t="shared" si="48"/>
        <v>0</v>
      </c>
    </row>
    <row r="1030" spans="1:12" x14ac:dyDescent="0.2">
      <c r="A1030" s="116" t="s">
        <v>2341</v>
      </c>
      <c r="B1030" s="59" t="s">
        <v>353</v>
      </c>
      <c r="C1030" s="59" t="s">
        <v>1876</v>
      </c>
      <c r="D1030" s="116" t="s">
        <v>213</v>
      </c>
      <c r="E1030" s="116" t="s">
        <v>214</v>
      </c>
      <c r="F1030" s="117">
        <v>3.0890761999999999E-2</v>
      </c>
      <c r="G1030" s="117">
        <v>0.10606233</v>
      </c>
      <c r="H1030" s="74">
        <f t="shared" si="46"/>
        <v>-0.70874897807732484</v>
      </c>
      <c r="I1030" s="117">
        <v>0</v>
      </c>
      <c r="J1030" s="117">
        <v>4.8989999999999999E-2</v>
      </c>
      <c r="K1030" s="74">
        <f t="shared" si="47"/>
        <v>-1</v>
      </c>
      <c r="L1030" s="74">
        <f t="shared" si="48"/>
        <v>0</v>
      </c>
    </row>
    <row r="1031" spans="1:12" x14ac:dyDescent="0.2">
      <c r="A1031" s="116" t="s">
        <v>2628</v>
      </c>
      <c r="B1031" s="59" t="s">
        <v>328</v>
      </c>
      <c r="C1031" s="59" t="s">
        <v>882</v>
      </c>
      <c r="D1031" s="116" t="s">
        <v>212</v>
      </c>
      <c r="E1031" s="116" t="s">
        <v>1010</v>
      </c>
      <c r="F1031" s="117">
        <v>2.707828E-2</v>
      </c>
      <c r="G1031" s="117">
        <v>6.7287399999999997E-2</v>
      </c>
      <c r="H1031" s="74">
        <f t="shared" si="46"/>
        <v>-0.59757279966234389</v>
      </c>
      <c r="I1031" s="117">
        <v>0</v>
      </c>
      <c r="J1031" s="117">
        <v>6.0377809999999997E-2</v>
      </c>
      <c r="K1031" s="74">
        <f t="shared" si="47"/>
        <v>-1</v>
      </c>
      <c r="L1031" s="74">
        <f t="shared" si="48"/>
        <v>0</v>
      </c>
    </row>
    <row r="1032" spans="1:12" x14ac:dyDescent="0.2">
      <c r="A1032" s="116" t="s">
        <v>3034</v>
      </c>
      <c r="B1032" s="59" t="s">
        <v>3035</v>
      </c>
      <c r="C1032" s="59" t="s">
        <v>877</v>
      </c>
      <c r="D1032" s="116" t="s">
        <v>212</v>
      </c>
      <c r="E1032" s="116" t="s">
        <v>1010</v>
      </c>
      <c r="F1032" s="117">
        <v>2.2400819999999998E-2</v>
      </c>
      <c r="G1032" s="117">
        <v>2.6488400000000002E-2</v>
      </c>
      <c r="H1032" s="74">
        <f t="shared" ref="H1032:H1067" si="49">IF(ISERROR(F1032/G1032-1),"",IF((F1032/G1032-1)&gt;10000%,"",F1032/G1032-1))</f>
        <v>-0.1543158514670574</v>
      </c>
      <c r="I1032" s="117">
        <v>0</v>
      </c>
      <c r="J1032" s="117">
        <v>0</v>
      </c>
      <c r="K1032" s="74" t="str">
        <f t="shared" ref="K1032:K1067" si="50">IF(ISERROR(I1032/J1032-1),"",IF((I1032/J1032-1)&gt;10000%,"",I1032/J1032-1))</f>
        <v/>
      </c>
      <c r="L1032" s="74">
        <f t="shared" ref="L1032:L1067" si="51">IF(ISERROR(I1032/F1032),"",IF(I1032/F1032&gt;10000%,"",I1032/F1032))</f>
        <v>0</v>
      </c>
    </row>
    <row r="1033" spans="1:12" x14ac:dyDescent="0.2">
      <c r="A1033" s="116" t="s">
        <v>2344</v>
      </c>
      <c r="B1033" s="59" t="s">
        <v>2939</v>
      </c>
      <c r="C1033" s="59" t="s">
        <v>149</v>
      </c>
      <c r="D1033" s="116" t="s">
        <v>213</v>
      </c>
      <c r="E1033" s="116" t="s">
        <v>1010</v>
      </c>
      <c r="F1033" s="117">
        <v>1.9560270000000001E-2</v>
      </c>
      <c r="G1033" s="117">
        <v>1.5252E-2</v>
      </c>
      <c r="H1033" s="74">
        <f t="shared" si="49"/>
        <v>0.28247246262785208</v>
      </c>
      <c r="I1033" s="117">
        <v>0</v>
      </c>
      <c r="J1033" s="117">
        <v>0</v>
      </c>
      <c r="K1033" s="74" t="str">
        <f t="shared" si="50"/>
        <v/>
      </c>
      <c r="L1033" s="74">
        <f t="shared" si="51"/>
        <v>0</v>
      </c>
    </row>
    <row r="1034" spans="1:12" x14ac:dyDescent="0.2">
      <c r="A1034" s="116" t="s">
        <v>1825</v>
      </c>
      <c r="B1034" s="59" t="s">
        <v>929</v>
      </c>
      <c r="C1034" s="59" t="s">
        <v>881</v>
      </c>
      <c r="D1034" s="116" t="s">
        <v>213</v>
      </c>
      <c r="E1034" s="116" t="s">
        <v>214</v>
      </c>
      <c r="F1034" s="117">
        <v>1.51751E-2</v>
      </c>
      <c r="G1034" s="117">
        <v>1.8592480900000001</v>
      </c>
      <c r="H1034" s="74">
        <f t="shared" si="49"/>
        <v>-0.99183804459360769</v>
      </c>
      <c r="I1034" s="117">
        <v>0</v>
      </c>
      <c r="J1034" s="117">
        <v>0</v>
      </c>
      <c r="K1034" s="74" t="str">
        <f t="shared" si="50"/>
        <v/>
      </c>
      <c r="L1034" s="74">
        <f t="shared" si="51"/>
        <v>0</v>
      </c>
    </row>
    <row r="1035" spans="1:12" x14ac:dyDescent="0.2">
      <c r="A1035" s="116" t="s">
        <v>2366</v>
      </c>
      <c r="B1035" s="59" t="s">
        <v>809</v>
      </c>
      <c r="C1035" s="59" t="s">
        <v>963</v>
      </c>
      <c r="D1035" s="116" t="s">
        <v>212</v>
      </c>
      <c r="E1035" s="116" t="s">
        <v>1010</v>
      </c>
      <c r="F1035" s="117">
        <v>1.4956007568590399E-2</v>
      </c>
      <c r="G1035" s="117">
        <v>9.3014720814184298E-2</v>
      </c>
      <c r="H1035" s="74">
        <f t="shared" si="49"/>
        <v>-0.83920816578627333</v>
      </c>
      <c r="I1035" s="117">
        <v>0</v>
      </c>
      <c r="J1035" s="117">
        <v>0</v>
      </c>
      <c r="K1035" s="74" t="str">
        <f t="shared" si="50"/>
        <v/>
      </c>
      <c r="L1035" s="74">
        <f t="shared" si="51"/>
        <v>0</v>
      </c>
    </row>
    <row r="1036" spans="1:12" x14ac:dyDescent="0.2">
      <c r="A1036" s="116" t="s">
        <v>2078</v>
      </c>
      <c r="B1036" s="59" t="s">
        <v>386</v>
      </c>
      <c r="C1036" s="59" t="s">
        <v>877</v>
      </c>
      <c r="D1036" s="116" t="s">
        <v>212</v>
      </c>
      <c r="E1036" s="116" t="s">
        <v>1010</v>
      </c>
      <c r="F1036" s="117">
        <v>1.493881E-2</v>
      </c>
      <c r="G1036" s="117">
        <v>8.6077816000000001E-2</v>
      </c>
      <c r="H1036" s="74">
        <f t="shared" si="49"/>
        <v>-0.82644994152732687</v>
      </c>
      <c r="I1036" s="117">
        <v>0</v>
      </c>
      <c r="J1036" s="117">
        <v>721.27404479999996</v>
      </c>
      <c r="K1036" s="74">
        <f t="shared" si="50"/>
        <v>-1</v>
      </c>
      <c r="L1036" s="74">
        <f t="shared" si="51"/>
        <v>0</v>
      </c>
    </row>
    <row r="1037" spans="1:12" x14ac:dyDescent="0.2">
      <c r="A1037" s="116" t="s">
        <v>2621</v>
      </c>
      <c r="B1037" s="59" t="s">
        <v>1470</v>
      </c>
      <c r="C1037" s="59" t="s">
        <v>882</v>
      </c>
      <c r="D1037" s="116" t="s">
        <v>212</v>
      </c>
      <c r="E1037" s="116" t="s">
        <v>1010</v>
      </c>
      <c r="F1037" s="117">
        <v>1.37235E-2</v>
      </c>
      <c r="G1037" s="117">
        <v>6.6708799999999997E-3</v>
      </c>
      <c r="H1037" s="74">
        <f t="shared" si="49"/>
        <v>1.0572248339049719</v>
      </c>
      <c r="I1037" s="117">
        <v>0</v>
      </c>
      <c r="J1037" s="117">
        <v>0</v>
      </c>
      <c r="K1037" s="74" t="str">
        <f t="shared" si="50"/>
        <v/>
      </c>
      <c r="L1037" s="74">
        <f t="shared" si="51"/>
        <v>0</v>
      </c>
    </row>
    <row r="1038" spans="1:12" x14ac:dyDescent="0.2">
      <c r="A1038" s="116" t="s">
        <v>2683</v>
      </c>
      <c r="B1038" s="59" t="s">
        <v>2684</v>
      </c>
      <c r="C1038" s="59" t="s">
        <v>883</v>
      </c>
      <c r="D1038" s="116" t="s">
        <v>213</v>
      </c>
      <c r="E1038" s="116" t="s">
        <v>214</v>
      </c>
      <c r="F1038" s="117">
        <v>1.2463229999999999E-2</v>
      </c>
      <c r="G1038" s="117">
        <v>1.688369E-2</v>
      </c>
      <c r="H1038" s="74">
        <f t="shared" si="49"/>
        <v>-0.26181835842757128</v>
      </c>
      <c r="I1038" s="117">
        <v>0</v>
      </c>
      <c r="J1038" s="117">
        <v>7.1018699999999997E-3</v>
      </c>
      <c r="K1038" s="74">
        <f t="shared" si="50"/>
        <v>-1</v>
      </c>
      <c r="L1038" s="74">
        <f t="shared" si="51"/>
        <v>0</v>
      </c>
    </row>
    <row r="1039" spans="1:12" x14ac:dyDescent="0.2">
      <c r="A1039" s="116" t="s">
        <v>2357</v>
      </c>
      <c r="B1039" s="59" t="s">
        <v>1109</v>
      </c>
      <c r="C1039" s="59" t="s">
        <v>963</v>
      </c>
      <c r="D1039" s="116" t="s">
        <v>212</v>
      </c>
      <c r="E1039" s="116" t="s">
        <v>1010</v>
      </c>
      <c r="F1039" s="117">
        <v>1.2229276495182699E-2</v>
      </c>
      <c r="G1039" s="117">
        <v>0</v>
      </c>
      <c r="H1039" s="74" t="str">
        <f t="shared" si="49"/>
        <v/>
      </c>
      <c r="I1039" s="117">
        <v>0</v>
      </c>
      <c r="J1039" s="117">
        <v>0</v>
      </c>
      <c r="K1039" s="74" t="str">
        <f t="shared" si="50"/>
        <v/>
      </c>
      <c r="L1039" s="74">
        <f t="shared" si="51"/>
        <v>0</v>
      </c>
    </row>
    <row r="1040" spans="1:12" x14ac:dyDescent="0.2">
      <c r="A1040" s="116" t="s">
        <v>2304</v>
      </c>
      <c r="B1040" s="59" t="s">
        <v>2935</v>
      </c>
      <c r="C1040" s="59" t="s">
        <v>149</v>
      </c>
      <c r="D1040" s="116" t="s">
        <v>213</v>
      </c>
      <c r="E1040" s="116" t="s">
        <v>1010</v>
      </c>
      <c r="F1040" s="117">
        <v>1.1616E-2</v>
      </c>
      <c r="G1040" s="117">
        <v>1.015956E-2</v>
      </c>
      <c r="H1040" s="74">
        <f t="shared" si="49"/>
        <v>0.14335660205756939</v>
      </c>
      <c r="I1040" s="117">
        <v>0</v>
      </c>
      <c r="J1040" s="117">
        <v>0</v>
      </c>
      <c r="K1040" s="74" t="str">
        <f t="shared" si="50"/>
        <v/>
      </c>
      <c r="L1040" s="74">
        <f t="shared" si="51"/>
        <v>0</v>
      </c>
    </row>
    <row r="1041" spans="1:12" x14ac:dyDescent="0.2">
      <c r="A1041" s="116" t="s">
        <v>2994</v>
      </c>
      <c r="B1041" s="59" t="s">
        <v>2995</v>
      </c>
      <c r="C1041" s="59" t="s">
        <v>881</v>
      </c>
      <c r="D1041" s="116" t="s">
        <v>818</v>
      </c>
      <c r="E1041" s="116" t="s">
        <v>1010</v>
      </c>
      <c r="F1041" s="117">
        <v>1.112175E-2</v>
      </c>
      <c r="G1041" s="117">
        <v>2.0961240000000003E-2</v>
      </c>
      <c r="H1041" s="74">
        <f t="shared" si="49"/>
        <v>-0.46941354614517083</v>
      </c>
      <c r="I1041" s="117">
        <v>0</v>
      </c>
      <c r="J1041" s="117">
        <v>2.2455999999999999E-3</v>
      </c>
      <c r="K1041" s="74">
        <f t="shared" si="50"/>
        <v>-1</v>
      </c>
      <c r="L1041" s="74">
        <f t="shared" si="51"/>
        <v>0</v>
      </c>
    </row>
    <row r="1042" spans="1:12" x14ac:dyDescent="0.2">
      <c r="A1042" s="116" t="s">
        <v>2615</v>
      </c>
      <c r="B1042" s="59" t="s">
        <v>1341</v>
      </c>
      <c r="C1042" s="59" t="s">
        <v>882</v>
      </c>
      <c r="D1042" s="116" t="s">
        <v>212</v>
      </c>
      <c r="E1042" s="116" t="s">
        <v>1010</v>
      </c>
      <c r="F1042" s="117">
        <v>1.0449999999999999E-2</v>
      </c>
      <c r="G1042" s="117">
        <v>3.9648160000000002E-2</v>
      </c>
      <c r="H1042" s="74">
        <f t="shared" si="49"/>
        <v>-0.7364316528181889</v>
      </c>
      <c r="I1042" s="117">
        <v>0</v>
      </c>
      <c r="J1042" s="117">
        <v>8.5253099999999995E-3</v>
      </c>
      <c r="K1042" s="74">
        <f t="shared" si="50"/>
        <v>-1</v>
      </c>
      <c r="L1042" s="74">
        <f t="shared" si="51"/>
        <v>0</v>
      </c>
    </row>
    <row r="1043" spans="1:12" x14ac:dyDescent="0.2">
      <c r="A1043" s="116" t="s">
        <v>2345</v>
      </c>
      <c r="B1043" s="59" t="s">
        <v>2936</v>
      </c>
      <c r="C1043" s="59" t="s">
        <v>149</v>
      </c>
      <c r="D1043" s="116" t="s">
        <v>213</v>
      </c>
      <c r="E1043" s="116" t="s">
        <v>1010</v>
      </c>
      <c r="F1043" s="117">
        <v>9.994020000000001E-3</v>
      </c>
      <c r="G1043" s="117">
        <v>0.1649292</v>
      </c>
      <c r="H1043" s="74">
        <f t="shared" si="49"/>
        <v>-0.93940418070299259</v>
      </c>
      <c r="I1043" s="117">
        <v>0</v>
      </c>
      <c r="J1043" s="117">
        <v>0</v>
      </c>
      <c r="K1043" s="74" t="str">
        <f t="shared" si="50"/>
        <v/>
      </c>
      <c r="L1043" s="74">
        <f t="shared" si="51"/>
        <v>0</v>
      </c>
    </row>
    <row r="1044" spans="1:12" x14ac:dyDescent="0.2">
      <c r="A1044" s="116" t="s">
        <v>2390</v>
      </c>
      <c r="B1044" s="59" t="s">
        <v>956</v>
      </c>
      <c r="C1044" s="59" t="s">
        <v>876</v>
      </c>
      <c r="D1044" s="116" t="s">
        <v>212</v>
      </c>
      <c r="E1044" s="116" t="s">
        <v>1010</v>
      </c>
      <c r="F1044" s="117">
        <v>9.3840556537344005E-3</v>
      </c>
      <c r="G1044" s="117">
        <v>5.5442706180156898E-2</v>
      </c>
      <c r="H1044" s="74">
        <f t="shared" si="49"/>
        <v>-0.83074318877506415</v>
      </c>
      <c r="I1044" s="117">
        <v>0</v>
      </c>
      <c r="J1044" s="117">
        <v>0</v>
      </c>
      <c r="K1044" s="74" t="str">
        <f t="shared" si="50"/>
        <v/>
      </c>
      <c r="L1044" s="74">
        <f t="shared" si="51"/>
        <v>0</v>
      </c>
    </row>
    <row r="1045" spans="1:12" x14ac:dyDescent="0.2">
      <c r="A1045" s="116" t="s">
        <v>2681</v>
      </c>
      <c r="B1045" s="59" t="s">
        <v>2682</v>
      </c>
      <c r="C1045" s="59" t="s">
        <v>883</v>
      </c>
      <c r="D1045" s="116" t="s">
        <v>213</v>
      </c>
      <c r="E1045" s="116" t="s">
        <v>214</v>
      </c>
      <c r="F1045" s="117">
        <v>9.068989999999999E-3</v>
      </c>
      <c r="G1045" s="117">
        <v>1.3424170000000001E-2</v>
      </c>
      <c r="H1045" s="74">
        <f t="shared" si="49"/>
        <v>-0.32442825143006992</v>
      </c>
      <c r="I1045" s="117">
        <v>0</v>
      </c>
      <c r="J1045" s="117">
        <v>0</v>
      </c>
      <c r="K1045" s="74" t="str">
        <f t="shared" si="50"/>
        <v/>
      </c>
      <c r="L1045" s="74">
        <f t="shared" si="51"/>
        <v>0</v>
      </c>
    </row>
    <row r="1046" spans="1:12" x14ac:dyDescent="0.2">
      <c r="A1046" s="116" t="s">
        <v>2631</v>
      </c>
      <c r="B1046" s="59" t="s">
        <v>1471</v>
      </c>
      <c r="C1046" s="59" t="s">
        <v>882</v>
      </c>
      <c r="D1046" s="116" t="s">
        <v>212</v>
      </c>
      <c r="E1046" s="116" t="s">
        <v>1010</v>
      </c>
      <c r="F1046" s="117">
        <v>5.9263599999999994E-3</v>
      </c>
      <c r="G1046" s="117">
        <v>2.1745199999999999E-2</v>
      </c>
      <c r="H1046" s="74">
        <f t="shared" si="49"/>
        <v>-0.72746353218181481</v>
      </c>
      <c r="I1046" s="117">
        <v>0</v>
      </c>
      <c r="J1046" s="117">
        <v>0</v>
      </c>
      <c r="K1046" s="74" t="str">
        <f t="shared" si="50"/>
        <v/>
      </c>
      <c r="L1046" s="74">
        <f t="shared" si="51"/>
        <v>0</v>
      </c>
    </row>
    <row r="1047" spans="1:12" x14ac:dyDescent="0.2">
      <c r="A1047" s="116" t="s">
        <v>1901</v>
      </c>
      <c r="B1047" s="59" t="s">
        <v>1902</v>
      </c>
      <c r="C1047" s="59" t="s">
        <v>963</v>
      </c>
      <c r="D1047" s="116" t="s">
        <v>213</v>
      </c>
      <c r="E1047" s="116" t="s">
        <v>214</v>
      </c>
      <c r="F1047" s="117">
        <v>4.9525000000000003E-3</v>
      </c>
      <c r="G1047" s="117">
        <v>1.8547500000000001E-2</v>
      </c>
      <c r="H1047" s="74">
        <f t="shared" si="49"/>
        <v>-0.7329828817899986</v>
      </c>
      <c r="I1047" s="117">
        <v>0</v>
      </c>
      <c r="J1047" s="117">
        <v>0</v>
      </c>
      <c r="K1047" s="74" t="str">
        <f t="shared" si="50"/>
        <v/>
      </c>
      <c r="L1047" s="74">
        <f t="shared" si="51"/>
        <v>0</v>
      </c>
    </row>
    <row r="1048" spans="1:12" x14ac:dyDescent="0.2">
      <c r="A1048" s="116" t="s">
        <v>2510</v>
      </c>
      <c r="B1048" s="59" t="s">
        <v>2511</v>
      </c>
      <c r="C1048" s="59" t="s">
        <v>149</v>
      </c>
      <c r="D1048" s="116" t="s">
        <v>818</v>
      </c>
      <c r="E1048" s="116" t="s">
        <v>1010</v>
      </c>
      <c r="F1048" s="117">
        <v>3.3170000000000001E-3</v>
      </c>
      <c r="G1048" s="117">
        <v>4.00074E-3</v>
      </c>
      <c r="H1048" s="74">
        <f t="shared" si="49"/>
        <v>-0.17090338287416829</v>
      </c>
      <c r="I1048" s="117">
        <v>0</v>
      </c>
      <c r="J1048" s="117">
        <v>3.0038390219005202</v>
      </c>
      <c r="K1048" s="74">
        <f t="shared" si="50"/>
        <v>-1</v>
      </c>
      <c r="L1048" s="74">
        <f t="shared" si="51"/>
        <v>0</v>
      </c>
    </row>
    <row r="1049" spans="1:12" x14ac:dyDescent="0.2">
      <c r="A1049" s="116" t="s">
        <v>2625</v>
      </c>
      <c r="B1049" s="59" t="s">
        <v>1731</v>
      </c>
      <c r="C1049" s="59" t="s">
        <v>882</v>
      </c>
      <c r="D1049" s="116" t="s">
        <v>212</v>
      </c>
      <c r="E1049" s="116" t="s">
        <v>1010</v>
      </c>
      <c r="F1049" s="117">
        <v>2.5950000000000001E-3</v>
      </c>
      <c r="G1049" s="117">
        <v>1.55076E-2</v>
      </c>
      <c r="H1049" s="74">
        <f t="shared" si="49"/>
        <v>-0.8326626944208001</v>
      </c>
      <c r="I1049" s="117">
        <v>0</v>
      </c>
      <c r="J1049" s="117">
        <v>0</v>
      </c>
      <c r="K1049" s="74" t="str">
        <f t="shared" si="50"/>
        <v/>
      </c>
      <c r="L1049" s="74">
        <f t="shared" si="51"/>
        <v>0</v>
      </c>
    </row>
    <row r="1050" spans="1:12" x14ac:dyDescent="0.2">
      <c r="A1050" s="116" t="s">
        <v>2944</v>
      </c>
      <c r="B1050" s="59" t="s">
        <v>2940</v>
      </c>
      <c r="C1050" s="59" t="s">
        <v>149</v>
      </c>
      <c r="D1050" s="116" t="s">
        <v>213</v>
      </c>
      <c r="E1050" s="116" t="s">
        <v>1010</v>
      </c>
      <c r="F1050" s="117">
        <v>1.026E-3</v>
      </c>
      <c r="G1050" s="117">
        <v>0.98527018000000011</v>
      </c>
      <c r="H1050" s="74">
        <f t="shared" si="49"/>
        <v>-0.99895866126791744</v>
      </c>
      <c r="I1050" s="117">
        <v>0</v>
      </c>
      <c r="J1050" s="117">
        <v>0</v>
      </c>
      <c r="K1050" s="74" t="str">
        <f t="shared" si="50"/>
        <v/>
      </c>
      <c r="L1050" s="74">
        <f t="shared" si="51"/>
        <v>0</v>
      </c>
    </row>
    <row r="1051" spans="1:12" x14ac:dyDescent="0.2">
      <c r="A1051" s="116" t="s">
        <v>2070</v>
      </c>
      <c r="B1051" s="116" t="s">
        <v>951</v>
      </c>
      <c r="C1051" s="116" t="s">
        <v>877</v>
      </c>
      <c r="D1051" s="116" t="s">
        <v>212</v>
      </c>
      <c r="E1051" s="116" t="s">
        <v>1010</v>
      </c>
      <c r="F1051" s="117">
        <v>8.0508000000000001E-4</v>
      </c>
      <c r="G1051" s="117">
        <v>3.758922E-2</v>
      </c>
      <c r="H1051" s="74">
        <f t="shared" si="49"/>
        <v>-0.9785821573312774</v>
      </c>
      <c r="I1051" s="117">
        <v>0</v>
      </c>
      <c r="J1051" s="117">
        <v>5.0222449999999998</v>
      </c>
      <c r="K1051" s="74">
        <f t="shared" si="50"/>
        <v>-1</v>
      </c>
      <c r="L1051" s="74">
        <f t="shared" si="51"/>
        <v>0</v>
      </c>
    </row>
    <row r="1052" spans="1:12" x14ac:dyDescent="0.2">
      <c r="A1052" s="116" t="s">
        <v>2370</v>
      </c>
      <c r="B1052" s="59" t="s">
        <v>143</v>
      </c>
      <c r="C1052" s="59" t="s">
        <v>656</v>
      </c>
      <c r="D1052" s="116" t="s">
        <v>212</v>
      </c>
      <c r="E1052" s="116" t="s">
        <v>1010</v>
      </c>
      <c r="F1052" s="117">
        <v>0</v>
      </c>
      <c r="G1052" s="117">
        <v>0.31647021999999997</v>
      </c>
      <c r="H1052" s="74">
        <f t="shared" si="49"/>
        <v>-1</v>
      </c>
      <c r="I1052" s="117">
        <v>0</v>
      </c>
      <c r="J1052" s="117">
        <v>0.52654138000000006</v>
      </c>
      <c r="K1052" s="74">
        <f t="shared" si="50"/>
        <v>-1</v>
      </c>
      <c r="L1052" s="74" t="str">
        <f t="shared" si="51"/>
        <v/>
      </c>
    </row>
    <row r="1053" spans="1:12" x14ac:dyDescent="0.2">
      <c r="A1053" s="116" t="s">
        <v>2318</v>
      </c>
      <c r="B1053" s="59" t="s">
        <v>1334</v>
      </c>
      <c r="C1053" s="59" t="s">
        <v>878</v>
      </c>
      <c r="D1053" s="116" t="s">
        <v>212</v>
      </c>
      <c r="E1053" s="116" t="s">
        <v>1010</v>
      </c>
      <c r="F1053" s="117">
        <v>0</v>
      </c>
      <c r="G1053" s="117">
        <v>0.35199249999999999</v>
      </c>
      <c r="H1053" s="74">
        <f t="shared" si="49"/>
        <v>-1</v>
      </c>
      <c r="I1053" s="117">
        <v>0</v>
      </c>
      <c r="J1053" s="117">
        <v>0.359291157105606</v>
      </c>
      <c r="K1053" s="74">
        <f t="shared" si="50"/>
        <v>-1</v>
      </c>
      <c r="L1053" s="74" t="str">
        <f t="shared" si="51"/>
        <v/>
      </c>
    </row>
    <row r="1054" spans="1:12" x14ac:dyDescent="0.2">
      <c r="A1054" s="116" t="s">
        <v>1845</v>
      </c>
      <c r="B1054" s="59" t="s">
        <v>4</v>
      </c>
      <c r="C1054" s="59" t="s">
        <v>881</v>
      </c>
      <c r="D1054" s="116" t="s">
        <v>213</v>
      </c>
      <c r="E1054" s="116" t="s">
        <v>1010</v>
      </c>
      <c r="F1054" s="117">
        <v>0</v>
      </c>
      <c r="G1054" s="117">
        <v>0.13944210999999998</v>
      </c>
      <c r="H1054" s="74">
        <f t="shared" si="49"/>
        <v>-1</v>
      </c>
      <c r="I1054" s="117">
        <v>0</v>
      </c>
      <c r="J1054" s="117">
        <v>0.13217285000000001</v>
      </c>
      <c r="K1054" s="74">
        <f t="shared" si="50"/>
        <v>-1</v>
      </c>
      <c r="L1054" s="74" t="str">
        <f t="shared" si="51"/>
        <v/>
      </c>
    </row>
    <row r="1055" spans="1:12" x14ac:dyDescent="0.2">
      <c r="A1055" s="116" t="s">
        <v>1864</v>
      </c>
      <c r="B1055" s="59" t="s">
        <v>8</v>
      </c>
      <c r="C1055" s="59" t="s">
        <v>881</v>
      </c>
      <c r="D1055" s="116" t="s">
        <v>818</v>
      </c>
      <c r="E1055" s="116" t="s">
        <v>1010</v>
      </c>
      <c r="F1055" s="117">
        <v>0</v>
      </c>
      <c r="G1055" s="117">
        <v>4.31042196856452E-2</v>
      </c>
      <c r="H1055" s="74">
        <f t="shared" si="49"/>
        <v>-1</v>
      </c>
      <c r="I1055" s="117">
        <v>0</v>
      </c>
      <c r="J1055" s="117">
        <v>0.1235633205664915</v>
      </c>
      <c r="K1055" s="74">
        <f t="shared" si="50"/>
        <v>-1</v>
      </c>
      <c r="L1055" s="74" t="str">
        <f t="shared" si="51"/>
        <v/>
      </c>
    </row>
    <row r="1056" spans="1:12" x14ac:dyDescent="0.2">
      <c r="A1056" s="116" t="s">
        <v>2372</v>
      </c>
      <c r="B1056" s="59" t="s">
        <v>2038</v>
      </c>
      <c r="C1056" s="59" t="s">
        <v>1912</v>
      </c>
      <c r="D1056" s="116" t="s">
        <v>212</v>
      </c>
      <c r="E1056" s="116" t="s">
        <v>1010</v>
      </c>
      <c r="F1056" s="117">
        <v>0</v>
      </c>
      <c r="G1056" s="117">
        <v>1.9949999999999998E-3</v>
      </c>
      <c r="H1056" s="74">
        <f t="shared" si="49"/>
        <v>-1</v>
      </c>
      <c r="I1056" s="117">
        <v>0</v>
      </c>
      <c r="J1056" s="117">
        <v>1.9949999999999998E-3</v>
      </c>
      <c r="K1056" s="74">
        <f t="shared" si="50"/>
        <v>-1</v>
      </c>
      <c r="L1056" s="74" t="str">
        <f t="shared" si="51"/>
        <v/>
      </c>
    </row>
    <row r="1057" spans="1:12" x14ac:dyDescent="0.2">
      <c r="A1057" s="116" t="s">
        <v>2347</v>
      </c>
      <c r="B1057" s="59" t="s">
        <v>1567</v>
      </c>
      <c r="C1057" s="59" t="s">
        <v>963</v>
      </c>
      <c r="D1057" s="116" t="s">
        <v>212</v>
      </c>
      <c r="E1057" s="116" t="s">
        <v>1010</v>
      </c>
      <c r="F1057" s="117">
        <v>0</v>
      </c>
      <c r="G1057" s="117">
        <v>0.36154376292212304</v>
      </c>
      <c r="H1057" s="74">
        <f t="shared" si="49"/>
        <v>-1</v>
      </c>
      <c r="I1057" s="117">
        <v>0</v>
      </c>
      <c r="J1057" s="117">
        <v>0</v>
      </c>
      <c r="K1057" s="74" t="str">
        <f t="shared" si="50"/>
        <v/>
      </c>
      <c r="L1057" s="74" t="str">
        <f t="shared" si="51"/>
        <v/>
      </c>
    </row>
    <row r="1058" spans="1:12" x14ac:dyDescent="0.2">
      <c r="A1058" s="116" t="s">
        <v>2630</v>
      </c>
      <c r="B1058" s="59" t="s">
        <v>1469</v>
      </c>
      <c r="C1058" s="59" t="s">
        <v>882</v>
      </c>
      <c r="D1058" s="116" t="s">
        <v>212</v>
      </c>
      <c r="E1058" s="116" t="s">
        <v>1010</v>
      </c>
      <c r="F1058" s="117">
        <v>0</v>
      </c>
      <c r="G1058" s="117">
        <v>6.893152000000001E-2</v>
      </c>
      <c r="H1058" s="74">
        <f t="shared" si="49"/>
        <v>-1</v>
      </c>
      <c r="I1058" s="117">
        <v>0</v>
      </c>
      <c r="J1058" s="117">
        <v>0</v>
      </c>
      <c r="K1058" s="74" t="str">
        <f t="shared" si="50"/>
        <v/>
      </c>
      <c r="L1058" s="74" t="str">
        <f t="shared" si="51"/>
        <v/>
      </c>
    </row>
    <row r="1059" spans="1:12" x14ac:dyDescent="0.2">
      <c r="A1059" s="116" t="s">
        <v>2362</v>
      </c>
      <c r="B1059" s="59" t="s">
        <v>813</v>
      </c>
      <c r="C1059" s="59" t="s">
        <v>1876</v>
      </c>
      <c r="D1059" s="116" t="s">
        <v>213</v>
      </c>
      <c r="E1059" s="116" t="s">
        <v>214</v>
      </c>
      <c r="F1059" s="117">
        <v>0</v>
      </c>
      <c r="G1059" s="117">
        <v>3.3651999999999996E-3</v>
      </c>
      <c r="H1059" s="74">
        <f t="shared" si="49"/>
        <v>-1</v>
      </c>
      <c r="I1059" s="117">
        <v>0</v>
      </c>
      <c r="J1059" s="117">
        <v>0</v>
      </c>
      <c r="K1059" s="74" t="str">
        <f t="shared" si="50"/>
        <v/>
      </c>
      <c r="L1059" s="74" t="str">
        <f t="shared" si="51"/>
        <v/>
      </c>
    </row>
    <row r="1060" spans="1:12" x14ac:dyDescent="0.2">
      <c r="A1060" s="116" t="s">
        <v>2363</v>
      </c>
      <c r="B1060" s="59" t="s">
        <v>815</v>
      </c>
      <c r="C1060" s="59" t="s">
        <v>1876</v>
      </c>
      <c r="D1060" s="116" t="s">
        <v>213</v>
      </c>
      <c r="E1060" s="116" t="s">
        <v>214</v>
      </c>
      <c r="F1060" s="117">
        <v>0</v>
      </c>
      <c r="G1060" s="117">
        <v>2.5200000000000001E-3</v>
      </c>
      <c r="H1060" s="74">
        <f t="shared" si="49"/>
        <v>-1</v>
      </c>
      <c r="I1060" s="117">
        <v>0</v>
      </c>
      <c r="J1060" s="117">
        <v>0</v>
      </c>
      <c r="K1060" s="74" t="str">
        <f t="shared" si="50"/>
        <v/>
      </c>
      <c r="L1060" s="74" t="str">
        <f t="shared" si="51"/>
        <v/>
      </c>
    </row>
    <row r="1061" spans="1:12" x14ac:dyDescent="0.2">
      <c r="A1061" s="116" t="s">
        <v>2437</v>
      </c>
      <c r="B1061" s="59" t="s">
        <v>955</v>
      </c>
      <c r="C1061" s="59" t="s">
        <v>876</v>
      </c>
      <c r="D1061" s="116" t="s">
        <v>212</v>
      </c>
      <c r="E1061" s="116" t="s">
        <v>1010</v>
      </c>
      <c r="F1061" s="117">
        <v>0</v>
      </c>
      <c r="G1061" s="117">
        <v>6.5272000000000008E-4</v>
      </c>
      <c r="H1061" s="74">
        <f t="shared" si="49"/>
        <v>-1</v>
      </c>
      <c r="I1061" s="117">
        <v>0</v>
      </c>
      <c r="J1061" s="117">
        <v>0</v>
      </c>
      <c r="K1061" s="74" t="str">
        <f t="shared" si="50"/>
        <v/>
      </c>
      <c r="L1061" s="74" t="str">
        <f t="shared" si="51"/>
        <v/>
      </c>
    </row>
    <row r="1062" spans="1:12" x14ac:dyDescent="0.2">
      <c r="A1062" s="116" t="s">
        <v>2399</v>
      </c>
      <c r="B1062" s="59" t="s">
        <v>188</v>
      </c>
      <c r="C1062" s="59" t="s">
        <v>876</v>
      </c>
      <c r="D1062" s="116" t="s">
        <v>212</v>
      </c>
      <c r="E1062" s="116" t="s">
        <v>1010</v>
      </c>
      <c r="F1062" s="117">
        <v>0</v>
      </c>
      <c r="G1062" s="117">
        <v>0</v>
      </c>
      <c r="H1062" s="74" t="str">
        <f t="shared" si="49"/>
        <v/>
      </c>
      <c r="I1062" s="117">
        <v>0</v>
      </c>
      <c r="J1062" s="117">
        <v>0</v>
      </c>
      <c r="K1062" s="74" t="str">
        <f t="shared" si="50"/>
        <v/>
      </c>
      <c r="L1062" s="74" t="str">
        <f t="shared" si="51"/>
        <v/>
      </c>
    </row>
    <row r="1063" spans="1:12" x14ac:dyDescent="0.2">
      <c r="A1063" s="116" t="s">
        <v>2350</v>
      </c>
      <c r="B1063" s="59" t="s">
        <v>814</v>
      </c>
      <c r="C1063" s="59" t="s">
        <v>1876</v>
      </c>
      <c r="D1063" s="116" t="s">
        <v>213</v>
      </c>
      <c r="E1063" s="116" t="s">
        <v>214</v>
      </c>
      <c r="F1063" s="117">
        <v>0</v>
      </c>
      <c r="G1063" s="117">
        <v>0</v>
      </c>
      <c r="H1063" s="74" t="str">
        <f t="shared" si="49"/>
        <v/>
      </c>
      <c r="I1063" s="117">
        <v>0</v>
      </c>
      <c r="J1063" s="117">
        <v>0</v>
      </c>
      <c r="K1063" s="74" t="str">
        <f t="shared" si="50"/>
        <v/>
      </c>
      <c r="L1063" s="74" t="str">
        <f t="shared" si="51"/>
        <v/>
      </c>
    </row>
    <row r="1064" spans="1:12" x14ac:dyDescent="0.2">
      <c r="A1064" s="116" t="s">
        <v>2364</v>
      </c>
      <c r="B1064" s="59" t="s">
        <v>812</v>
      </c>
      <c r="C1064" s="59" t="s">
        <v>1876</v>
      </c>
      <c r="D1064" s="116" t="s">
        <v>213</v>
      </c>
      <c r="E1064" s="116" t="s">
        <v>214</v>
      </c>
      <c r="F1064" s="117">
        <v>0</v>
      </c>
      <c r="G1064" s="117">
        <v>0</v>
      </c>
      <c r="H1064" s="74" t="str">
        <f t="shared" si="49"/>
        <v/>
      </c>
      <c r="I1064" s="117">
        <v>0</v>
      </c>
      <c r="J1064" s="117">
        <v>0</v>
      </c>
      <c r="K1064" s="74" t="str">
        <f t="shared" si="50"/>
        <v/>
      </c>
      <c r="L1064" s="74" t="str">
        <f t="shared" si="51"/>
        <v/>
      </c>
    </row>
    <row r="1065" spans="1:12" x14ac:dyDescent="0.2">
      <c r="A1065" s="116" t="s">
        <v>3303</v>
      </c>
      <c r="B1065" s="59" t="s">
        <v>3310</v>
      </c>
      <c r="C1065" s="59" t="s">
        <v>963</v>
      </c>
      <c r="D1065" s="116" t="s">
        <v>212</v>
      </c>
      <c r="E1065" s="116" t="s">
        <v>1010</v>
      </c>
      <c r="F1065" s="117">
        <v>0</v>
      </c>
      <c r="G1065" s="117">
        <v>0</v>
      </c>
      <c r="H1065" s="74" t="str">
        <f t="shared" si="49"/>
        <v/>
      </c>
      <c r="I1065" s="117">
        <v>0</v>
      </c>
      <c r="J1065" s="117">
        <v>0</v>
      </c>
      <c r="K1065" s="74" t="str">
        <f t="shared" si="50"/>
        <v/>
      </c>
      <c r="L1065" s="74" t="str">
        <f t="shared" si="51"/>
        <v/>
      </c>
    </row>
    <row r="1066" spans="1:12" x14ac:dyDescent="0.2">
      <c r="A1066" s="116" t="s">
        <v>2367</v>
      </c>
      <c r="B1066" s="59" t="s">
        <v>480</v>
      </c>
      <c r="C1066" s="59" t="s">
        <v>963</v>
      </c>
      <c r="D1066" s="116" t="s">
        <v>212</v>
      </c>
      <c r="E1066" s="116" t="s">
        <v>1010</v>
      </c>
      <c r="F1066" s="117">
        <v>0</v>
      </c>
      <c r="G1066" s="117">
        <v>0</v>
      </c>
      <c r="H1066" s="74" t="str">
        <f t="shared" si="49"/>
        <v/>
      </c>
      <c r="I1066" s="117">
        <v>0</v>
      </c>
      <c r="J1066" s="117">
        <v>0</v>
      </c>
      <c r="K1066" s="74" t="str">
        <f t="shared" si="50"/>
        <v/>
      </c>
      <c r="L1066" s="74" t="str">
        <f t="shared" si="51"/>
        <v/>
      </c>
    </row>
    <row r="1067" spans="1:12" x14ac:dyDescent="0.2">
      <c r="A1067" s="116" t="s">
        <v>2020</v>
      </c>
      <c r="B1067" s="59" t="s">
        <v>2021</v>
      </c>
      <c r="C1067" s="59" t="s">
        <v>963</v>
      </c>
      <c r="D1067" s="116" t="s">
        <v>213</v>
      </c>
      <c r="E1067" s="116" t="s">
        <v>1010</v>
      </c>
      <c r="F1067" s="117"/>
      <c r="G1067" s="117">
        <v>0.24616357</v>
      </c>
      <c r="H1067" s="74">
        <f t="shared" si="49"/>
        <v>-1</v>
      </c>
      <c r="I1067" s="117">
        <v>0</v>
      </c>
      <c r="J1067" s="117">
        <v>7.0040980000000003E-2</v>
      </c>
      <c r="K1067" s="74">
        <f t="shared" si="50"/>
        <v>-1</v>
      </c>
      <c r="L1067" s="74" t="str">
        <f t="shared" si="51"/>
        <v/>
      </c>
    </row>
    <row r="1068" spans="1:12" x14ac:dyDescent="0.2">
      <c r="A1068" s="61" t="s">
        <v>17</v>
      </c>
      <c r="B1068" s="62">
        <f>COUNTA(B7:B1067)</f>
        <v>1061</v>
      </c>
      <c r="C1068" s="62"/>
      <c r="D1068" s="62"/>
      <c r="E1068" s="62"/>
      <c r="F1068" s="131">
        <f>SUM(F7:F1067)</f>
        <v>15275.57841693413</v>
      </c>
      <c r="G1068" s="131">
        <f>SUM(G7:G1067)</f>
        <v>17756.050192722672</v>
      </c>
      <c r="H1068" s="72">
        <f>IF(ISERROR(F1068/G1068-1),"",((F1068/G1068-1)))</f>
        <v>-0.13969727213348193</v>
      </c>
      <c r="I1068" s="131">
        <f>SUM(I7:I1067)</f>
        <v>57390.195526375726</v>
      </c>
      <c r="J1068" s="131">
        <f>SUM(J7:J1067)</f>
        <v>54510.928647741108</v>
      </c>
      <c r="K1068" s="72">
        <f>IF(ISERROR(I1068/J1068-1),"",((I1068/J1068-1)))</f>
        <v>5.2819993165791335E-2</v>
      </c>
    </row>
    <row r="1069" spans="1:12" x14ac:dyDescent="0.2">
      <c r="A1069" s="67"/>
      <c r="B1069" s="67"/>
      <c r="C1069" s="67"/>
      <c r="D1069" s="67"/>
      <c r="E1069" s="67"/>
      <c r="F1069" s="67"/>
      <c r="G1069" s="67"/>
      <c r="H1069" s="68"/>
    </row>
    <row r="1070" spans="1:12" x14ac:dyDescent="0.2">
      <c r="A1070" s="67"/>
      <c r="B1070" s="67"/>
      <c r="C1070" s="67"/>
      <c r="D1070" s="67"/>
      <c r="E1070" s="67"/>
      <c r="F1070" s="120"/>
      <c r="G1070" s="120"/>
      <c r="H1070" s="120"/>
    </row>
    <row r="1071" spans="1:12" ht="22.5" x14ac:dyDescent="0.2">
      <c r="A1071" s="56" t="s">
        <v>2139</v>
      </c>
      <c r="B1071" s="56" t="s">
        <v>98</v>
      </c>
      <c r="C1071" s="56" t="s">
        <v>2208</v>
      </c>
      <c r="D1071" s="56" t="s">
        <v>211</v>
      </c>
      <c r="E1071" s="100" t="s">
        <v>119</v>
      </c>
      <c r="F1071" s="56" t="s">
        <v>650</v>
      </c>
      <c r="G1071" s="56"/>
      <c r="H1071" s="56"/>
      <c r="I1071" s="179" t="s">
        <v>1996</v>
      </c>
      <c r="J1071" s="180"/>
      <c r="K1071" s="181"/>
      <c r="L1071" s="112"/>
    </row>
    <row r="1072" spans="1:12" ht="22.5" x14ac:dyDescent="0.2">
      <c r="A1072" s="103"/>
      <c r="B1072" s="103"/>
      <c r="C1072" s="103"/>
      <c r="D1072" s="103"/>
      <c r="E1072" s="57"/>
      <c r="F1072" s="104" t="s">
        <v>3332</v>
      </c>
      <c r="G1072" s="104" t="s">
        <v>3316</v>
      </c>
      <c r="H1072" s="58" t="s">
        <v>95</v>
      </c>
      <c r="I1072" s="104" t="s">
        <v>3332</v>
      </c>
      <c r="J1072" s="104" t="s">
        <v>3316</v>
      </c>
      <c r="K1072" s="58" t="s">
        <v>95</v>
      </c>
      <c r="L1072" s="158" t="s">
        <v>97</v>
      </c>
    </row>
    <row r="1073" spans="1:12" x14ac:dyDescent="0.2">
      <c r="A1073" s="102" t="s">
        <v>2373</v>
      </c>
      <c r="B1073" s="102" t="s">
        <v>1526</v>
      </c>
      <c r="C1073" s="102" t="s">
        <v>1333</v>
      </c>
      <c r="D1073" s="102"/>
      <c r="E1073" s="116" t="s">
        <v>214</v>
      </c>
      <c r="F1073" s="117">
        <v>16.506211252</v>
      </c>
      <c r="G1073" s="117">
        <v>24.512620988000002</v>
      </c>
      <c r="H1073" s="74">
        <f t="shared" ref="H1073:H1087" si="52">IF(ISERROR(F1073/G1073-1),"",IF((F1073/G1073-1)&gt;10000%,"",F1073/G1073-1))</f>
        <v>-0.32662397627407891</v>
      </c>
      <c r="I1073" s="117">
        <v>677.79672730999994</v>
      </c>
      <c r="J1073" s="117">
        <v>325.87622200999999</v>
      </c>
      <c r="K1073" s="74">
        <f t="shared" ref="K1073:K1087" si="53">IF(ISERROR(I1073/J1073-1),"",IF((I1073/J1073-1)&gt;10000%,"",I1073/J1073-1))</f>
        <v>1.079920784429619</v>
      </c>
      <c r="L1073" s="74">
        <f t="shared" ref="L1073:L1087" si="54">IF(ISERROR(I1073/F1073),"",IF(I1073/F1073&gt;10000%,"",I1073/F1073))</f>
        <v>41.063131748533372</v>
      </c>
    </row>
    <row r="1074" spans="1:12" x14ac:dyDescent="0.2">
      <c r="A1074" s="59" t="s">
        <v>2207</v>
      </c>
      <c r="B1074" s="59" t="s">
        <v>811</v>
      </c>
      <c r="C1074" s="102" t="s">
        <v>878</v>
      </c>
      <c r="D1074" s="59"/>
      <c r="E1074" s="116" t="s">
        <v>1010</v>
      </c>
      <c r="F1074" s="117">
        <v>6.6254259800000002</v>
      </c>
      <c r="G1074" s="117">
        <v>8.1288590499999991</v>
      </c>
      <c r="H1074" s="74">
        <f t="shared" si="52"/>
        <v>-0.18495007242129502</v>
      </c>
      <c r="I1074" s="117">
        <v>273.32420901</v>
      </c>
      <c r="J1074" s="117">
        <v>58.797452</v>
      </c>
      <c r="K1074" s="74">
        <f t="shared" si="53"/>
        <v>3.6485723396653311</v>
      </c>
      <c r="L1074" s="74">
        <f t="shared" si="54"/>
        <v>41.253831804185367</v>
      </c>
    </row>
    <row r="1075" spans="1:12" x14ac:dyDescent="0.2">
      <c r="A1075" s="59" t="s">
        <v>2145</v>
      </c>
      <c r="B1075" s="59" t="s">
        <v>2146</v>
      </c>
      <c r="C1075" s="102" t="s">
        <v>1333</v>
      </c>
      <c r="D1075" s="59"/>
      <c r="E1075" s="116" t="s">
        <v>214</v>
      </c>
      <c r="F1075" s="117">
        <v>3.9596443900000002</v>
      </c>
      <c r="G1075" s="117">
        <v>4.9653129699999994</v>
      </c>
      <c r="H1075" s="74">
        <f t="shared" si="52"/>
        <v>-0.2025388099554174</v>
      </c>
      <c r="I1075" s="117">
        <v>25.947063280000002</v>
      </c>
      <c r="J1075" s="117">
        <v>102.59169876999999</v>
      </c>
      <c r="K1075" s="74">
        <f t="shared" si="53"/>
        <v>-0.74708418331028281</v>
      </c>
      <c r="L1075" s="74">
        <f t="shared" si="54"/>
        <v>6.552877158749097</v>
      </c>
    </row>
    <row r="1076" spans="1:12" x14ac:dyDescent="0.2">
      <c r="A1076" s="59" t="s">
        <v>2447</v>
      </c>
      <c r="B1076" s="59" t="s">
        <v>1570</v>
      </c>
      <c r="C1076" s="102" t="s">
        <v>2035</v>
      </c>
      <c r="D1076" s="59"/>
      <c r="E1076" s="116" t="s">
        <v>1010</v>
      </c>
      <c r="F1076" s="117">
        <v>4.8156539999999998E-2</v>
      </c>
      <c r="G1076" s="117">
        <v>0</v>
      </c>
      <c r="H1076" s="74" t="str">
        <f t="shared" si="52"/>
        <v/>
      </c>
      <c r="I1076" s="117">
        <v>12.1556248</v>
      </c>
      <c r="J1076" s="117">
        <v>0</v>
      </c>
      <c r="K1076" s="74" t="str">
        <f t="shared" si="53"/>
        <v/>
      </c>
      <c r="L1076" s="74" t="str">
        <f t="shared" si="54"/>
        <v/>
      </c>
    </row>
    <row r="1077" spans="1:12" x14ac:dyDescent="0.2">
      <c r="A1077" s="59" t="s">
        <v>2374</v>
      </c>
      <c r="B1077" s="59" t="s">
        <v>2022</v>
      </c>
      <c r="C1077" s="102" t="s">
        <v>963</v>
      </c>
      <c r="D1077" s="59"/>
      <c r="E1077" s="116" t="s">
        <v>1010</v>
      </c>
      <c r="F1077" s="117">
        <v>0.19797695000000001</v>
      </c>
      <c r="G1077" s="117">
        <v>0.35924929</v>
      </c>
      <c r="H1077" s="74">
        <f t="shared" si="52"/>
        <v>-0.44891484684632221</v>
      </c>
      <c r="I1077" s="117">
        <v>11.71093535</v>
      </c>
      <c r="J1077" s="117">
        <v>7.7142363200000004</v>
      </c>
      <c r="K1077" s="74">
        <f t="shared" si="53"/>
        <v>0.51809393233625989</v>
      </c>
      <c r="L1077" s="74">
        <f t="shared" si="54"/>
        <v>59.153024379858358</v>
      </c>
    </row>
    <row r="1078" spans="1:12" x14ac:dyDescent="0.2">
      <c r="A1078" s="116" t="s">
        <v>2928</v>
      </c>
      <c r="B1078" s="59" t="s">
        <v>2929</v>
      </c>
      <c r="C1078" s="102" t="s">
        <v>1333</v>
      </c>
      <c r="D1078" s="116"/>
      <c r="E1078" s="116" t="s">
        <v>214</v>
      </c>
      <c r="F1078" s="117">
        <v>1.7361577699999999</v>
      </c>
      <c r="G1078" s="117">
        <v>0.99360672999999999</v>
      </c>
      <c r="H1078" s="74">
        <f t="shared" si="52"/>
        <v>0.74732891553582759</v>
      </c>
      <c r="I1078" s="117">
        <v>8.8435414199999993</v>
      </c>
      <c r="J1078" s="117">
        <v>221.07960785</v>
      </c>
      <c r="K1078" s="74">
        <f t="shared" si="53"/>
        <v>-0.95999838471759802</v>
      </c>
      <c r="L1078" s="74">
        <f t="shared" si="54"/>
        <v>5.0937429609291787</v>
      </c>
    </row>
    <row r="1079" spans="1:12" x14ac:dyDescent="0.2">
      <c r="A1079" s="59" t="s">
        <v>1877</v>
      </c>
      <c r="B1079" s="59" t="s">
        <v>1909</v>
      </c>
      <c r="C1079" s="102" t="s">
        <v>1878</v>
      </c>
      <c r="D1079" s="59"/>
      <c r="E1079" s="116" t="s">
        <v>1010</v>
      </c>
      <c r="F1079" s="117">
        <v>0.90279815000000008</v>
      </c>
      <c r="G1079" s="117">
        <v>0.28866179999999997</v>
      </c>
      <c r="H1079" s="74">
        <f t="shared" si="52"/>
        <v>2.1275289976020386</v>
      </c>
      <c r="I1079" s="117">
        <v>1.889348</v>
      </c>
      <c r="J1079" s="117">
        <v>5.8970959999999996E-2</v>
      </c>
      <c r="K1079" s="74">
        <f t="shared" si="53"/>
        <v>31.038616973506961</v>
      </c>
      <c r="L1079" s="74">
        <f t="shared" si="54"/>
        <v>2.0927690204061671</v>
      </c>
    </row>
    <row r="1080" spans="1:12" x14ac:dyDescent="0.2">
      <c r="A1080" s="59" t="s">
        <v>2448</v>
      </c>
      <c r="B1080" s="59" t="s">
        <v>1571</v>
      </c>
      <c r="C1080" s="102" t="s">
        <v>2035</v>
      </c>
      <c r="D1080" s="59"/>
      <c r="E1080" s="116" t="s">
        <v>1010</v>
      </c>
      <c r="F1080" s="117">
        <v>5.2575699999999996E-2</v>
      </c>
      <c r="G1080" s="117">
        <v>1.9973049999999999E-2</v>
      </c>
      <c r="H1080" s="74">
        <f t="shared" si="52"/>
        <v>1.6323320674609034</v>
      </c>
      <c r="I1080" s="117">
        <v>1.5902860700000001</v>
      </c>
      <c r="J1080" s="117">
        <v>8.0114999999999995E-3</v>
      </c>
      <c r="K1080" s="74" t="str">
        <f t="shared" si="53"/>
        <v/>
      </c>
      <c r="L1080" s="74">
        <f t="shared" si="54"/>
        <v>30.247549152935676</v>
      </c>
    </row>
    <row r="1081" spans="1:12" x14ac:dyDescent="0.2">
      <c r="A1081" s="59" t="s">
        <v>2512</v>
      </c>
      <c r="B1081" s="59" t="s">
        <v>2513</v>
      </c>
      <c r="C1081" s="102" t="s">
        <v>878</v>
      </c>
      <c r="D1081" s="59"/>
      <c r="E1081" s="116" t="s">
        <v>1010</v>
      </c>
      <c r="F1081" s="117">
        <v>0.40659095000000001</v>
      </c>
      <c r="G1081" s="117">
        <v>1.961624E-2</v>
      </c>
      <c r="H1081" s="74">
        <f t="shared" si="52"/>
        <v>19.727262207232375</v>
      </c>
      <c r="I1081" s="117">
        <v>0.36066240000000005</v>
      </c>
      <c r="J1081" s="117">
        <v>1.9554849999999999E-2</v>
      </c>
      <c r="K1081" s="74">
        <f t="shared" si="53"/>
        <v>17.443629074117165</v>
      </c>
      <c r="L1081" s="74">
        <f t="shared" si="54"/>
        <v>0.88703991075059596</v>
      </c>
    </row>
    <row r="1082" spans="1:12" x14ac:dyDescent="0.2">
      <c r="A1082" s="116" t="s">
        <v>2710</v>
      </c>
      <c r="B1082" s="59" t="s">
        <v>2711</v>
      </c>
      <c r="C1082" s="102" t="s">
        <v>878</v>
      </c>
      <c r="D1082" s="116"/>
      <c r="E1082" s="116" t="s">
        <v>1010</v>
      </c>
      <c r="F1082" s="117">
        <v>1.9942709999999999E-2</v>
      </c>
      <c r="G1082" s="117">
        <v>3.2713740000000005E-2</v>
      </c>
      <c r="H1082" s="74">
        <f t="shared" si="52"/>
        <v>-0.39038734183251456</v>
      </c>
      <c r="I1082" s="117">
        <v>1.00278E-2</v>
      </c>
      <c r="J1082" s="117">
        <v>5.5249879999999994E-2</v>
      </c>
      <c r="K1082" s="74">
        <f t="shared" si="53"/>
        <v>-0.81850096326001065</v>
      </c>
      <c r="L1082" s="74">
        <f t="shared" si="54"/>
        <v>0.50283035755922845</v>
      </c>
    </row>
    <row r="1083" spans="1:12" x14ac:dyDescent="0.2">
      <c r="A1083" s="59" t="s">
        <v>2708</v>
      </c>
      <c r="B1083" s="59" t="s">
        <v>2709</v>
      </c>
      <c r="C1083" s="102" t="s">
        <v>878</v>
      </c>
      <c r="D1083" s="59"/>
      <c r="E1083" s="116" t="s">
        <v>1010</v>
      </c>
      <c r="F1083" s="117">
        <v>5.8376800000000005E-3</v>
      </c>
      <c r="G1083" s="117">
        <v>2.1725970000000001E-2</v>
      </c>
      <c r="H1083" s="74">
        <f t="shared" si="52"/>
        <v>-0.73130405684993582</v>
      </c>
      <c r="I1083" s="117">
        <v>5.8056999999999996E-3</v>
      </c>
      <c r="J1083" s="117">
        <v>1.615372E-2</v>
      </c>
      <c r="K1083" s="74">
        <f t="shared" si="53"/>
        <v>-0.64059671704102827</v>
      </c>
      <c r="L1083" s="74">
        <f t="shared" si="54"/>
        <v>0.99452179633004878</v>
      </c>
    </row>
    <row r="1084" spans="1:12" x14ac:dyDescent="0.2">
      <c r="A1084" s="59" t="s">
        <v>3056</v>
      </c>
      <c r="B1084" s="59" t="s">
        <v>3057</v>
      </c>
      <c r="C1084" s="59" t="s">
        <v>963</v>
      </c>
      <c r="D1084" s="59"/>
      <c r="E1084" s="116" t="s">
        <v>1010</v>
      </c>
      <c r="F1084" s="117">
        <v>9.2289599999999996E-3</v>
      </c>
      <c r="G1084" s="117">
        <v>6.8388950000000004E-2</v>
      </c>
      <c r="H1084" s="74">
        <f t="shared" si="52"/>
        <v>-0.8650518833817451</v>
      </c>
      <c r="I1084" s="117">
        <v>3.0180000000000002E-4</v>
      </c>
      <c r="J1084" s="117">
        <v>7.9817079999999999E-2</v>
      </c>
      <c r="K1084" s="74">
        <f t="shared" si="53"/>
        <v>-0.99621885441060987</v>
      </c>
      <c r="L1084" s="74">
        <f t="shared" si="54"/>
        <v>3.2701409476257347E-2</v>
      </c>
    </row>
    <row r="1085" spans="1:12" x14ac:dyDescent="0.2">
      <c r="A1085" s="59" t="s">
        <v>2445</v>
      </c>
      <c r="B1085" s="59" t="s">
        <v>1568</v>
      </c>
      <c r="C1085" s="59" t="s">
        <v>2035</v>
      </c>
      <c r="D1085" s="59"/>
      <c r="E1085" s="116" t="s">
        <v>1010</v>
      </c>
      <c r="F1085" s="117">
        <v>1.47682E-2</v>
      </c>
      <c r="G1085" s="117">
        <v>0</v>
      </c>
      <c r="H1085" s="74" t="str">
        <f t="shared" si="52"/>
        <v/>
      </c>
      <c r="I1085" s="117">
        <v>0</v>
      </c>
      <c r="J1085" s="117">
        <v>0</v>
      </c>
      <c r="K1085" s="74" t="str">
        <f t="shared" si="53"/>
        <v/>
      </c>
      <c r="L1085" s="74">
        <f t="shared" si="54"/>
        <v>0</v>
      </c>
    </row>
    <row r="1086" spans="1:12" x14ac:dyDescent="0.2">
      <c r="A1086" s="116" t="s">
        <v>2446</v>
      </c>
      <c r="B1086" s="59" t="s">
        <v>1569</v>
      </c>
      <c r="C1086" s="102" t="s">
        <v>2035</v>
      </c>
      <c r="D1086" s="116"/>
      <c r="E1086" s="116" t="s">
        <v>1010</v>
      </c>
      <c r="F1086" s="117">
        <v>1.2122999999999999E-3</v>
      </c>
      <c r="G1086" s="117">
        <v>1.1074000000000001E-3</v>
      </c>
      <c r="H1086" s="74">
        <f t="shared" si="52"/>
        <v>9.472638612967299E-2</v>
      </c>
      <c r="I1086" s="117">
        <v>0</v>
      </c>
      <c r="J1086" s="117">
        <v>0</v>
      </c>
      <c r="K1086" s="74" t="str">
        <f t="shared" si="53"/>
        <v/>
      </c>
      <c r="L1086" s="74">
        <f t="shared" si="54"/>
        <v>0</v>
      </c>
    </row>
    <row r="1087" spans="1:12" x14ac:dyDescent="0.2">
      <c r="A1087" s="59" t="s">
        <v>2528</v>
      </c>
      <c r="B1087" s="59" t="s">
        <v>1744</v>
      </c>
      <c r="C1087" s="59" t="s">
        <v>882</v>
      </c>
      <c r="D1087" s="59"/>
      <c r="E1087" s="116" t="s">
        <v>1010</v>
      </c>
      <c r="F1087" s="117">
        <v>1.013439E-2</v>
      </c>
      <c r="G1087" s="117">
        <v>2.880605E-2</v>
      </c>
      <c r="H1087" s="74">
        <f t="shared" si="52"/>
        <v>-0.64818536383849912</v>
      </c>
      <c r="I1087" s="117">
        <v>0</v>
      </c>
      <c r="J1087" s="117">
        <v>0</v>
      </c>
      <c r="K1087" s="74" t="str">
        <f t="shared" si="53"/>
        <v/>
      </c>
      <c r="L1087" s="144">
        <f t="shared" si="54"/>
        <v>0</v>
      </c>
    </row>
    <row r="1088" spans="1:12" x14ac:dyDescent="0.2">
      <c r="A1088" s="61" t="s">
        <v>17</v>
      </c>
      <c r="B1088" s="62">
        <f>COUNTA(B1073:B1087)</f>
        <v>15</v>
      </c>
      <c r="C1088" s="62"/>
      <c r="D1088" s="62"/>
      <c r="E1088" s="62"/>
      <c r="F1088" s="63">
        <f>SUM(F1073:F1087)</f>
        <v>30.496661921999994</v>
      </c>
      <c r="G1088" s="63">
        <f>SUM(G1073:G1087)</f>
        <v>39.440642227999994</v>
      </c>
      <c r="H1088" s="72">
        <f>IF(ISERROR(F1088/G1088-1),"",((F1088/G1088-1)))</f>
        <v>-0.22677065587056855</v>
      </c>
      <c r="I1088" s="131">
        <f>SUM(I1073:I1087)</f>
        <v>1013.63453294</v>
      </c>
      <c r="J1088" s="131">
        <f>SUM(J1073:J1087)</f>
        <v>716.29697494000004</v>
      </c>
      <c r="K1088" s="72">
        <f>IF(ISERROR(I1088/J1088-1),"",((I1088/J1088-1)))</f>
        <v>0.4151037466337284</v>
      </c>
    </row>
    <row r="1089" spans="1:9" x14ac:dyDescent="0.2">
      <c r="A1089" s="67"/>
      <c r="B1089" s="67"/>
      <c r="C1089" s="67"/>
      <c r="D1089" s="67"/>
      <c r="E1089" s="67"/>
      <c r="F1089" s="107"/>
      <c r="G1089" s="107"/>
      <c r="H1089" s="67"/>
      <c r="I1089" s="163"/>
    </row>
    <row r="1090" spans="1:9" x14ac:dyDescent="0.2">
      <c r="A1090" s="54" t="s">
        <v>284</v>
      </c>
      <c r="B1090" s="67"/>
      <c r="C1090" s="67"/>
      <c r="D1090" s="67"/>
      <c r="E1090" s="67"/>
      <c r="F1090" s="85"/>
      <c r="G1090" s="75"/>
      <c r="H1090" s="68"/>
    </row>
    <row r="1091" spans="1:9" ht="12.75" x14ac:dyDescent="0.2">
      <c r="A1091" s="67"/>
      <c r="B1091" s="67"/>
      <c r="C1091" s="67"/>
      <c r="D1091" s="67"/>
      <c r="E1091" s="67"/>
      <c r="F1091" s="76"/>
      <c r="G1091" s="76"/>
      <c r="H1091" s="68"/>
    </row>
    <row r="1092" spans="1:9" ht="12.75" x14ac:dyDescent="0.2">
      <c r="A1092" s="70" t="s">
        <v>63</v>
      </c>
      <c r="B1092" s="67"/>
      <c r="C1092" s="67"/>
      <c r="D1092" s="67"/>
      <c r="E1092" s="67"/>
      <c r="F1092" s="76"/>
      <c r="G1092" s="68"/>
      <c r="H1092" s="68"/>
    </row>
    <row r="1094" spans="1:9" x14ac:dyDescent="0.2">
      <c r="F1094" s="156"/>
    </row>
  </sheetData>
  <autoFilter ref="A6:L1088"/>
  <sortState ref="A7:N1067">
    <sortCondition descending="1" ref="I7:I1067"/>
  </sortState>
  <mergeCells count="2">
    <mergeCell ref="I5:K5"/>
    <mergeCell ref="I1071:K1071"/>
  </mergeCells>
  <conditionalFormatting sqref="E1073:E1081">
    <cfRule type="containsErrors" dxfId="13" priority="51">
      <formula>ISERROR(E1073)</formula>
    </cfRule>
  </conditionalFormatting>
  <conditionalFormatting sqref="E1082:E1083">
    <cfRule type="containsErrors" dxfId="12" priority="49">
      <formula>ISERROR(E1082)</formula>
    </cfRule>
  </conditionalFormatting>
  <conditionalFormatting sqref="D1084:E1085 D1087:E1087">
    <cfRule type="containsErrors" dxfId="11" priority="36">
      <formula>ISERROR(D1084)</formula>
    </cfRule>
  </conditionalFormatting>
  <conditionalFormatting sqref="F1073:F1087">
    <cfRule type="containsErrors" dxfId="10" priority="18">
      <formula>ISERROR(F1073)</formula>
    </cfRule>
  </conditionalFormatting>
  <conditionalFormatting sqref="E1086">
    <cfRule type="containsErrors" dxfId="9" priority="21">
      <formula>ISERROR(E1086)</formula>
    </cfRule>
  </conditionalFormatting>
  <conditionalFormatting sqref="D496">
    <cfRule type="containsErrors" dxfId="8" priority="11">
      <formula>ISERROR(D496)</formula>
    </cfRule>
  </conditionalFormatting>
  <conditionalFormatting sqref="D20:E20">
    <cfRule type="containsErrors" dxfId="7" priority="10">
      <formula>ISERROR(D20)</formula>
    </cfRule>
  </conditionalFormatting>
  <conditionalFormatting sqref="D1048:E1053">
    <cfRule type="containsErrors" dxfId="6" priority="9">
      <formula>ISERROR(D1048)</formula>
    </cfRule>
  </conditionalFormatting>
  <conditionalFormatting sqref="G7:G1053">
    <cfRule type="containsErrors" dxfId="5" priority="7">
      <formula>ISERROR(G7)</formula>
    </cfRule>
  </conditionalFormatting>
  <conditionalFormatting sqref="D7:F7 D21:E495 D8:E19 D497:E1047 F8:F1067">
    <cfRule type="containsErrors" dxfId="4" priority="13">
      <formula>ISERROR(D7)</formula>
    </cfRule>
  </conditionalFormatting>
  <conditionalFormatting sqref="E496">
    <cfRule type="containsErrors" dxfId="3" priority="12">
      <formula>ISERROR(E496)</formula>
    </cfRule>
  </conditionalFormatting>
  <conditionalFormatting sqref="D1054:E1067">
    <cfRule type="containsErrors" dxfId="2" priority="3">
      <formula>ISERROR(D1054)</formula>
    </cfRule>
  </conditionalFormatting>
  <conditionalFormatting sqref="G1054:G1067">
    <cfRule type="containsErrors" dxfId="1" priority="2">
      <formula>ISERROR(G1054)</formula>
    </cfRule>
  </conditionalFormatting>
  <conditionalFormatting sqref="G1073:G1087">
    <cfRule type="containsErrors" dxfId="0" priority="1">
      <formula>ISERROR(G1073)</formula>
    </cfRule>
  </conditionalFormatting>
  <pageMargins left="0.74803149606299213" right="0.74803149606299213" top="0.98425196850393704" bottom="0.98425196850393704" header="0.51181102362204722" footer="0.51181102362204722"/>
  <pageSetup paperSize="9" scale="60" orientation="landscape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O234"/>
  <sheetViews>
    <sheetView showGridLines="0" zoomScaleNormal="100" workbookViewId="0">
      <selection activeCell="O13" sqref="O13"/>
    </sheetView>
  </sheetViews>
  <sheetFormatPr baseColWidth="10" defaultColWidth="9.140625" defaultRowHeight="12.75" x14ac:dyDescent="0.2"/>
  <cols>
    <col min="1" max="1" width="56.42578125" style="7" customWidth="1"/>
    <col min="2" max="2" width="17.42578125" style="7" customWidth="1"/>
    <col min="3" max="3" width="11.42578125" style="156" customWidth="1"/>
    <col min="4" max="5" width="11.42578125" style="54" customWidth="1"/>
    <col min="6" max="7" width="11.42578125" style="7" customWidth="1"/>
    <col min="8" max="8" width="11.42578125" style="5" customWidth="1"/>
    <col min="9" max="9" width="6.140625" style="127" customWidth="1"/>
    <col min="10" max="10" width="14.42578125" style="54" customWidth="1"/>
    <col min="11" max="12" width="11.42578125" style="54" customWidth="1"/>
    <col min="13" max="13" width="12.28515625" style="88" bestFit="1" customWidth="1"/>
    <col min="14" max="14" width="10" style="88" bestFit="1" customWidth="1"/>
    <col min="15" max="16384" width="9.140625" style="88"/>
  </cols>
  <sheetData>
    <row r="1" spans="1:13" s="5" customFormat="1" ht="20.25" x14ac:dyDescent="0.2">
      <c r="A1" s="18" t="s">
        <v>1056</v>
      </c>
      <c r="B1" s="7"/>
      <c r="C1" s="156"/>
      <c r="D1" s="54"/>
      <c r="E1" s="54"/>
      <c r="F1" s="7"/>
      <c r="G1" s="7"/>
      <c r="I1" s="127"/>
      <c r="J1" s="54"/>
      <c r="K1" s="54"/>
      <c r="L1" s="54"/>
    </row>
    <row r="2" spans="1:13" s="5" customFormat="1" ht="15.75" customHeight="1" x14ac:dyDescent="0.2">
      <c r="A2" s="6" t="s">
        <v>3333</v>
      </c>
      <c r="B2" s="7"/>
      <c r="C2" s="87"/>
      <c r="D2" s="87"/>
      <c r="E2" s="87"/>
      <c r="F2" s="7"/>
      <c r="G2" s="7"/>
      <c r="I2" s="127"/>
      <c r="J2" s="87"/>
      <c r="K2" s="87"/>
      <c r="L2" s="87"/>
    </row>
    <row r="3" spans="1:13" s="5" customFormat="1" ht="12" x14ac:dyDescent="0.2">
      <c r="A3" s="7"/>
      <c r="B3" s="7"/>
      <c r="C3" s="156"/>
      <c r="D3" s="54"/>
      <c r="E3" s="54"/>
      <c r="F3" s="7"/>
      <c r="G3" s="7"/>
      <c r="I3" s="127"/>
      <c r="J3" s="54"/>
      <c r="K3" s="54"/>
      <c r="L3" s="54"/>
    </row>
    <row r="4" spans="1:13" s="5" customFormat="1" x14ac:dyDescent="0.2">
      <c r="C4" s="87"/>
      <c r="D4" s="87"/>
      <c r="E4" s="120"/>
      <c r="F4" s="124"/>
      <c r="G4" s="124"/>
      <c r="H4" s="124"/>
      <c r="I4" s="132"/>
      <c r="J4" s="120"/>
      <c r="K4" s="120"/>
      <c r="L4" s="120"/>
      <c r="M4" s="124"/>
    </row>
    <row r="5" spans="1:13" s="7" customFormat="1" ht="22.5" customHeight="1" x14ac:dyDescent="0.2">
      <c r="A5" s="149" t="s">
        <v>1057</v>
      </c>
      <c r="B5" s="150" t="s">
        <v>98</v>
      </c>
      <c r="C5" s="182" t="s">
        <v>650</v>
      </c>
      <c r="D5" s="183"/>
      <c r="E5" s="184"/>
      <c r="F5" s="151"/>
      <c r="G5" s="150" t="s">
        <v>282</v>
      </c>
      <c r="H5" s="152" t="s">
        <v>168</v>
      </c>
      <c r="I5" s="153"/>
      <c r="J5" s="182" t="s">
        <v>1998</v>
      </c>
      <c r="K5" s="185"/>
      <c r="L5" s="186"/>
      <c r="M5" s="154"/>
    </row>
    <row r="6" spans="1:13" s="45" customFormat="1" ht="22.5" x14ac:dyDescent="0.2">
      <c r="A6" s="113"/>
      <c r="B6" s="114"/>
      <c r="C6" s="157" t="s">
        <v>3332</v>
      </c>
      <c r="D6" s="157" t="s">
        <v>3316</v>
      </c>
      <c r="E6" s="79" t="s">
        <v>95</v>
      </c>
      <c r="F6" s="111" t="s">
        <v>96</v>
      </c>
      <c r="G6" s="111" t="s">
        <v>283</v>
      </c>
      <c r="H6" s="111" t="s">
        <v>897</v>
      </c>
      <c r="I6" s="128"/>
      <c r="J6" s="174" t="s">
        <v>3332</v>
      </c>
      <c r="K6" s="78" t="s">
        <v>3316</v>
      </c>
      <c r="L6" s="79" t="s">
        <v>95</v>
      </c>
      <c r="M6" s="115" t="s">
        <v>97</v>
      </c>
    </row>
    <row r="7" spans="1:13" ht="12.75" customHeight="1" x14ac:dyDescent="0.2">
      <c r="A7" s="46" t="s">
        <v>781</v>
      </c>
      <c r="B7" s="46" t="s">
        <v>653</v>
      </c>
      <c r="C7" s="73">
        <v>89.96676629000001</v>
      </c>
      <c r="D7" s="73">
        <v>131.51612740000002</v>
      </c>
      <c r="E7" s="74">
        <f t="shared" ref="E7:E70" si="0">IF(ISERROR(C7/D7-1),"",IF((C7/D7-1)&gt;10000%,"",C7/D7-1))</f>
        <v>-0.31592597753148255</v>
      </c>
      <c r="F7" s="60">
        <f t="shared" ref="F7:F70" si="1">C7/$C$229</f>
        <v>0.2158168060417141</v>
      </c>
      <c r="G7" s="47">
        <v>1877.71256064</v>
      </c>
      <c r="H7" s="119">
        <v>7.18</v>
      </c>
      <c r="I7" s="125"/>
      <c r="J7" s="73">
        <v>225.227812</v>
      </c>
      <c r="K7" s="73">
        <v>205.93389759999999</v>
      </c>
      <c r="L7" s="74">
        <f t="shared" ref="L7:L70" si="2">IF(ISERROR(J7/K7-1),"",IF((J7/K7-1)&gt;10000%,"",J7/K7-1))</f>
        <v>9.3689842346770691E-2</v>
      </c>
      <c r="M7" s="60">
        <f t="shared" ref="M7:M70" si="3">IF(ISERROR(J7/C7),"",IF(J7/C7&gt;10000%,"",J7/C7))</f>
        <v>2.5034556791115268</v>
      </c>
    </row>
    <row r="8" spans="1:13" ht="12.75" customHeight="1" x14ac:dyDescent="0.2">
      <c r="A8" s="46" t="s">
        <v>1384</v>
      </c>
      <c r="B8" s="46" t="s">
        <v>674</v>
      </c>
      <c r="C8" s="73">
        <v>37.970099359999999</v>
      </c>
      <c r="D8" s="73">
        <v>29.848480540000001</v>
      </c>
      <c r="E8" s="74">
        <f t="shared" si="0"/>
        <v>0.27209488299132012</v>
      </c>
      <c r="F8" s="60">
        <f t="shared" si="1"/>
        <v>9.1084584973824698E-2</v>
      </c>
      <c r="G8" s="47">
        <v>639.38928197999996</v>
      </c>
      <c r="H8" s="119">
        <v>16.41</v>
      </c>
      <c r="I8" s="125"/>
      <c r="J8" s="73">
        <v>39.229291000000003</v>
      </c>
      <c r="K8" s="73">
        <v>42.970016579999999</v>
      </c>
      <c r="L8" s="74">
        <f t="shared" si="2"/>
        <v>-8.7054320145202868E-2</v>
      </c>
      <c r="M8" s="60">
        <f t="shared" si="3"/>
        <v>1.0331627164854489</v>
      </c>
    </row>
    <row r="9" spans="1:13" ht="12.75" customHeight="1" x14ac:dyDescent="0.2">
      <c r="A9" s="46" t="s">
        <v>1122</v>
      </c>
      <c r="B9" s="46" t="s">
        <v>673</v>
      </c>
      <c r="C9" s="73">
        <v>36.659868270000004</v>
      </c>
      <c r="D9" s="73">
        <v>48.570075129999999</v>
      </c>
      <c r="E9" s="74">
        <f t="shared" si="0"/>
        <v>-0.24521697419906785</v>
      </c>
      <c r="F9" s="60">
        <f t="shared" si="1"/>
        <v>8.7941536705213277E-2</v>
      </c>
      <c r="G9" s="47">
        <v>371.44705976999995</v>
      </c>
      <c r="H9" s="119">
        <v>16.68</v>
      </c>
      <c r="I9" s="125"/>
      <c r="J9" s="73">
        <v>3.098611</v>
      </c>
      <c r="K9" s="73">
        <v>19.829876429999999</v>
      </c>
      <c r="L9" s="74">
        <f t="shared" si="2"/>
        <v>-0.84374027690297615</v>
      </c>
      <c r="M9" s="60">
        <f t="shared" si="3"/>
        <v>8.45232442511447E-2</v>
      </c>
    </row>
    <row r="10" spans="1:13" ht="12.75" customHeight="1" x14ac:dyDescent="0.2">
      <c r="A10" s="46" t="s">
        <v>1496</v>
      </c>
      <c r="B10" s="46" t="s">
        <v>1497</v>
      </c>
      <c r="C10" s="73">
        <v>28.429834190000001</v>
      </c>
      <c r="D10" s="73">
        <v>43.389321860000003</v>
      </c>
      <c r="E10" s="74">
        <f t="shared" si="0"/>
        <v>-0.34477348409058539</v>
      </c>
      <c r="F10" s="60">
        <f t="shared" si="1"/>
        <v>6.8198916824504241E-2</v>
      </c>
      <c r="G10" s="47">
        <v>1754.5833162774477</v>
      </c>
      <c r="H10" s="119">
        <v>5.91</v>
      </c>
      <c r="I10" s="125"/>
      <c r="J10" s="73">
        <v>19.397922000000001</v>
      </c>
      <c r="K10" s="73">
        <v>39.415846200000004</v>
      </c>
      <c r="L10" s="74">
        <f t="shared" si="2"/>
        <v>-0.50786488506239402</v>
      </c>
      <c r="M10" s="60">
        <f t="shared" si="3"/>
        <v>0.68230865753072478</v>
      </c>
    </row>
    <row r="11" spans="1:13" ht="12.75" customHeight="1" x14ac:dyDescent="0.2">
      <c r="A11" s="46" t="s">
        <v>1048</v>
      </c>
      <c r="B11" s="46" t="s">
        <v>332</v>
      </c>
      <c r="C11" s="73">
        <v>24.54969929</v>
      </c>
      <c r="D11" s="73">
        <v>14.34330385</v>
      </c>
      <c r="E11" s="74">
        <f t="shared" si="0"/>
        <v>0.71157911362241699</v>
      </c>
      <c r="F11" s="60">
        <f t="shared" si="1"/>
        <v>5.889105398068805E-2</v>
      </c>
      <c r="G11" s="47">
        <v>351.09178736543998</v>
      </c>
      <c r="H11" s="119">
        <v>10.130000000000001</v>
      </c>
      <c r="I11" s="125"/>
      <c r="J11" s="73">
        <v>72.738778999999994</v>
      </c>
      <c r="K11" s="73">
        <v>66.303835969999994</v>
      </c>
      <c r="L11" s="74">
        <f t="shared" si="2"/>
        <v>9.7052349021127027E-2</v>
      </c>
      <c r="M11" s="60">
        <f t="shared" si="3"/>
        <v>2.9629193474328703</v>
      </c>
    </row>
    <row r="12" spans="1:13" ht="12.75" customHeight="1" x14ac:dyDescent="0.2">
      <c r="A12" s="46" t="s">
        <v>1044</v>
      </c>
      <c r="B12" s="46" t="s">
        <v>620</v>
      </c>
      <c r="C12" s="73">
        <v>20.210018210000001</v>
      </c>
      <c r="D12" s="73">
        <v>27.785342409999998</v>
      </c>
      <c r="E12" s="74">
        <f t="shared" si="0"/>
        <v>-0.27263742473346753</v>
      </c>
      <c r="F12" s="60">
        <f t="shared" si="1"/>
        <v>4.8480808636242913E-2</v>
      </c>
      <c r="G12" s="47">
        <v>550.72723709000002</v>
      </c>
      <c r="H12" s="119">
        <v>17.02</v>
      </c>
      <c r="I12" s="125"/>
      <c r="J12" s="73">
        <v>181.738775</v>
      </c>
      <c r="K12" s="73">
        <v>240.72869812000002</v>
      </c>
      <c r="L12" s="74">
        <f t="shared" si="2"/>
        <v>-0.24504732331744816</v>
      </c>
      <c r="M12" s="60">
        <f t="shared" si="3"/>
        <v>8.9925092155570105</v>
      </c>
    </row>
    <row r="13" spans="1:13" ht="12.75" customHeight="1" x14ac:dyDescent="0.2">
      <c r="A13" s="46" t="s">
        <v>784</v>
      </c>
      <c r="B13" s="46" t="s">
        <v>660</v>
      </c>
      <c r="C13" s="73">
        <v>17.851183260000003</v>
      </c>
      <c r="D13" s="73">
        <v>17.794685899999998</v>
      </c>
      <c r="E13" s="74">
        <f t="shared" si="0"/>
        <v>3.1749568560806019E-3</v>
      </c>
      <c r="F13" s="60">
        <f t="shared" si="1"/>
        <v>4.2822316663244757E-2</v>
      </c>
      <c r="G13" s="47">
        <v>3774.5740048499997</v>
      </c>
      <c r="H13" s="119">
        <v>6.23</v>
      </c>
      <c r="I13" s="125"/>
      <c r="J13" s="73">
        <v>110.83040800000001</v>
      </c>
      <c r="K13" s="73">
        <v>19.816535479999999</v>
      </c>
      <c r="L13" s="74">
        <f t="shared" si="2"/>
        <v>4.5928246444418352</v>
      </c>
      <c r="M13" s="60">
        <f t="shared" si="3"/>
        <v>6.2085748818871291</v>
      </c>
    </row>
    <row r="14" spans="1:13" ht="12.75" customHeight="1" x14ac:dyDescent="0.2">
      <c r="A14" s="46" t="s">
        <v>1382</v>
      </c>
      <c r="B14" s="46" t="s">
        <v>671</v>
      </c>
      <c r="C14" s="73">
        <v>12.222647915</v>
      </c>
      <c r="D14" s="73">
        <v>11.618872759</v>
      </c>
      <c r="E14" s="74">
        <f t="shared" si="0"/>
        <v>5.1965037273716153E-2</v>
      </c>
      <c r="F14" s="60">
        <f t="shared" si="1"/>
        <v>2.9320302853665187E-2</v>
      </c>
      <c r="G14" s="47">
        <v>129.53860764000001</v>
      </c>
      <c r="H14" s="119">
        <v>32.03</v>
      </c>
      <c r="I14" s="125"/>
      <c r="J14" s="73">
        <v>1.8082</v>
      </c>
      <c r="K14" s="73">
        <v>6.6132348499999996</v>
      </c>
      <c r="L14" s="74">
        <f t="shared" si="2"/>
        <v>-0.7265785895990069</v>
      </c>
      <c r="M14" s="60">
        <f t="shared" si="3"/>
        <v>0.14793848375366542</v>
      </c>
    </row>
    <row r="15" spans="1:13" ht="12.75" customHeight="1" x14ac:dyDescent="0.2">
      <c r="A15" s="46" t="s">
        <v>782</v>
      </c>
      <c r="B15" s="46" t="s">
        <v>658</v>
      </c>
      <c r="C15" s="73">
        <v>11.89619729</v>
      </c>
      <c r="D15" s="73">
        <v>13.472381349999999</v>
      </c>
      <c r="E15" s="74">
        <f t="shared" si="0"/>
        <v>-0.11699372360774207</v>
      </c>
      <c r="F15" s="60">
        <f t="shared" si="1"/>
        <v>2.8537196667646224E-2</v>
      </c>
      <c r="G15" s="47">
        <v>2870.1211479699996</v>
      </c>
      <c r="H15" s="119">
        <v>6.4</v>
      </c>
      <c r="I15" s="125"/>
      <c r="J15" s="73">
        <v>5.9045589999999999</v>
      </c>
      <c r="K15" s="73">
        <v>102.00580140000001</v>
      </c>
      <c r="L15" s="74">
        <f t="shared" si="2"/>
        <v>-0.9421154589350641</v>
      </c>
      <c r="M15" s="60">
        <f t="shared" si="3"/>
        <v>0.49634003674127025</v>
      </c>
    </row>
    <row r="16" spans="1:13" ht="12.75" customHeight="1" x14ac:dyDescent="0.2">
      <c r="A16" s="46" t="s">
        <v>1478</v>
      </c>
      <c r="B16" s="46" t="s">
        <v>1479</v>
      </c>
      <c r="C16" s="73">
        <v>9.5318751590000002</v>
      </c>
      <c r="D16" s="73">
        <v>11.734703561</v>
      </c>
      <c r="E16" s="74">
        <f t="shared" si="0"/>
        <v>-0.18771913500406145</v>
      </c>
      <c r="F16" s="60">
        <f t="shared" si="1"/>
        <v>2.2865541768754126E-2</v>
      </c>
      <c r="G16" s="47">
        <v>40.969040290000002</v>
      </c>
      <c r="H16" s="119">
        <v>17.03</v>
      </c>
      <c r="I16" s="125"/>
      <c r="J16" s="73">
        <v>5.5924699999999996</v>
      </c>
      <c r="K16" s="73">
        <v>6.4138844299999995</v>
      </c>
      <c r="L16" s="74">
        <f t="shared" si="2"/>
        <v>-0.12806816820052991</v>
      </c>
      <c r="M16" s="60">
        <f t="shared" si="3"/>
        <v>0.58671246808342714</v>
      </c>
    </row>
    <row r="17" spans="1:13" ht="12.75" customHeight="1" x14ac:dyDescent="0.2">
      <c r="A17" s="46" t="s">
        <v>1054</v>
      </c>
      <c r="B17" s="46" t="s">
        <v>126</v>
      </c>
      <c r="C17" s="73">
        <v>7.8432848399999999</v>
      </c>
      <c r="D17" s="73">
        <v>9.5582149300000001</v>
      </c>
      <c r="E17" s="74">
        <f t="shared" si="0"/>
        <v>-0.17941949438879168</v>
      </c>
      <c r="F17" s="60">
        <f t="shared" si="1"/>
        <v>1.8814866342843593E-2</v>
      </c>
      <c r="G17" s="47">
        <v>116.00330674999999</v>
      </c>
      <c r="H17" s="119">
        <v>47.14</v>
      </c>
      <c r="I17" s="125"/>
      <c r="J17" s="73">
        <v>38.135637000000003</v>
      </c>
      <c r="K17" s="73">
        <v>38.044085580000001</v>
      </c>
      <c r="L17" s="74">
        <f t="shared" si="2"/>
        <v>2.4064560523471279E-3</v>
      </c>
      <c r="M17" s="60">
        <f t="shared" si="3"/>
        <v>4.8622022249545136</v>
      </c>
    </row>
    <row r="18" spans="1:13" ht="12.75" customHeight="1" x14ac:dyDescent="0.2">
      <c r="A18" s="46" t="s">
        <v>1160</v>
      </c>
      <c r="B18" s="46" t="s">
        <v>677</v>
      </c>
      <c r="C18" s="73">
        <v>6.3975882400000001</v>
      </c>
      <c r="D18" s="73">
        <v>7.4097753200000005</v>
      </c>
      <c r="E18" s="74">
        <f t="shared" si="0"/>
        <v>-0.13660158861604998</v>
      </c>
      <c r="F18" s="60">
        <f t="shared" si="1"/>
        <v>1.5346856592313683E-2</v>
      </c>
      <c r="G18" s="47">
        <v>47.501286630000003</v>
      </c>
      <c r="H18" s="119">
        <v>22.75</v>
      </c>
      <c r="I18" s="125"/>
      <c r="J18" s="73">
        <v>4.8776E-2</v>
      </c>
      <c r="K18" s="73">
        <v>26.71349996</v>
      </c>
      <c r="L18" s="74">
        <f t="shared" si="2"/>
        <v>-0.99817410672233009</v>
      </c>
      <c r="M18" s="60">
        <f t="shared" si="3"/>
        <v>7.6241230554719161E-3</v>
      </c>
    </row>
    <row r="19" spans="1:13" ht="12.75" customHeight="1" x14ac:dyDescent="0.2">
      <c r="A19" s="46" t="s">
        <v>1383</v>
      </c>
      <c r="B19" s="46" t="s">
        <v>686</v>
      </c>
      <c r="C19" s="73">
        <v>5.6688044599999996</v>
      </c>
      <c r="D19" s="73">
        <v>6.1729103200000006</v>
      </c>
      <c r="E19" s="74">
        <f t="shared" si="0"/>
        <v>-8.1664212481220799E-2</v>
      </c>
      <c r="F19" s="60">
        <f t="shared" si="1"/>
        <v>1.3598613388955492E-2</v>
      </c>
      <c r="G19" s="47">
        <v>11.44198093</v>
      </c>
      <c r="H19" s="119">
        <v>21.35</v>
      </c>
      <c r="I19" s="125"/>
      <c r="J19" s="73">
        <v>0.15348000000000001</v>
      </c>
      <c r="K19" s="73">
        <v>6.2274695300000005</v>
      </c>
      <c r="L19" s="74">
        <f t="shared" si="2"/>
        <v>-0.97535435552745287</v>
      </c>
      <c r="M19" s="60">
        <f t="shared" si="3"/>
        <v>2.7074491823272383E-2</v>
      </c>
    </row>
    <row r="20" spans="1:13" ht="12.75" customHeight="1" x14ac:dyDescent="0.2">
      <c r="A20" s="46" t="s">
        <v>783</v>
      </c>
      <c r="B20" s="46" t="s">
        <v>659</v>
      </c>
      <c r="C20" s="73">
        <v>5.6004652000000004</v>
      </c>
      <c r="D20" s="73">
        <v>8.4135373100000006</v>
      </c>
      <c r="E20" s="74">
        <f t="shared" si="0"/>
        <v>-0.33435070248710885</v>
      </c>
      <c r="F20" s="60">
        <f t="shared" si="1"/>
        <v>1.3434677733283345E-2</v>
      </c>
      <c r="G20" s="47">
        <v>642.25900442</v>
      </c>
      <c r="H20" s="119">
        <v>19.93</v>
      </c>
      <c r="I20" s="125"/>
      <c r="J20" s="73">
        <v>63.326138999999998</v>
      </c>
      <c r="K20" s="73">
        <v>8.6769530100000001</v>
      </c>
      <c r="L20" s="74">
        <f t="shared" si="2"/>
        <v>6.298200062512497</v>
      </c>
      <c r="M20" s="60">
        <f t="shared" si="3"/>
        <v>11.307299793595716</v>
      </c>
    </row>
    <row r="21" spans="1:13" ht="12.75" customHeight="1" x14ac:dyDescent="0.2">
      <c r="A21" s="46" t="s">
        <v>1492</v>
      </c>
      <c r="B21" s="46" t="s">
        <v>1493</v>
      </c>
      <c r="C21" s="73">
        <v>5.4670619699999996</v>
      </c>
      <c r="D21" s="73">
        <v>5.9326333099999999</v>
      </c>
      <c r="E21" s="74">
        <f t="shared" si="0"/>
        <v>-7.8476338528328915E-2</v>
      </c>
      <c r="F21" s="60">
        <f t="shared" si="1"/>
        <v>1.3114663352401362E-2</v>
      </c>
      <c r="G21" s="47">
        <v>105.5486713</v>
      </c>
      <c r="H21" s="119">
        <v>21.71</v>
      </c>
      <c r="I21" s="125"/>
      <c r="J21" s="73">
        <v>9.8067000000000001E-2</v>
      </c>
      <c r="K21" s="73">
        <v>8.2758720500000003</v>
      </c>
      <c r="L21" s="74">
        <f t="shared" si="2"/>
        <v>-0.98815025179129012</v>
      </c>
      <c r="M21" s="60">
        <f t="shared" si="3"/>
        <v>1.7937788255946916E-2</v>
      </c>
    </row>
    <row r="22" spans="1:13" ht="12.75" customHeight="1" x14ac:dyDescent="0.2">
      <c r="A22" s="46" t="s">
        <v>791</v>
      </c>
      <c r="B22" s="46" t="s">
        <v>682</v>
      </c>
      <c r="C22" s="73">
        <v>5.4408222000000004</v>
      </c>
      <c r="D22" s="73">
        <v>0.74470663000000004</v>
      </c>
      <c r="E22" s="74">
        <f t="shared" si="0"/>
        <v>6.3059940395589065</v>
      </c>
      <c r="F22" s="60">
        <f t="shared" si="1"/>
        <v>1.3051718071758343E-2</v>
      </c>
      <c r="G22" s="47">
        <v>177.43843616999999</v>
      </c>
      <c r="H22" s="119">
        <v>13.89</v>
      </c>
      <c r="I22" s="125"/>
      <c r="J22" s="73">
        <v>35.025094000000003</v>
      </c>
      <c r="K22" s="73">
        <v>0.33621801000000001</v>
      </c>
      <c r="L22" s="74" t="str">
        <f t="shared" si="2"/>
        <v/>
      </c>
      <c r="M22" s="60">
        <f t="shared" si="3"/>
        <v>6.4374634407277638</v>
      </c>
    </row>
    <row r="23" spans="1:13" ht="12.75" customHeight="1" x14ac:dyDescent="0.2">
      <c r="A23" s="46" t="s">
        <v>1159</v>
      </c>
      <c r="B23" s="46" t="s">
        <v>705</v>
      </c>
      <c r="C23" s="73">
        <v>5.0419003499999997</v>
      </c>
      <c r="D23" s="73">
        <v>2.4096839900000004</v>
      </c>
      <c r="E23" s="74">
        <f t="shared" si="0"/>
        <v>1.0923491922274833</v>
      </c>
      <c r="F23" s="60">
        <f t="shared" si="1"/>
        <v>1.2094764264507615E-2</v>
      </c>
      <c r="G23" s="47">
        <v>2.3128031099999999</v>
      </c>
      <c r="H23" s="119">
        <v>44.1</v>
      </c>
      <c r="I23" s="125"/>
      <c r="J23" s="73">
        <v>0</v>
      </c>
      <c r="K23" s="73">
        <v>0.61172897999999998</v>
      </c>
      <c r="L23" s="74">
        <f t="shared" si="2"/>
        <v>-1</v>
      </c>
      <c r="M23" s="60">
        <f t="shared" si="3"/>
        <v>0</v>
      </c>
    </row>
    <row r="24" spans="1:13" ht="12.75" customHeight="1" x14ac:dyDescent="0.2">
      <c r="A24" s="46" t="s">
        <v>801</v>
      </c>
      <c r="B24" s="46" t="s">
        <v>699</v>
      </c>
      <c r="C24" s="73">
        <v>4.6127047999999995</v>
      </c>
      <c r="D24" s="73">
        <v>3.4037351299999998</v>
      </c>
      <c r="E24" s="74">
        <f t="shared" si="0"/>
        <v>0.35518911543507792</v>
      </c>
      <c r="F24" s="60">
        <f t="shared" si="1"/>
        <v>1.1065188382345308E-2</v>
      </c>
      <c r="G24" s="47">
        <v>115.2329278</v>
      </c>
      <c r="H24" s="119">
        <v>37.700000000000003</v>
      </c>
      <c r="I24" s="125"/>
      <c r="J24" s="73">
        <v>7.0061530000000003</v>
      </c>
      <c r="K24" s="73">
        <v>3.44939302</v>
      </c>
      <c r="L24" s="74">
        <f t="shared" si="2"/>
        <v>1.0311263342209696</v>
      </c>
      <c r="M24" s="60">
        <f t="shared" si="3"/>
        <v>1.5188817198967515</v>
      </c>
    </row>
    <row r="25" spans="1:13" ht="12.75" customHeight="1" x14ac:dyDescent="0.2">
      <c r="A25" s="46" t="s">
        <v>851</v>
      </c>
      <c r="B25" s="46" t="s">
        <v>731</v>
      </c>
      <c r="C25" s="73">
        <v>4.0001551439999998</v>
      </c>
      <c r="D25" s="73">
        <v>3.2787503760000001</v>
      </c>
      <c r="E25" s="74">
        <f t="shared" si="0"/>
        <v>0.22002430355192115</v>
      </c>
      <c r="F25" s="60">
        <f t="shared" si="1"/>
        <v>9.5957734444587963E-3</v>
      </c>
      <c r="G25" s="47">
        <v>29.867584649999998</v>
      </c>
      <c r="H25" s="119">
        <v>50.22</v>
      </c>
      <c r="I25" s="125"/>
      <c r="J25" s="73">
        <v>2.6363129999999999</v>
      </c>
      <c r="K25" s="73">
        <v>3.45569294</v>
      </c>
      <c r="L25" s="74">
        <f t="shared" si="2"/>
        <v>-0.23711016986364541</v>
      </c>
      <c r="M25" s="60">
        <f t="shared" si="3"/>
        <v>0.65905268798244387</v>
      </c>
    </row>
    <row r="26" spans="1:13" ht="12.75" customHeight="1" x14ac:dyDescent="0.2">
      <c r="A26" s="46" t="s">
        <v>1045</v>
      </c>
      <c r="B26" s="46" t="s">
        <v>621</v>
      </c>
      <c r="C26" s="73">
        <v>3.9155934599999997</v>
      </c>
      <c r="D26" s="73">
        <v>6.0964177699999995</v>
      </c>
      <c r="E26" s="74">
        <f t="shared" si="0"/>
        <v>-0.35772225465447394</v>
      </c>
      <c r="F26" s="60">
        <f t="shared" si="1"/>
        <v>9.3929226217943258E-3</v>
      </c>
      <c r="G26" s="47">
        <v>69.700986450000002</v>
      </c>
      <c r="H26" s="119">
        <v>65.8</v>
      </c>
      <c r="I26" s="125"/>
      <c r="J26" s="73">
        <v>9.1044520000000002</v>
      </c>
      <c r="K26" s="73">
        <v>47.0234101</v>
      </c>
      <c r="L26" s="74">
        <f t="shared" si="2"/>
        <v>-0.80638469263206414</v>
      </c>
      <c r="M26" s="60">
        <f t="shared" si="3"/>
        <v>2.3251780587047972</v>
      </c>
    </row>
    <row r="27" spans="1:13" ht="12.75" customHeight="1" x14ac:dyDescent="0.2">
      <c r="A27" s="46" t="s">
        <v>800</v>
      </c>
      <c r="B27" s="46" t="s">
        <v>697</v>
      </c>
      <c r="C27" s="73">
        <v>3.3946295750000002</v>
      </c>
      <c r="D27" s="73">
        <v>0.74634183200000004</v>
      </c>
      <c r="E27" s="74">
        <f t="shared" si="0"/>
        <v>3.5483576418372325</v>
      </c>
      <c r="F27" s="60">
        <f t="shared" si="1"/>
        <v>8.1432082399150695E-3</v>
      </c>
      <c r="G27" s="47">
        <v>59.417178499999999</v>
      </c>
      <c r="H27" s="119">
        <v>28</v>
      </c>
      <c r="I27" s="125"/>
      <c r="J27" s="73">
        <v>16.418181000000001</v>
      </c>
      <c r="K27" s="73">
        <v>1.7928857900000001</v>
      </c>
      <c r="L27" s="74">
        <f t="shared" si="2"/>
        <v>8.1574048339130396</v>
      </c>
      <c r="M27" s="60">
        <f t="shared" si="3"/>
        <v>4.8365162198882921</v>
      </c>
    </row>
    <row r="28" spans="1:13" ht="12.75" customHeight="1" x14ac:dyDescent="0.2">
      <c r="A28" s="46" t="s">
        <v>1136</v>
      </c>
      <c r="B28" s="46" t="s">
        <v>678</v>
      </c>
      <c r="C28" s="73">
        <v>3.284802215</v>
      </c>
      <c r="D28" s="73">
        <v>2.947527365</v>
      </c>
      <c r="E28" s="74">
        <f t="shared" si="0"/>
        <v>0.11442636767513092</v>
      </c>
      <c r="F28" s="60">
        <f t="shared" si="1"/>
        <v>7.8797488423105119E-3</v>
      </c>
      <c r="G28" s="47">
        <v>66.276103590000005</v>
      </c>
      <c r="H28" s="119">
        <v>25.29</v>
      </c>
      <c r="I28" s="125"/>
      <c r="J28" s="73">
        <v>4.2833680000000003</v>
      </c>
      <c r="K28" s="73">
        <v>0.90262401999999997</v>
      </c>
      <c r="L28" s="74">
        <f t="shared" si="2"/>
        <v>3.7454620141839348</v>
      </c>
      <c r="M28" s="60">
        <f t="shared" si="3"/>
        <v>1.3039957110477047</v>
      </c>
    </row>
    <row r="29" spans="1:13" ht="12.75" customHeight="1" x14ac:dyDescent="0.2">
      <c r="A29" s="46" t="s">
        <v>1230</v>
      </c>
      <c r="B29" s="46" t="s">
        <v>1238</v>
      </c>
      <c r="C29" s="73">
        <v>3.1595222400000003</v>
      </c>
      <c r="D29" s="73">
        <v>3.4403550000000005E-2</v>
      </c>
      <c r="E29" s="74">
        <f t="shared" si="0"/>
        <v>90.8370993691058</v>
      </c>
      <c r="F29" s="60">
        <f t="shared" si="1"/>
        <v>7.5792209342790875E-3</v>
      </c>
      <c r="G29" s="47">
        <v>3.0184408999999999E-2</v>
      </c>
      <c r="H29" s="119">
        <v>24.99</v>
      </c>
      <c r="I29" s="125"/>
      <c r="J29" s="73">
        <v>0</v>
      </c>
      <c r="K29" s="73">
        <v>1.6183289999999999E-2</v>
      </c>
      <c r="L29" s="74">
        <f t="shared" si="2"/>
        <v>-1</v>
      </c>
      <c r="M29" s="60">
        <f t="shared" si="3"/>
        <v>0</v>
      </c>
    </row>
    <row r="30" spans="1:13" ht="12.75" customHeight="1" x14ac:dyDescent="0.2">
      <c r="A30" s="46" t="s">
        <v>1490</v>
      </c>
      <c r="B30" s="46" t="s">
        <v>1491</v>
      </c>
      <c r="C30" s="73">
        <v>3.1236923860000001</v>
      </c>
      <c r="D30" s="73">
        <v>7.3652340340000002</v>
      </c>
      <c r="E30" s="74">
        <f t="shared" si="0"/>
        <v>-0.57588687995790033</v>
      </c>
      <c r="F30" s="60">
        <f t="shared" si="1"/>
        <v>7.4932704775704916E-3</v>
      </c>
      <c r="G30" s="47">
        <v>21.58393006</v>
      </c>
      <c r="H30" s="119">
        <v>33.49</v>
      </c>
      <c r="I30" s="125"/>
      <c r="J30" s="73">
        <v>4.5419179999999999</v>
      </c>
      <c r="K30" s="73">
        <v>6.1324378299999998</v>
      </c>
      <c r="L30" s="74">
        <f t="shared" si="2"/>
        <v>-0.25936175369265835</v>
      </c>
      <c r="M30" s="60">
        <f t="shared" si="3"/>
        <v>1.4540221759211343</v>
      </c>
    </row>
    <row r="31" spans="1:13" ht="12.75" customHeight="1" x14ac:dyDescent="0.2">
      <c r="A31" s="46" t="s">
        <v>1049</v>
      </c>
      <c r="B31" s="46" t="s">
        <v>333</v>
      </c>
      <c r="C31" s="73">
        <v>2.806181</v>
      </c>
      <c r="D31" s="73">
        <v>5.7646018799999998</v>
      </c>
      <c r="E31" s="74">
        <f t="shared" si="0"/>
        <v>-0.51320471761703002</v>
      </c>
      <c r="F31" s="60">
        <f t="shared" si="1"/>
        <v>6.7316081878810328E-3</v>
      </c>
      <c r="G31" s="47">
        <v>58.51844119567</v>
      </c>
      <c r="H31" s="119">
        <v>39.51</v>
      </c>
      <c r="I31" s="125"/>
      <c r="J31" s="73">
        <v>21.605989999999998</v>
      </c>
      <c r="K31" s="73">
        <v>5.8717064400000005</v>
      </c>
      <c r="L31" s="74">
        <f t="shared" si="2"/>
        <v>2.6796781686517686</v>
      </c>
      <c r="M31" s="60">
        <f t="shared" si="3"/>
        <v>7.699428511560729</v>
      </c>
    </row>
    <row r="32" spans="1:13" ht="12.75" customHeight="1" x14ac:dyDescent="0.2">
      <c r="A32" s="46" t="s">
        <v>866</v>
      </c>
      <c r="B32" s="46" t="s">
        <v>868</v>
      </c>
      <c r="C32" s="73">
        <v>2.7744176899999999</v>
      </c>
      <c r="D32" s="73">
        <v>2.6929793100000001</v>
      </c>
      <c r="E32" s="74">
        <f t="shared" si="0"/>
        <v>3.0240997284156634E-2</v>
      </c>
      <c r="F32" s="60">
        <f t="shared" si="1"/>
        <v>6.6554127615453098E-3</v>
      </c>
      <c r="G32" s="47">
        <v>58.455626789999997</v>
      </c>
      <c r="H32" s="119">
        <v>54.45</v>
      </c>
      <c r="I32" s="125"/>
      <c r="J32" s="73">
        <v>3.1278109999999999</v>
      </c>
      <c r="K32" s="73">
        <v>18.438513449999999</v>
      </c>
      <c r="L32" s="74">
        <f t="shared" si="2"/>
        <v>-0.83036533783042032</v>
      </c>
      <c r="M32" s="60">
        <f t="shared" si="3"/>
        <v>1.1273756692345773</v>
      </c>
    </row>
    <row r="33" spans="1:15" ht="12.75" customHeight="1" x14ac:dyDescent="0.2">
      <c r="A33" s="46" t="s">
        <v>1129</v>
      </c>
      <c r="B33" s="46" t="s">
        <v>680</v>
      </c>
      <c r="C33" s="73">
        <v>2.6737623900000003</v>
      </c>
      <c r="D33" s="73">
        <v>3.4525042200000002</v>
      </c>
      <c r="E33" s="74">
        <f t="shared" si="0"/>
        <v>-0.22555854544328402</v>
      </c>
      <c r="F33" s="60">
        <f t="shared" si="1"/>
        <v>6.4139557630004482E-3</v>
      </c>
      <c r="G33" s="47">
        <v>41.82954307</v>
      </c>
      <c r="H33" s="119">
        <v>19.649999999999999</v>
      </c>
      <c r="I33" s="125"/>
      <c r="J33" s="73">
        <v>0.80884900000000004</v>
      </c>
      <c r="K33" s="73">
        <v>1.3021663600000002</v>
      </c>
      <c r="L33" s="74">
        <f t="shared" si="2"/>
        <v>-0.37884357571639315</v>
      </c>
      <c r="M33" s="60">
        <f t="shared" si="3"/>
        <v>0.30251341817999017</v>
      </c>
    </row>
    <row r="34" spans="1:15" ht="12.75" customHeight="1" x14ac:dyDescent="0.2">
      <c r="A34" s="46" t="s">
        <v>794</v>
      </c>
      <c r="B34" s="46" t="s">
        <v>687</v>
      </c>
      <c r="C34" s="73">
        <v>2.2476690000000001</v>
      </c>
      <c r="D34" s="73">
        <v>6.3554083200000004</v>
      </c>
      <c r="E34" s="74">
        <f t="shared" si="0"/>
        <v>-0.64633759361664422</v>
      </c>
      <c r="F34" s="60">
        <f t="shared" si="1"/>
        <v>5.3918214983446804E-3</v>
      </c>
      <c r="G34" s="47">
        <v>296.30765183</v>
      </c>
      <c r="H34" s="119">
        <v>24.45</v>
      </c>
      <c r="I34" s="125"/>
      <c r="J34" s="73">
        <v>16.925785000000001</v>
      </c>
      <c r="K34" s="73">
        <v>9.540357349999999</v>
      </c>
      <c r="L34" s="74">
        <f t="shared" si="2"/>
        <v>0.77412484449547403</v>
      </c>
      <c r="M34" s="60">
        <f t="shared" si="3"/>
        <v>7.5303725771009882</v>
      </c>
    </row>
    <row r="35" spans="1:15" ht="12.75" customHeight="1" x14ac:dyDescent="0.2">
      <c r="A35" s="46" t="s">
        <v>1350</v>
      </c>
      <c r="B35" s="46" t="s">
        <v>1351</v>
      </c>
      <c r="C35" s="73">
        <v>2.1674664700000004</v>
      </c>
      <c r="D35" s="73">
        <v>1.30884208</v>
      </c>
      <c r="E35" s="74">
        <f t="shared" si="0"/>
        <v>0.65601832575554142</v>
      </c>
      <c r="F35" s="60">
        <f t="shared" si="1"/>
        <v>5.1994276336450145E-3</v>
      </c>
      <c r="G35" s="47">
        <v>3.360801108</v>
      </c>
      <c r="H35" s="119">
        <v>85.25</v>
      </c>
      <c r="I35" s="125"/>
      <c r="J35" s="73">
        <v>0</v>
      </c>
      <c r="K35" s="73">
        <v>7.6832679999999987E-2</v>
      </c>
      <c r="L35" s="74">
        <f t="shared" si="2"/>
        <v>-1</v>
      </c>
      <c r="M35" s="60">
        <f t="shared" si="3"/>
        <v>0</v>
      </c>
    </row>
    <row r="36" spans="1:15" ht="12.75" customHeight="1" x14ac:dyDescent="0.2">
      <c r="A36" s="46" t="s">
        <v>1229</v>
      </c>
      <c r="B36" s="46" t="s">
        <v>1237</v>
      </c>
      <c r="C36" s="73">
        <v>2.1438170800000003</v>
      </c>
      <c r="D36" s="73">
        <v>1.3522853500000001</v>
      </c>
      <c r="E36" s="74">
        <f t="shared" si="0"/>
        <v>0.58532892484563281</v>
      </c>
      <c r="F36" s="60">
        <f t="shared" si="1"/>
        <v>5.1426962868921173E-3</v>
      </c>
      <c r="G36" s="47">
        <v>5.1858240710000008</v>
      </c>
      <c r="H36" s="119">
        <v>49.89</v>
      </c>
      <c r="I36" s="125"/>
      <c r="J36" s="73">
        <v>0</v>
      </c>
      <c r="K36" s="73">
        <v>7.7886700000000003E-2</v>
      </c>
      <c r="L36" s="74">
        <f t="shared" si="2"/>
        <v>-1</v>
      </c>
      <c r="M36" s="60">
        <f t="shared" si="3"/>
        <v>0</v>
      </c>
    </row>
    <row r="37" spans="1:15" ht="12.75" customHeight="1" x14ac:dyDescent="0.2">
      <c r="A37" s="46" t="s">
        <v>1142</v>
      </c>
      <c r="B37" s="46" t="s">
        <v>694</v>
      </c>
      <c r="C37" s="73">
        <v>2.0340713099999999</v>
      </c>
      <c r="D37" s="73">
        <v>0.84113168999999999</v>
      </c>
      <c r="E37" s="74">
        <f t="shared" si="0"/>
        <v>1.4182554696042899</v>
      </c>
      <c r="F37" s="60">
        <f t="shared" si="1"/>
        <v>4.8794326114851095E-3</v>
      </c>
      <c r="G37" s="47">
        <v>230.88266213</v>
      </c>
      <c r="H37" s="119">
        <v>28.4</v>
      </c>
      <c r="I37" s="125"/>
      <c r="J37" s="73">
        <v>2.5363180000000001</v>
      </c>
      <c r="K37" s="73">
        <v>1.5348186799999999</v>
      </c>
      <c r="L37" s="74">
        <f t="shared" si="2"/>
        <v>0.65251963183038675</v>
      </c>
      <c r="M37" s="60">
        <f t="shared" si="3"/>
        <v>1.2469169529754589</v>
      </c>
    </row>
    <row r="38" spans="1:15" ht="12.75" customHeight="1" x14ac:dyDescent="0.2">
      <c r="A38" s="46" t="s">
        <v>786</v>
      </c>
      <c r="B38" s="46" t="s">
        <v>672</v>
      </c>
      <c r="C38" s="73">
        <v>1.7928761000000002</v>
      </c>
      <c r="D38" s="73">
        <v>1.96193464</v>
      </c>
      <c r="E38" s="74">
        <f t="shared" si="0"/>
        <v>-8.6169302765356059E-2</v>
      </c>
      <c r="F38" s="60">
        <f t="shared" si="1"/>
        <v>4.3008414049614816E-3</v>
      </c>
      <c r="G38" s="47">
        <v>328.05720164999997</v>
      </c>
      <c r="H38" s="119">
        <v>37.68</v>
      </c>
      <c r="I38" s="125"/>
      <c r="J38" s="73">
        <v>2.5563229999999999</v>
      </c>
      <c r="K38" s="73">
        <v>2.0178858700000002</v>
      </c>
      <c r="L38" s="74">
        <f t="shared" si="2"/>
        <v>0.26683230107558042</v>
      </c>
      <c r="M38" s="60">
        <f t="shared" si="3"/>
        <v>1.425822453654215</v>
      </c>
    </row>
    <row r="39" spans="1:15" ht="12.75" customHeight="1" x14ac:dyDescent="0.2">
      <c r="A39" s="46" t="s">
        <v>1360</v>
      </c>
      <c r="B39" s="46" t="s">
        <v>1361</v>
      </c>
      <c r="C39" s="73">
        <v>1.6743640800000001</v>
      </c>
      <c r="D39" s="73">
        <v>0.64242527999999999</v>
      </c>
      <c r="E39" s="74">
        <f t="shared" si="0"/>
        <v>1.6063172358348043</v>
      </c>
      <c r="F39" s="60">
        <f t="shared" si="1"/>
        <v>4.0165488079428567E-3</v>
      </c>
      <c r="G39" s="47">
        <v>4.1605922639999999</v>
      </c>
      <c r="H39" s="119">
        <v>240.81</v>
      </c>
      <c r="I39" s="125"/>
      <c r="J39" s="73">
        <v>8.5524000000000003E-2</v>
      </c>
      <c r="K39" s="73">
        <v>7.5515230000000003E-2</v>
      </c>
      <c r="L39" s="74">
        <f t="shared" si="2"/>
        <v>0.13253975390129913</v>
      </c>
      <c r="M39" s="60">
        <f t="shared" si="3"/>
        <v>5.1078496619444913E-2</v>
      </c>
    </row>
    <row r="40" spans="1:15" ht="12.75" customHeight="1" x14ac:dyDescent="0.2">
      <c r="A40" s="46" t="s">
        <v>795</v>
      </c>
      <c r="B40" s="46" t="s">
        <v>688</v>
      </c>
      <c r="C40" s="73">
        <v>1.6662021040000001</v>
      </c>
      <c r="D40" s="73">
        <v>1.8791811029999999</v>
      </c>
      <c r="E40" s="74">
        <f t="shared" si="0"/>
        <v>-0.11333606891852599</v>
      </c>
      <c r="F40" s="60">
        <f t="shared" si="1"/>
        <v>3.996969449209087E-3</v>
      </c>
      <c r="G40" s="47">
        <v>67.747846659999993</v>
      </c>
      <c r="H40" s="119">
        <v>47.4</v>
      </c>
      <c r="I40" s="125"/>
      <c r="J40" s="73">
        <v>4.541245</v>
      </c>
      <c r="K40" s="73">
        <v>0.97477024000000001</v>
      </c>
      <c r="L40" s="74">
        <f t="shared" si="2"/>
        <v>3.6587850281518648</v>
      </c>
      <c r="M40" s="60">
        <f t="shared" si="3"/>
        <v>2.7255067011966752</v>
      </c>
    </row>
    <row r="41" spans="1:15" ht="12.75" customHeight="1" x14ac:dyDescent="0.2">
      <c r="A41" s="46" t="s">
        <v>1113</v>
      </c>
      <c r="B41" s="46" t="s">
        <v>1112</v>
      </c>
      <c r="C41" s="73">
        <v>1.5683</v>
      </c>
      <c r="D41" s="73">
        <v>1.163494E-2</v>
      </c>
      <c r="E41" s="74" t="str">
        <f t="shared" si="0"/>
        <v/>
      </c>
      <c r="F41" s="60">
        <f t="shared" si="1"/>
        <v>3.7621169557679364E-3</v>
      </c>
      <c r="G41" s="47">
        <v>0</v>
      </c>
      <c r="H41" s="119">
        <v>48.78</v>
      </c>
      <c r="I41" s="125"/>
      <c r="J41" s="73">
        <v>8.6647470000000002</v>
      </c>
      <c r="K41" s="73">
        <v>1.8568540000000001E-2</v>
      </c>
      <c r="L41" s="74" t="str">
        <f t="shared" si="2"/>
        <v/>
      </c>
      <c r="M41" s="60">
        <f t="shared" si="3"/>
        <v>5.5249295415417965</v>
      </c>
    </row>
    <row r="42" spans="1:15" ht="12.75" customHeight="1" x14ac:dyDescent="0.2">
      <c r="A42" s="46" t="s">
        <v>1138</v>
      </c>
      <c r="B42" s="46" t="s">
        <v>729</v>
      </c>
      <c r="C42" s="73">
        <v>1.4069056899999999</v>
      </c>
      <c r="D42" s="73">
        <v>0.78282892000000004</v>
      </c>
      <c r="E42" s="74">
        <f t="shared" si="0"/>
        <v>0.79720709602808215</v>
      </c>
      <c r="F42" s="60">
        <f t="shared" si="1"/>
        <v>3.3749561636902299E-3</v>
      </c>
      <c r="G42" s="47">
        <v>16.552306569999999</v>
      </c>
      <c r="H42" s="119">
        <v>91.08</v>
      </c>
      <c r="I42" s="125"/>
      <c r="J42" s="73">
        <v>0.49270799999999998</v>
      </c>
      <c r="K42" s="73">
        <v>0.70822896999999996</v>
      </c>
      <c r="L42" s="74">
        <f t="shared" si="2"/>
        <v>-0.30430973474581247</v>
      </c>
      <c r="M42" s="60">
        <f t="shared" si="3"/>
        <v>0.35020684293344495</v>
      </c>
    </row>
    <row r="43" spans="1:15" ht="12.75" customHeight="1" x14ac:dyDescent="0.2">
      <c r="A43" s="46" t="s">
        <v>1052</v>
      </c>
      <c r="B43" s="46" t="s">
        <v>492</v>
      </c>
      <c r="C43" s="73">
        <v>1.3980423200000001</v>
      </c>
      <c r="D43" s="73">
        <v>2.4588036800000004</v>
      </c>
      <c r="E43" s="74">
        <f t="shared" si="0"/>
        <v>-0.43141360517241467</v>
      </c>
      <c r="F43" s="60">
        <f t="shared" si="1"/>
        <v>3.353694265735601E-3</v>
      </c>
      <c r="G43" s="47">
        <v>8.9204245100000001</v>
      </c>
      <c r="H43" s="119">
        <v>73.59</v>
      </c>
      <c r="I43" s="125"/>
      <c r="J43" s="73">
        <v>0.526559</v>
      </c>
      <c r="K43" s="73">
        <v>11.82833286</v>
      </c>
      <c r="L43" s="74">
        <f t="shared" si="2"/>
        <v>-0.95548324466073575</v>
      </c>
      <c r="M43" s="60">
        <f t="shared" si="3"/>
        <v>0.37664024362295412</v>
      </c>
    </row>
    <row r="44" spans="1:15" s="121" customFormat="1" ht="12.75" customHeight="1" x14ac:dyDescent="0.2">
      <c r="A44" s="46" t="s">
        <v>1352</v>
      </c>
      <c r="B44" s="46" t="s">
        <v>1353</v>
      </c>
      <c r="C44" s="73">
        <v>1.3050665800000001</v>
      </c>
      <c r="D44" s="73">
        <v>17.392512840999999</v>
      </c>
      <c r="E44" s="74">
        <f t="shared" si="0"/>
        <v>-0.92496388578632982</v>
      </c>
      <c r="F44" s="60">
        <f t="shared" si="1"/>
        <v>3.1306593821488699E-3</v>
      </c>
      <c r="G44" s="47">
        <v>30.431012437</v>
      </c>
      <c r="H44" s="119">
        <v>99.75</v>
      </c>
      <c r="I44" s="125"/>
      <c r="J44" s="73">
        <v>0</v>
      </c>
      <c r="K44" s="73">
        <v>4.2603140499999999</v>
      </c>
      <c r="L44" s="74">
        <f t="shared" si="2"/>
        <v>-1</v>
      </c>
      <c r="M44" s="60">
        <f t="shared" si="3"/>
        <v>0</v>
      </c>
      <c r="N44" s="88"/>
      <c r="O44" s="88"/>
    </row>
    <row r="45" spans="1:15" ht="12.75" customHeight="1" x14ac:dyDescent="0.2">
      <c r="A45" s="46" t="s">
        <v>1051</v>
      </c>
      <c r="B45" s="46" t="s">
        <v>491</v>
      </c>
      <c r="C45" s="73">
        <v>1.19835574</v>
      </c>
      <c r="D45" s="73">
        <v>0.91417295999999992</v>
      </c>
      <c r="E45" s="74">
        <f t="shared" si="0"/>
        <v>0.31086325283565608</v>
      </c>
      <c r="F45" s="60">
        <f t="shared" si="1"/>
        <v>2.8746760495414352E-3</v>
      </c>
      <c r="G45" s="47">
        <v>7.92889672</v>
      </c>
      <c r="H45" s="119">
        <v>62.44</v>
      </c>
      <c r="I45" s="125"/>
      <c r="J45" s="73">
        <v>45.987264000000003</v>
      </c>
      <c r="K45" s="73">
        <v>3.0115245900000001</v>
      </c>
      <c r="L45" s="74">
        <f t="shared" si="2"/>
        <v>14.270426199641292</v>
      </c>
      <c r="M45" s="60">
        <f t="shared" si="3"/>
        <v>38.375302479045168</v>
      </c>
    </row>
    <row r="46" spans="1:15" ht="12.75" customHeight="1" x14ac:dyDescent="0.2">
      <c r="A46" s="46" t="s">
        <v>804</v>
      </c>
      <c r="B46" s="46" t="s">
        <v>703</v>
      </c>
      <c r="C46" s="73">
        <v>1.0998683149999999</v>
      </c>
      <c r="D46" s="73">
        <v>1.561187595</v>
      </c>
      <c r="E46" s="74">
        <f t="shared" si="0"/>
        <v>-0.2954925349634232</v>
      </c>
      <c r="F46" s="60">
        <f t="shared" si="1"/>
        <v>2.6384194586325381E-3</v>
      </c>
      <c r="G46" s="47">
        <v>274.91104010000004</v>
      </c>
      <c r="H46" s="119">
        <v>18.86</v>
      </c>
      <c r="I46" s="125"/>
      <c r="J46" s="73">
        <v>4.2914009999999996</v>
      </c>
      <c r="K46" s="73">
        <v>0.18589865</v>
      </c>
      <c r="L46" s="74">
        <f t="shared" si="2"/>
        <v>22.084627026608313</v>
      </c>
      <c r="M46" s="60">
        <f t="shared" si="3"/>
        <v>3.9017407279343255</v>
      </c>
    </row>
    <row r="47" spans="1:15" ht="12.75" customHeight="1" x14ac:dyDescent="0.2">
      <c r="A47" s="46" t="s">
        <v>798</v>
      </c>
      <c r="B47" s="46" t="s">
        <v>692</v>
      </c>
      <c r="C47" s="73">
        <v>1.0961633400000002</v>
      </c>
      <c r="D47" s="73">
        <v>0.6117243</v>
      </c>
      <c r="E47" s="74">
        <f t="shared" si="0"/>
        <v>0.7919238127372088</v>
      </c>
      <c r="F47" s="60">
        <f t="shared" si="1"/>
        <v>2.629531778170767E-3</v>
      </c>
      <c r="G47" s="47">
        <v>74.104856689999991</v>
      </c>
      <c r="H47" s="119">
        <v>19.72</v>
      </c>
      <c r="I47" s="125"/>
      <c r="J47" s="73">
        <v>0.77987300000000004</v>
      </c>
      <c r="K47" s="73">
        <v>0.33904188000000002</v>
      </c>
      <c r="L47" s="74">
        <f t="shared" si="2"/>
        <v>1.3002261549517127</v>
      </c>
      <c r="M47" s="60">
        <f t="shared" si="3"/>
        <v>0.71145692575341912</v>
      </c>
    </row>
    <row r="48" spans="1:15" ht="12.75" customHeight="1" x14ac:dyDescent="0.2">
      <c r="A48" s="46" t="s">
        <v>1140</v>
      </c>
      <c r="B48" s="46" t="s">
        <v>698</v>
      </c>
      <c r="C48" s="73">
        <v>1.061211761</v>
      </c>
      <c r="D48" s="73">
        <v>0.89375880200000002</v>
      </c>
      <c r="E48" s="74">
        <f t="shared" si="0"/>
        <v>0.18735810894984617</v>
      </c>
      <c r="F48" s="60">
        <f t="shared" si="1"/>
        <v>2.5456881717263605E-3</v>
      </c>
      <c r="G48" s="47">
        <v>33.157870010000003</v>
      </c>
      <c r="H48" s="119">
        <v>114.62</v>
      </c>
      <c r="I48" s="125"/>
      <c r="J48" s="73">
        <v>2.2082109999999999</v>
      </c>
      <c r="K48" s="73">
        <v>0.82148253000000004</v>
      </c>
      <c r="L48" s="74">
        <f t="shared" si="2"/>
        <v>1.6880802930769567</v>
      </c>
      <c r="M48" s="60">
        <f t="shared" si="3"/>
        <v>2.0808391700438382</v>
      </c>
    </row>
    <row r="49" spans="1:15" ht="12.75" customHeight="1" x14ac:dyDescent="0.2">
      <c r="A49" s="46" t="s">
        <v>1144</v>
      </c>
      <c r="B49" s="46" t="s">
        <v>752</v>
      </c>
      <c r="C49" s="73">
        <v>1.0225001999999999</v>
      </c>
      <c r="D49" s="73">
        <v>1.1520549899999999</v>
      </c>
      <c r="E49" s="74">
        <f t="shared" si="0"/>
        <v>-0.11245538722070902</v>
      </c>
      <c r="F49" s="60">
        <f t="shared" si="1"/>
        <v>2.4528249312606681E-3</v>
      </c>
      <c r="G49" s="47">
        <v>1.8557062200000001</v>
      </c>
      <c r="H49" s="119">
        <v>99.37</v>
      </c>
      <c r="I49" s="125"/>
      <c r="J49" s="73">
        <v>9.9179000000000003E-2</v>
      </c>
      <c r="K49" s="73">
        <v>0.20511283</v>
      </c>
      <c r="L49" s="74">
        <f t="shared" si="2"/>
        <v>-0.51646613232336569</v>
      </c>
      <c r="M49" s="60">
        <f t="shared" si="3"/>
        <v>9.6996558044683046E-2</v>
      </c>
    </row>
    <row r="50" spans="1:15" s="121" customFormat="1" ht="12.75" customHeight="1" x14ac:dyDescent="0.2">
      <c r="A50" s="46" t="s">
        <v>1404</v>
      </c>
      <c r="B50" s="46" t="s">
        <v>1405</v>
      </c>
      <c r="C50" s="73">
        <v>1.0001289899999999</v>
      </c>
      <c r="D50" s="73">
        <v>1.0203114200000001</v>
      </c>
      <c r="E50" s="74">
        <f t="shared" si="0"/>
        <v>-1.9780656772419691E-2</v>
      </c>
      <c r="F50" s="60">
        <f t="shared" si="1"/>
        <v>2.3991597470089015E-3</v>
      </c>
      <c r="G50" s="47">
        <v>16.572290406</v>
      </c>
      <c r="H50" s="119">
        <v>24.99</v>
      </c>
      <c r="I50" s="125"/>
      <c r="J50" s="73">
        <v>0</v>
      </c>
      <c r="K50" s="73">
        <v>2.1143639999999998E-2</v>
      </c>
      <c r="L50" s="74">
        <f t="shared" si="2"/>
        <v>-1</v>
      </c>
      <c r="M50" s="60">
        <f t="shared" si="3"/>
        <v>0</v>
      </c>
      <c r="N50" s="88"/>
      <c r="O50" s="88"/>
    </row>
    <row r="51" spans="1:15" ht="12.75" customHeight="1" x14ac:dyDescent="0.2">
      <c r="A51" s="46" t="s">
        <v>1046</v>
      </c>
      <c r="B51" s="46" t="s">
        <v>163</v>
      </c>
      <c r="C51" s="73">
        <v>0.92482160000000002</v>
      </c>
      <c r="D51" s="73">
        <v>1.0085041400000001</v>
      </c>
      <c r="E51" s="74">
        <f t="shared" si="0"/>
        <v>-8.2976892886131415E-2</v>
      </c>
      <c r="F51" s="60">
        <f t="shared" si="1"/>
        <v>2.2185085904612841E-3</v>
      </c>
      <c r="G51" s="47">
        <v>29.63811454</v>
      </c>
      <c r="H51" s="119">
        <v>51.77</v>
      </c>
      <c r="I51" s="125"/>
      <c r="J51" s="73">
        <v>1.124231</v>
      </c>
      <c r="K51" s="73">
        <v>0.53895291000000001</v>
      </c>
      <c r="L51" s="74">
        <f t="shared" si="2"/>
        <v>1.0859540400292116</v>
      </c>
      <c r="M51" s="60">
        <f t="shared" si="3"/>
        <v>1.2156193151198025</v>
      </c>
    </row>
    <row r="52" spans="1:15" ht="12.75" customHeight="1" x14ac:dyDescent="0.2">
      <c r="A52" s="46" t="s">
        <v>1125</v>
      </c>
      <c r="B52" s="46" t="s">
        <v>710</v>
      </c>
      <c r="C52" s="73">
        <v>0.89053274000000004</v>
      </c>
      <c r="D52" s="73">
        <v>0.97783941500000005</v>
      </c>
      <c r="E52" s="74">
        <f t="shared" si="0"/>
        <v>-8.9285289241485488E-2</v>
      </c>
      <c r="F52" s="60">
        <f t="shared" si="1"/>
        <v>2.1362547477016382E-3</v>
      </c>
      <c r="G52" s="47">
        <v>22.688155819999999</v>
      </c>
      <c r="H52" s="119">
        <v>267.91000000000003</v>
      </c>
      <c r="I52" s="125"/>
      <c r="J52" s="73">
        <v>5.3059120000000002</v>
      </c>
      <c r="K52" s="73">
        <v>0.46731734999999996</v>
      </c>
      <c r="L52" s="74">
        <f t="shared" si="2"/>
        <v>10.353980330497039</v>
      </c>
      <c r="M52" s="60">
        <f t="shared" si="3"/>
        <v>5.9581324320540983</v>
      </c>
    </row>
    <row r="53" spans="1:15" ht="12.75" customHeight="1" x14ac:dyDescent="0.2">
      <c r="A53" s="46" t="s">
        <v>838</v>
      </c>
      <c r="B53" s="46" t="s">
        <v>712</v>
      </c>
      <c r="C53" s="73">
        <v>0.76354487999999998</v>
      </c>
      <c r="D53" s="73">
        <v>0.38315431999999999</v>
      </c>
      <c r="E53" s="74">
        <f t="shared" si="0"/>
        <v>0.99278682281332498</v>
      </c>
      <c r="F53" s="60">
        <f t="shared" si="1"/>
        <v>1.8316298791926254E-3</v>
      </c>
      <c r="G53" s="47">
        <v>20.48378254</v>
      </c>
      <c r="H53" s="119">
        <v>28.58</v>
      </c>
      <c r="I53" s="125"/>
      <c r="J53" s="73">
        <v>2.726E-2</v>
      </c>
      <c r="K53" s="73">
        <v>0.61569259999999992</v>
      </c>
      <c r="L53" s="74">
        <f t="shared" si="2"/>
        <v>-0.95572465870143641</v>
      </c>
      <c r="M53" s="60">
        <f t="shared" si="3"/>
        <v>3.5701896134775993E-2</v>
      </c>
    </row>
    <row r="54" spans="1:15" ht="12.75" customHeight="1" x14ac:dyDescent="0.2">
      <c r="A54" s="46" t="s">
        <v>1486</v>
      </c>
      <c r="B54" s="46" t="s">
        <v>1487</v>
      </c>
      <c r="C54" s="73">
        <v>0.74624745400000003</v>
      </c>
      <c r="D54" s="73">
        <v>0.51528755599999998</v>
      </c>
      <c r="E54" s="74">
        <f t="shared" si="0"/>
        <v>0.44821555519962919</v>
      </c>
      <c r="F54" s="60">
        <f t="shared" si="1"/>
        <v>1.7901359433093497E-3</v>
      </c>
      <c r="G54" s="47">
        <v>1.4559218300000001</v>
      </c>
      <c r="H54" s="119">
        <v>48.18</v>
      </c>
      <c r="I54" s="125"/>
      <c r="J54" s="73">
        <v>1.1176E-2</v>
      </c>
      <c r="K54" s="73">
        <v>0.42048924999999998</v>
      </c>
      <c r="L54" s="74">
        <f t="shared" si="2"/>
        <v>-0.97342143705219575</v>
      </c>
      <c r="M54" s="60">
        <f t="shared" si="3"/>
        <v>1.4976265500263937E-2</v>
      </c>
    </row>
    <row r="55" spans="1:15" ht="12.75" customHeight="1" x14ac:dyDescent="0.2">
      <c r="A55" s="46" t="s">
        <v>1474</v>
      </c>
      <c r="B55" s="46" t="s">
        <v>1475</v>
      </c>
      <c r="C55" s="73">
        <v>0.73462725500000003</v>
      </c>
      <c r="D55" s="73">
        <v>0.65373119999999996</v>
      </c>
      <c r="E55" s="74">
        <f t="shared" si="0"/>
        <v>0.12374513408569165</v>
      </c>
      <c r="F55" s="60">
        <f t="shared" si="1"/>
        <v>1.7622608252277981E-3</v>
      </c>
      <c r="G55" s="47">
        <v>7.2571153300000004</v>
      </c>
      <c r="H55" s="119">
        <v>57.53</v>
      </c>
      <c r="I55" s="125"/>
      <c r="J55" s="73">
        <v>1.6458299999999999</v>
      </c>
      <c r="K55" s="73">
        <v>0.54064115000000001</v>
      </c>
      <c r="L55" s="74">
        <f t="shared" si="2"/>
        <v>2.0442188871490821</v>
      </c>
      <c r="M55" s="60">
        <f t="shared" si="3"/>
        <v>2.2403606574602244</v>
      </c>
    </row>
    <row r="56" spans="1:15" ht="12.75" customHeight="1" x14ac:dyDescent="0.2">
      <c r="A56" s="46" t="s">
        <v>2957</v>
      </c>
      <c r="B56" s="46" t="s">
        <v>2958</v>
      </c>
      <c r="C56" s="73">
        <v>0.7211010699999999</v>
      </c>
      <c r="D56" s="73">
        <v>1.5842916100000002</v>
      </c>
      <c r="E56" s="74">
        <f t="shared" si="0"/>
        <v>-0.54484321860418117</v>
      </c>
      <c r="F56" s="60">
        <f t="shared" si="1"/>
        <v>1.7298135320215529E-3</v>
      </c>
      <c r="G56" s="47">
        <v>14.16612525053471</v>
      </c>
      <c r="H56" s="119">
        <v>279.33</v>
      </c>
      <c r="I56" s="125"/>
      <c r="J56" s="73">
        <v>0</v>
      </c>
      <c r="K56" s="73">
        <v>0</v>
      </c>
      <c r="L56" s="74" t="str">
        <f t="shared" si="2"/>
        <v/>
      </c>
      <c r="M56" s="60">
        <f t="shared" si="3"/>
        <v>0</v>
      </c>
    </row>
    <row r="57" spans="1:15" ht="12.75" customHeight="1" x14ac:dyDescent="0.2">
      <c r="A57" s="46" t="s">
        <v>820</v>
      </c>
      <c r="B57" s="46" t="s">
        <v>709</v>
      </c>
      <c r="C57" s="73">
        <v>0.69496055500000009</v>
      </c>
      <c r="D57" s="73">
        <v>1.54923846</v>
      </c>
      <c r="E57" s="74">
        <f t="shared" si="0"/>
        <v>-0.55141795601950128</v>
      </c>
      <c r="F57" s="60">
        <f t="shared" si="1"/>
        <v>1.6671063492669743E-3</v>
      </c>
      <c r="G57" s="47">
        <v>61.244143520000002</v>
      </c>
      <c r="H57" s="119">
        <v>81.760000000000005</v>
      </c>
      <c r="I57" s="125"/>
      <c r="J57" s="73">
        <v>0.377133</v>
      </c>
      <c r="K57" s="73">
        <v>1.81010417</v>
      </c>
      <c r="L57" s="74">
        <f t="shared" si="2"/>
        <v>-0.79165121750976353</v>
      </c>
      <c r="M57" s="60">
        <f t="shared" si="3"/>
        <v>0.54266820942089289</v>
      </c>
    </row>
    <row r="58" spans="1:15" ht="12.75" customHeight="1" x14ac:dyDescent="0.2">
      <c r="A58" s="46" t="s">
        <v>1482</v>
      </c>
      <c r="B58" s="46" t="s">
        <v>1483</v>
      </c>
      <c r="C58" s="73">
        <v>0.68942222499999994</v>
      </c>
      <c r="D58" s="73">
        <v>0.51736186500000003</v>
      </c>
      <c r="E58" s="74">
        <f t="shared" si="0"/>
        <v>0.3325725602137295</v>
      </c>
      <c r="F58" s="60">
        <f t="shared" si="1"/>
        <v>1.6538207245780508E-3</v>
      </c>
      <c r="G58" s="47">
        <v>1.8978857099999999</v>
      </c>
      <c r="H58" s="119">
        <v>69.12</v>
      </c>
      <c r="I58" s="125"/>
      <c r="J58" s="73">
        <v>0.93400000000000005</v>
      </c>
      <c r="K58" s="73">
        <v>0.41826339000000001</v>
      </c>
      <c r="L58" s="74">
        <f t="shared" si="2"/>
        <v>1.2330426767688181</v>
      </c>
      <c r="M58" s="60">
        <f t="shared" si="3"/>
        <v>1.3547576015554186</v>
      </c>
    </row>
    <row r="59" spans="1:15" ht="12.75" customHeight="1" x14ac:dyDescent="0.2">
      <c r="A59" s="46" t="s">
        <v>1354</v>
      </c>
      <c r="B59" s="46" t="s">
        <v>1355</v>
      </c>
      <c r="C59" s="73">
        <v>0.65294695999999997</v>
      </c>
      <c r="D59" s="73">
        <v>0.50640697000000001</v>
      </c>
      <c r="E59" s="74">
        <f t="shared" si="0"/>
        <v>0.2893719847497358</v>
      </c>
      <c r="F59" s="60">
        <f t="shared" si="1"/>
        <v>1.5663220234860221E-3</v>
      </c>
      <c r="G59" s="47">
        <v>7.3947295999999996E-2</v>
      </c>
      <c r="H59" s="119">
        <v>74.959999999999994</v>
      </c>
      <c r="I59" s="125"/>
      <c r="J59" s="73">
        <v>0</v>
      </c>
      <c r="K59" s="73">
        <v>6.7580000000000001E-3</v>
      </c>
      <c r="L59" s="74">
        <f t="shared" si="2"/>
        <v>-1</v>
      </c>
      <c r="M59" s="60">
        <f t="shared" si="3"/>
        <v>0</v>
      </c>
    </row>
    <row r="60" spans="1:15" ht="12.75" customHeight="1" x14ac:dyDescent="0.2">
      <c r="A60" s="46" t="s">
        <v>792</v>
      </c>
      <c r="B60" s="46" t="s">
        <v>684</v>
      </c>
      <c r="C60" s="73">
        <v>0.65219652000000006</v>
      </c>
      <c r="D60" s="73">
        <v>1.1446014099999999</v>
      </c>
      <c r="E60" s="74">
        <f t="shared" si="0"/>
        <v>-0.43019769650641959</v>
      </c>
      <c r="F60" s="60">
        <f t="shared" si="1"/>
        <v>1.5645218302524021E-3</v>
      </c>
      <c r="G60" s="47">
        <v>27.88724023</v>
      </c>
      <c r="H60" s="119">
        <v>23.52</v>
      </c>
      <c r="I60" s="125"/>
      <c r="J60" s="73">
        <v>1.0966849999999999</v>
      </c>
      <c r="K60" s="73">
        <v>1.60592998</v>
      </c>
      <c r="L60" s="74">
        <f t="shared" si="2"/>
        <v>-0.31710285401110705</v>
      </c>
      <c r="M60" s="60">
        <f t="shared" si="3"/>
        <v>1.6815253782709541</v>
      </c>
    </row>
    <row r="61" spans="1:15" ht="12.75" customHeight="1" x14ac:dyDescent="0.2">
      <c r="A61" s="46" t="s">
        <v>1047</v>
      </c>
      <c r="B61" s="46" t="s">
        <v>164</v>
      </c>
      <c r="C61" s="73">
        <v>0.62870269999999995</v>
      </c>
      <c r="D61" s="73">
        <v>0.49762659999999997</v>
      </c>
      <c r="E61" s="74">
        <f t="shared" si="0"/>
        <v>0.2634025190775573</v>
      </c>
      <c r="F61" s="60">
        <f t="shared" si="1"/>
        <v>1.5081636726436791E-3</v>
      </c>
      <c r="G61" s="47">
        <v>14.33949035</v>
      </c>
      <c r="H61" s="119">
        <v>72.5</v>
      </c>
      <c r="I61" s="125"/>
      <c r="J61" s="73">
        <v>8.3137699999999999</v>
      </c>
      <c r="K61" s="73">
        <v>17.361149219999998</v>
      </c>
      <c r="L61" s="74">
        <f t="shared" si="2"/>
        <v>-0.52112789915874003</v>
      </c>
      <c r="M61" s="60">
        <f t="shared" si="3"/>
        <v>13.223690625155578</v>
      </c>
    </row>
    <row r="62" spans="1:15" ht="12.75" customHeight="1" x14ac:dyDescent="0.2">
      <c r="A62" s="46" t="s">
        <v>1127</v>
      </c>
      <c r="B62" s="46" t="s">
        <v>763</v>
      </c>
      <c r="C62" s="73">
        <v>0.61968030000000007</v>
      </c>
      <c r="D62" s="73">
        <v>2.6205099999999999E-2</v>
      </c>
      <c r="E62" s="74">
        <f t="shared" si="0"/>
        <v>22.647316743687302</v>
      </c>
      <c r="F62" s="60">
        <f t="shared" si="1"/>
        <v>1.4865202855227711E-3</v>
      </c>
      <c r="G62" s="47">
        <v>3.1728191200000002</v>
      </c>
      <c r="H62" s="119">
        <v>70.709999999999994</v>
      </c>
      <c r="I62" s="125"/>
      <c r="J62" s="73">
        <v>0</v>
      </c>
      <c r="K62" s="73">
        <v>1.7072799999999999E-2</v>
      </c>
      <c r="L62" s="74">
        <f t="shared" si="2"/>
        <v>-1</v>
      </c>
      <c r="M62" s="60">
        <f t="shared" si="3"/>
        <v>0</v>
      </c>
    </row>
    <row r="63" spans="1:15" ht="12.75" customHeight="1" x14ac:dyDescent="0.2">
      <c r="A63" s="46" t="s">
        <v>1356</v>
      </c>
      <c r="B63" s="46" t="s">
        <v>1357</v>
      </c>
      <c r="C63" s="73">
        <v>0.57190238000000004</v>
      </c>
      <c r="D63" s="73">
        <v>0.63145869999999993</v>
      </c>
      <c r="E63" s="74">
        <f t="shared" si="0"/>
        <v>-9.4315463544963229E-2</v>
      </c>
      <c r="F63" s="60">
        <f t="shared" si="1"/>
        <v>1.3719082068749842E-3</v>
      </c>
      <c r="G63" s="47">
        <v>0.968393579</v>
      </c>
      <c r="H63" s="119">
        <v>99.84</v>
      </c>
      <c r="I63" s="125"/>
      <c r="J63" s="73">
        <v>1.6527E-2</v>
      </c>
      <c r="K63" s="73">
        <v>0.32942018000000001</v>
      </c>
      <c r="L63" s="74">
        <f t="shared" si="2"/>
        <v>-0.94983003166351254</v>
      </c>
      <c r="M63" s="60">
        <f t="shared" si="3"/>
        <v>2.8898288550573963E-2</v>
      </c>
    </row>
    <row r="64" spans="1:15" ht="12.75" customHeight="1" x14ac:dyDescent="0.2">
      <c r="A64" s="46" t="s">
        <v>1269</v>
      </c>
      <c r="B64" s="46" t="s">
        <v>1268</v>
      </c>
      <c r="C64" s="73">
        <v>0.52167430000000004</v>
      </c>
      <c r="D64" s="73">
        <v>0.41070465</v>
      </c>
      <c r="E64" s="74">
        <f t="shared" si="0"/>
        <v>0.27019331288311443</v>
      </c>
      <c r="F64" s="60">
        <f t="shared" si="1"/>
        <v>1.2514185611288461E-3</v>
      </c>
      <c r="G64" s="47">
        <v>4.2074842490000002</v>
      </c>
      <c r="H64" s="119">
        <v>60.01</v>
      </c>
      <c r="I64" s="125"/>
      <c r="J64" s="73">
        <v>0.109636</v>
      </c>
      <c r="K64" s="73">
        <v>0.12414599000000001</v>
      </c>
      <c r="L64" s="74">
        <f t="shared" si="2"/>
        <v>-0.11687844287197691</v>
      </c>
      <c r="M64" s="60">
        <f t="shared" si="3"/>
        <v>0.21016178101930647</v>
      </c>
    </row>
    <row r="65" spans="1:13" ht="12.75" customHeight="1" x14ac:dyDescent="0.2">
      <c r="A65" s="46" t="s">
        <v>1055</v>
      </c>
      <c r="B65" s="46" t="s">
        <v>127</v>
      </c>
      <c r="C65" s="73">
        <v>0.50979783000000001</v>
      </c>
      <c r="D65" s="73">
        <v>0.18851825</v>
      </c>
      <c r="E65" s="74">
        <f t="shared" si="0"/>
        <v>1.7042359559353009</v>
      </c>
      <c r="F65" s="60">
        <f t="shared" si="1"/>
        <v>1.2229286872771153E-3</v>
      </c>
      <c r="G65" s="47">
        <v>8.7880328800000012</v>
      </c>
      <c r="H65" s="119">
        <v>62.33</v>
      </c>
      <c r="I65" s="125"/>
      <c r="J65" s="73">
        <v>0.45428499999999999</v>
      </c>
      <c r="K65" s="73">
        <v>0.19662399</v>
      </c>
      <c r="L65" s="74">
        <f t="shared" si="2"/>
        <v>1.3104250910583191</v>
      </c>
      <c r="M65" s="60">
        <f t="shared" si="3"/>
        <v>0.89110814771416347</v>
      </c>
    </row>
    <row r="66" spans="1:13" ht="12.75" customHeight="1" x14ac:dyDescent="0.2">
      <c r="A66" s="46" t="s">
        <v>796</v>
      </c>
      <c r="B66" s="46" t="s">
        <v>690</v>
      </c>
      <c r="C66" s="73">
        <v>0.50690084000000002</v>
      </c>
      <c r="D66" s="73">
        <v>1.06680647</v>
      </c>
      <c r="E66" s="74">
        <f t="shared" si="0"/>
        <v>-0.52484273928334901</v>
      </c>
      <c r="F66" s="60">
        <f t="shared" si="1"/>
        <v>1.2159792418905884E-3</v>
      </c>
      <c r="G66" s="47">
        <v>154.28331034999999</v>
      </c>
      <c r="H66" s="119">
        <v>43.11</v>
      </c>
      <c r="I66" s="125"/>
      <c r="J66" s="73">
        <v>0.112918</v>
      </c>
      <c r="K66" s="73">
        <v>7.4357699999999999E-2</v>
      </c>
      <c r="L66" s="74">
        <f t="shared" si="2"/>
        <v>0.51857843908566315</v>
      </c>
      <c r="M66" s="60">
        <f t="shared" si="3"/>
        <v>0.22276151682841955</v>
      </c>
    </row>
    <row r="67" spans="1:13" ht="12.75" customHeight="1" x14ac:dyDescent="0.2">
      <c r="A67" s="46" t="s">
        <v>805</v>
      </c>
      <c r="B67" s="46" t="s">
        <v>704</v>
      </c>
      <c r="C67" s="73">
        <v>0.48424050499999999</v>
      </c>
      <c r="D67" s="73">
        <v>0.74704127899999995</v>
      </c>
      <c r="E67" s="74">
        <f t="shared" si="0"/>
        <v>-0.35178882531335998</v>
      </c>
      <c r="F67" s="60">
        <f t="shared" si="1"/>
        <v>1.1616204900402527E-3</v>
      </c>
      <c r="G67" s="47">
        <v>27.150139149999998</v>
      </c>
      <c r="H67" s="119">
        <v>53.19</v>
      </c>
      <c r="I67" s="125"/>
      <c r="J67" s="73">
        <v>0.25440299999999999</v>
      </c>
      <c r="K67" s="73">
        <v>1.2284931000000001</v>
      </c>
      <c r="L67" s="74">
        <f t="shared" si="2"/>
        <v>-0.79291458779866164</v>
      </c>
      <c r="M67" s="60">
        <f t="shared" si="3"/>
        <v>0.525364973341088</v>
      </c>
    </row>
    <row r="68" spans="1:13" ht="12.75" customHeight="1" x14ac:dyDescent="0.2">
      <c r="A68" s="46" t="s">
        <v>867</v>
      </c>
      <c r="B68" s="46" t="s">
        <v>869</v>
      </c>
      <c r="C68" s="73">
        <v>0.47362437000000002</v>
      </c>
      <c r="D68" s="73">
        <v>0.4346585</v>
      </c>
      <c r="E68" s="74">
        <f t="shared" si="0"/>
        <v>8.9647090762058124E-2</v>
      </c>
      <c r="F68" s="60">
        <f t="shared" si="1"/>
        <v>1.1361539712057048E-3</v>
      </c>
      <c r="G68" s="47">
        <v>27.55748006</v>
      </c>
      <c r="H68" s="119">
        <v>459.39</v>
      </c>
      <c r="I68" s="125"/>
      <c r="J68" s="73">
        <v>1.4070050000000001</v>
      </c>
      <c r="K68" s="73">
        <v>0.69245981000000001</v>
      </c>
      <c r="L68" s="74">
        <f t="shared" si="2"/>
        <v>1.031894096496373</v>
      </c>
      <c r="M68" s="60">
        <f t="shared" si="3"/>
        <v>2.9707191798428783</v>
      </c>
    </row>
    <row r="69" spans="1:13" ht="12.75" customHeight="1" x14ac:dyDescent="0.2">
      <c r="A69" s="46" t="s">
        <v>852</v>
      </c>
      <c r="B69" s="46" t="s">
        <v>732</v>
      </c>
      <c r="C69" s="73">
        <v>0.47167032000000003</v>
      </c>
      <c r="D69" s="73">
        <v>1.2832953200000001</v>
      </c>
      <c r="E69" s="74">
        <f t="shared" si="0"/>
        <v>-0.63245379870940388</v>
      </c>
      <c r="F69" s="60">
        <f t="shared" si="1"/>
        <v>1.1314664977392645E-3</v>
      </c>
      <c r="G69" s="47">
        <v>7.6120004200000002</v>
      </c>
      <c r="H69" s="119">
        <v>19</v>
      </c>
      <c r="I69" s="125"/>
      <c r="J69" s="73">
        <v>5.3411E-2</v>
      </c>
      <c r="K69" s="73">
        <v>2.5668242299999999</v>
      </c>
      <c r="L69" s="74">
        <f t="shared" si="2"/>
        <v>-0.97919179686097946</v>
      </c>
      <c r="M69" s="60">
        <f t="shared" si="3"/>
        <v>0.11323799216367907</v>
      </c>
    </row>
    <row r="70" spans="1:13" ht="12.75" customHeight="1" x14ac:dyDescent="0.2">
      <c r="A70" s="46" t="s">
        <v>802</v>
      </c>
      <c r="B70" s="46" t="s">
        <v>701</v>
      </c>
      <c r="C70" s="73">
        <v>0.45771619499999999</v>
      </c>
      <c r="D70" s="73">
        <v>0.16763724499999999</v>
      </c>
      <c r="E70" s="74">
        <f t="shared" si="0"/>
        <v>1.7303967862273089</v>
      </c>
      <c r="F70" s="60">
        <f t="shared" si="1"/>
        <v>1.0979926405273756E-3</v>
      </c>
      <c r="G70" s="47">
        <v>4.3900372000000001</v>
      </c>
      <c r="H70" s="119">
        <v>119.17</v>
      </c>
      <c r="I70" s="125"/>
      <c r="J70" s="73">
        <v>0</v>
      </c>
      <c r="K70" s="73">
        <v>2.31912E-3</v>
      </c>
      <c r="L70" s="74">
        <f t="shared" si="2"/>
        <v>-1</v>
      </c>
      <c r="M70" s="60">
        <f t="shared" si="3"/>
        <v>0</v>
      </c>
    </row>
    <row r="71" spans="1:13" ht="12.75" customHeight="1" x14ac:dyDescent="0.2">
      <c r="A71" s="46" t="s">
        <v>1150</v>
      </c>
      <c r="B71" s="46" t="s">
        <v>765</v>
      </c>
      <c r="C71" s="73">
        <v>0.45143756000000002</v>
      </c>
      <c r="D71" s="73">
        <v>0.3981732</v>
      </c>
      <c r="E71" s="74">
        <f t="shared" ref="E71:E134" si="4">IF(ISERROR(C71/D71-1),"",IF((C71/D71-1)&gt;10000%,"",C71/D71-1))</f>
        <v>0.13377183597489739</v>
      </c>
      <c r="F71" s="60">
        <f t="shared" ref="F71:F134" si="5">C71/$C$229</f>
        <v>1.0829311349528185E-3</v>
      </c>
      <c r="G71" s="47">
        <v>0.87599050000000001</v>
      </c>
      <c r="H71" s="119">
        <v>189.02</v>
      </c>
      <c r="I71" s="125"/>
      <c r="J71" s="73">
        <v>0</v>
      </c>
      <c r="K71" s="73">
        <v>0</v>
      </c>
      <c r="L71" s="74" t="str">
        <f t="shared" ref="L71:L134" si="6">IF(ISERROR(J71/K71-1),"",IF((J71/K71-1)&gt;10000%,"",J71/K71-1))</f>
        <v/>
      </c>
      <c r="M71" s="60">
        <f t="shared" ref="M71:M134" si="7">IF(ISERROR(J71/C71),"",IF(J71/C71&gt;10000%,"",J71/C71))</f>
        <v>0</v>
      </c>
    </row>
    <row r="72" spans="1:13" ht="12.75" customHeight="1" x14ac:dyDescent="0.2">
      <c r="A72" s="46" t="s">
        <v>1139</v>
      </c>
      <c r="B72" s="46" t="s">
        <v>736</v>
      </c>
      <c r="C72" s="73">
        <v>0.44717841999999997</v>
      </c>
      <c r="D72" s="73">
        <v>3.2567840000000001E-2</v>
      </c>
      <c r="E72" s="74">
        <f t="shared" si="4"/>
        <v>12.730674800662246</v>
      </c>
      <c r="F72" s="60">
        <f t="shared" si="5"/>
        <v>1.0727140956038484E-3</v>
      </c>
      <c r="G72" s="47">
        <v>1.8282235</v>
      </c>
      <c r="H72" s="119">
        <v>789.07</v>
      </c>
      <c r="I72" s="125"/>
      <c r="J72" s="73">
        <v>0</v>
      </c>
      <c r="K72" s="73">
        <v>0</v>
      </c>
      <c r="L72" s="74" t="str">
        <f t="shared" si="6"/>
        <v/>
      </c>
      <c r="M72" s="60">
        <f t="shared" si="7"/>
        <v>0</v>
      </c>
    </row>
    <row r="73" spans="1:13" ht="12.75" customHeight="1" x14ac:dyDescent="0.2">
      <c r="A73" s="46" t="s">
        <v>853</v>
      </c>
      <c r="B73" s="46" t="s">
        <v>733</v>
      </c>
      <c r="C73" s="73">
        <v>0.44354522999999996</v>
      </c>
      <c r="D73" s="73">
        <v>0.81052814000000006</v>
      </c>
      <c r="E73" s="74">
        <f t="shared" si="4"/>
        <v>-0.45277010370053294</v>
      </c>
      <c r="F73" s="60">
        <f t="shared" si="5"/>
        <v>1.0639986166122483E-3</v>
      </c>
      <c r="G73" s="47">
        <v>17.542896750000001</v>
      </c>
      <c r="H73" s="119">
        <v>43.53</v>
      </c>
      <c r="I73" s="125"/>
      <c r="J73" s="73">
        <v>0</v>
      </c>
      <c r="K73" s="73">
        <v>0</v>
      </c>
      <c r="L73" s="74" t="str">
        <f t="shared" si="6"/>
        <v/>
      </c>
      <c r="M73" s="60">
        <f t="shared" si="7"/>
        <v>0</v>
      </c>
    </row>
    <row r="74" spans="1:13" ht="12.75" customHeight="1" x14ac:dyDescent="0.2">
      <c r="A74" s="46" t="s">
        <v>1137</v>
      </c>
      <c r="B74" s="46" t="s">
        <v>700</v>
      </c>
      <c r="C74" s="73">
        <v>0.40811724999999999</v>
      </c>
      <c r="D74" s="73">
        <v>8.0143990000000012E-2</v>
      </c>
      <c r="E74" s="74">
        <f t="shared" si="4"/>
        <v>4.0923001213191394</v>
      </c>
      <c r="F74" s="60">
        <f t="shared" si="5"/>
        <v>9.7901219547687408E-4</v>
      </c>
      <c r="G74" s="47">
        <v>1.5906486799999999</v>
      </c>
      <c r="H74" s="119">
        <v>97.08</v>
      </c>
      <c r="I74" s="125"/>
      <c r="J74" s="73">
        <v>0</v>
      </c>
      <c r="K74" s="73">
        <v>4.1237290000000003E-2</v>
      </c>
      <c r="L74" s="74">
        <f t="shared" si="6"/>
        <v>-1</v>
      </c>
      <c r="M74" s="60">
        <f t="shared" si="7"/>
        <v>0</v>
      </c>
    </row>
    <row r="75" spans="1:13" ht="12.75" customHeight="1" x14ac:dyDescent="0.2">
      <c r="A75" s="46" t="s">
        <v>1406</v>
      </c>
      <c r="B75" s="46" t="s">
        <v>1407</v>
      </c>
      <c r="C75" s="73">
        <v>0.39893421999999995</v>
      </c>
      <c r="D75" s="73">
        <v>0.57498298999999997</v>
      </c>
      <c r="E75" s="74">
        <f t="shared" si="4"/>
        <v>-0.30618083154077314</v>
      </c>
      <c r="F75" s="60">
        <f t="shared" si="5"/>
        <v>9.5698348102917559E-4</v>
      </c>
      <c r="G75" s="47">
        <v>1.3167923670000001</v>
      </c>
      <c r="H75" s="119">
        <v>50.04</v>
      </c>
      <c r="I75" s="125"/>
      <c r="J75" s="73">
        <v>0</v>
      </c>
      <c r="K75" s="73">
        <v>3.8514999999999999E-3</v>
      </c>
      <c r="L75" s="74">
        <f t="shared" si="6"/>
        <v>-1</v>
      </c>
      <c r="M75" s="60">
        <f t="shared" si="7"/>
        <v>0</v>
      </c>
    </row>
    <row r="76" spans="1:13" ht="12.75" customHeight="1" x14ac:dyDescent="0.2">
      <c r="A76" s="46" t="s">
        <v>1134</v>
      </c>
      <c r="B76" s="46" t="s">
        <v>670</v>
      </c>
      <c r="C76" s="73">
        <v>0.38666702799999997</v>
      </c>
      <c r="D76" s="73">
        <v>1.596949401</v>
      </c>
      <c r="E76" s="74">
        <f t="shared" si="4"/>
        <v>-0.75787145932246103</v>
      </c>
      <c r="F76" s="60">
        <f t="shared" si="5"/>
        <v>9.275563235829849E-4</v>
      </c>
      <c r="G76" s="47">
        <v>70.713713769999998</v>
      </c>
      <c r="H76" s="119">
        <v>961.98</v>
      </c>
      <c r="I76" s="125"/>
      <c r="J76" s="73">
        <v>1.0663769999999999</v>
      </c>
      <c r="K76" s="73">
        <v>0.39186047999999996</v>
      </c>
      <c r="L76" s="74">
        <f t="shared" si="6"/>
        <v>1.7213180568757536</v>
      </c>
      <c r="M76" s="60">
        <f t="shared" si="7"/>
        <v>2.7578689745431308</v>
      </c>
    </row>
    <row r="77" spans="1:13" ht="12.75" customHeight="1" x14ac:dyDescent="0.2">
      <c r="A77" s="46" t="s">
        <v>1152</v>
      </c>
      <c r="B77" s="46" t="s">
        <v>695</v>
      </c>
      <c r="C77" s="73">
        <v>0.37909690000000001</v>
      </c>
      <c r="D77" s="73">
        <v>0.41447354999999997</v>
      </c>
      <c r="E77" s="74">
        <f t="shared" si="4"/>
        <v>-8.5353214939771105E-2</v>
      </c>
      <c r="F77" s="60">
        <f t="shared" si="5"/>
        <v>9.0939671961299618E-4</v>
      </c>
      <c r="G77" s="47">
        <v>2.2572600400000002</v>
      </c>
      <c r="H77" s="119">
        <v>79.709999999999994</v>
      </c>
      <c r="I77" s="125"/>
      <c r="J77" s="73">
        <v>8.8022000000000003E-2</v>
      </c>
      <c r="K77" s="73">
        <v>2.98515E-2</v>
      </c>
      <c r="L77" s="74">
        <f t="shared" si="6"/>
        <v>1.948662546270707</v>
      </c>
      <c r="M77" s="60">
        <f t="shared" si="7"/>
        <v>0.23218865677878137</v>
      </c>
    </row>
    <row r="78" spans="1:13" ht="12.75" customHeight="1" x14ac:dyDescent="0.2">
      <c r="A78" s="46" t="s">
        <v>1603</v>
      </c>
      <c r="B78" s="46" t="s">
        <v>1604</v>
      </c>
      <c r="C78" s="73">
        <v>0.36272375000000001</v>
      </c>
      <c r="D78" s="73">
        <v>1.0992472200000001</v>
      </c>
      <c r="E78" s="74">
        <f t="shared" si="4"/>
        <v>-0.67002531969105183</v>
      </c>
      <c r="F78" s="60">
        <f t="shared" si="5"/>
        <v>8.7011998350744761E-4</v>
      </c>
      <c r="G78" s="47">
        <v>57.436548860000002</v>
      </c>
      <c r="H78" s="119">
        <v>32.340000000000003</v>
      </c>
      <c r="I78" s="125"/>
      <c r="J78" s="73">
        <v>4.9731139999999998</v>
      </c>
      <c r="K78" s="73">
        <v>6.6083227100000004</v>
      </c>
      <c r="L78" s="74">
        <f t="shared" si="6"/>
        <v>-0.24744686083891332</v>
      </c>
      <c r="M78" s="60">
        <f t="shared" si="7"/>
        <v>13.710472501455996</v>
      </c>
    </row>
    <row r="79" spans="1:13" ht="12.75" customHeight="1" x14ac:dyDescent="0.2">
      <c r="A79" s="46" t="s">
        <v>785</v>
      </c>
      <c r="B79" s="46" t="s">
        <v>661</v>
      </c>
      <c r="C79" s="73">
        <v>0.35714875099999999</v>
      </c>
      <c r="D79" s="73">
        <v>0.92564298999999994</v>
      </c>
      <c r="E79" s="74">
        <f t="shared" si="4"/>
        <v>-0.61416144792497152</v>
      </c>
      <c r="F79" s="60">
        <f t="shared" si="5"/>
        <v>8.5674639537616575E-4</v>
      </c>
      <c r="G79" s="47">
        <v>75.514120730000002</v>
      </c>
      <c r="H79" s="119">
        <v>160.63999999999999</v>
      </c>
      <c r="I79" s="125"/>
      <c r="J79" s="73">
        <v>1.486307</v>
      </c>
      <c r="K79" s="73">
        <v>0.50948765000000007</v>
      </c>
      <c r="L79" s="74">
        <f t="shared" si="6"/>
        <v>1.9172581513997442</v>
      </c>
      <c r="M79" s="60">
        <f t="shared" si="7"/>
        <v>4.1615909220973313</v>
      </c>
    </row>
    <row r="80" spans="1:13" ht="12.75" customHeight="1" x14ac:dyDescent="0.2">
      <c r="A80" s="46" t="s">
        <v>1155</v>
      </c>
      <c r="B80" s="46" t="s">
        <v>777</v>
      </c>
      <c r="C80" s="73">
        <v>0.34410217999999998</v>
      </c>
      <c r="D80" s="73">
        <v>0.71838027000000004</v>
      </c>
      <c r="E80" s="74">
        <f t="shared" si="4"/>
        <v>-0.52100274134755964</v>
      </c>
      <c r="F80" s="60">
        <f t="shared" si="5"/>
        <v>8.2544962436696451E-4</v>
      </c>
      <c r="G80" s="47">
        <v>0.5678949499999999</v>
      </c>
      <c r="H80" s="119">
        <v>59.25</v>
      </c>
      <c r="I80" s="125"/>
      <c r="J80" s="73">
        <v>0</v>
      </c>
      <c r="K80" s="73">
        <v>0</v>
      </c>
      <c r="L80" s="74" t="str">
        <f t="shared" si="6"/>
        <v/>
      </c>
      <c r="M80" s="60">
        <f t="shared" si="7"/>
        <v>0</v>
      </c>
    </row>
    <row r="81" spans="1:13" ht="12.75" customHeight="1" x14ac:dyDescent="0.2">
      <c r="A81" s="46" t="s">
        <v>789</v>
      </c>
      <c r="B81" s="46" t="s">
        <v>679</v>
      </c>
      <c r="C81" s="73">
        <v>0.34072478</v>
      </c>
      <c r="D81" s="73">
        <v>0.98532531000000001</v>
      </c>
      <c r="E81" s="74">
        <f t="shared" si="4"/>
        <v>-0.65420072280493846</v>
      </c>
      <c r="F81" s="60">
        <f t="shared" si="5"/>
        <v>8.1734774729853973E-4</v>
      </c>
      <c r="G81" s="47">
        <v>40.736001229999999</v>
      </c>
      <c r="H81" s="119">
        <v>26.3</v>
      </c>
      <c r="I81" s="125"/>
      <c r="J81" s="73">
        <v>0</v>
      </c>
      <c r="K81" s="73">
        <v>2.7812049999999998E-2</v>
      </c>
      <c r="L81" s="74">
        <f t="shared" si="6"/>
        <v>-1</v>
      </c>
      <c r="M81" s="60">
        <f t="shared" si="7"/>
        <v>0</v>
      </c>
    </row>
    <row r="82" spans="1:13" ht="12.75" customHeight="1" x14ac:dyDescent="0.2">
      <c r="A82" s="46" t="s">
        <v>1273</v>
      </c>
      <c r="B82" s="46" t="s">
        <v>1272</v>
      </c>
      <c r="C82" s="73">
        <v>0.33205589000000002</v>
      </c>
      <c r="D82" s="73">
        <v>0.29020647199999999</v>
      </c>
      <c r="E82" s="74">
        <f t="shared" si="4"/>
        <v>0.14420566747388053</v>
      </c>
      <c r="F82" s="60">
        <f t="shared" si="5"/>
        <v>7.9655237775400935E-4</v>
      </c>
      <c r="G82" s="47">
        <v>3.2620139470000002</v>
      </c>
      <c r="H82" s="119">
        <v>152.33000000000001</v>
      </c>
      <c r="I82" s="125"/>
      <c r="J82" s="73">
        <v>9.7520999999999997E-2</v>
      </c>
      <c r="K82" s="73">
        <v>9.7339969999999998E-2</v>
      </c>
      <c r="L82" s="74">
        <f t="shared" si="6"/>
        <v>1.8597704519531799E-3</v>
      </c>
      <c r="M82" s="60">
        <f t="shared" si="7"/>
        <v>0.29368851129248147</v>
      </c>
    </row>
    <row r="83" spans="1:13" ht="12.75" customHeight="1" x14ac:dyDescent="0.2">
      <c r="A83" s="46" t="s">
        <v>1124</v>
      </c>
      <c r="B83" s="46" t="s">
        <v>764</v>
      </c>
      <c r="C83" s="73">
        <v>0.31597318000000002</v>
      </c>
      <c r="D83" s="73">
        <v>0.99895935999999996</v>
      </c>
      <c r="E83" s="74">
        <f t="shared" si="4"/>
        <v>-0.68369766313616598</v>
      </c>
      <c r="F83" s="60">
        <f t="shared" si="5"/>
        <v>7.5797236373520004E-4</v>
      </c>
      <c r="G83" s="47">
        <v>3.08433023</v>
      </c>
      <c r="H83" s="119">
        <v>159.41999999999999</v>
      </c>
      <c r="I83" s="125"/>
      <c r="J83" s="73">
        <v>0.90182300000000004</v>
      </c>
      <c r="K83" s="73">
        <v>1.05153506</v>
      </c>
      <c r="L83" s="74">
        <f t="shared" si="6"/>
        <v>-0.14237476779899272</v>
      </c>
      <c r="M83" s="60">
        <f t="shared" si="7"/>
        <v>2.8541124914462674</v>
      </c>
    </row>
    <row r="84" spans="1:13" ht="12.75" customHeight="1" x14ac:dyDescent="0.2">
      <c r="A84" s="46" t="s">
        <v>788</v>
      </c>
      <c r="B84" s="46" t="s">
        <v>676</v>
      </c>
      <c r="C84" s="73">
        <v>0.31247557500000001</v>
      </c>
      <c r="D84" s="73">
        <v>0.76992247000000003</v>
      </c>
      <c r="E84" s="74">
        <f t="shared" si="4"/>
        <v>-0.59414670025152017</v>
      </c>
      <c r="F84" s="60">
        <f t="shared" si="5"/>
        <v>7.4958213286414302E-4</v>
      </c>
      <c r="G84" s="47">
        <v>217.81092143999999</v>
      </c>
      <c r="H84" s="119">
        <v>56.05</v>
      </c>
      <c r="I84" s="125"/>
      <c r="J84" s="73">
        <v>1.020494</v>
      </c>
      <c r="K84" s="73">
        <v>0.57870686999999998</v>
      </c>
      <c r="L84" s="74">
        <f t="shared" si="6"/>
        <v>0.76340398378197927</v>
      </c>
      <c r="M84" s="60">
        <f t="shared" si="7"/>
        <v>3.2658360577462733</v>
      </c>
    </row>
    <row r="85" spans="1:13" ht="12.75" customHeight="1" x14ac:dyDescent="0.2">
      <c r="A85" s="46" t="s">
        <v>790</v>
      </c>
      <c r="B85" s="46" t="s">
        <v>681</v>
      </c>
      <c r="C85" s="73">
        <v>0.29943335499999996</v>
      </c>
      <c r="D85" s="73">
        <v>1.201971535</v>
      </c>
      <c r="E85" s="74">
        <f t="shared" si="4"/>
        <v>-0.75088149238076596</v>
      </c>
      <c r="F85" s="60">
        <f t="shared" si="5"/>
        <v>7.1829579925268105E-4</v>
      </c>
      <c r="G85" s="47">
        <v>126.04056041</v>
      </c>
      <c r="H85" s="119">
        <v>43.42</v>
      </c>
      <c r="I85" s="125"/>
      <c r="J85" s="73">
        <v>25.655246000000002</v>
      </c>
      <c r="K85" s="73">
        <v>1.0261135400000001</v>
      </c>
      <c r="L85" s="74">
        <f t="shared" si="6"/>
        <v>24.002346231587588</v>
      </c>
      <c r="M85" s="60">
        <f t="shared" si="7"/>
        <v>85.679319192746604</v>
      </c>
    </row>
    <row r="86" spans="1:13" ht="12.75" customHeight="1" x14ac:dyDescent="0.2">
      <c r="A86" s="46" t="s">
        <v>793</v>
      </c>
      <c r="B86" s="46" t="s">
        <v>685</v>
      </c>
      <c r="C86" s="73">
        <v>0.29477787999999999</v>
      </c>
      <c r="D86" s="73">
        <v>0.42621168999999998</v>
      </c>
      <c r="E86" s="74">
        <f t="shared" si="4"/>
        <v>-0.30837683030233165</v>
      </c>
      <c r="F86" s="60">
        <f t="shared" si="5"/>
        <v>7.0712801156240903E-4</v>
      </c>
      <c r="G86" s="47">
        <v>170.6429306</v>
      </c>
      <c r="H86" s="119">
        <v>38.090000000000003</v>
      </c>
      <c r="I86" s="125"/>
      <c r="J86" s="73">
        <v>0.44786500000000001</v>
      </c>
      <c r="K86" s="73">
        <v>0.14649499999999999</v>
      </c>
      <c r="L86" s="74">
        <f t="shared" si="6"/>
        <v>2.0572033175193698</v>
      </c>
      <c r="M86" s="60">
        <f t="shared" si="7"/>
        <v>1.5193304192295569</v>
      </c>
    </row>
    <row r="87" spans="1:13" ht="12.75" customHeight="1" x14ac:dyDescent="0.2">
      <c r="A87" s="46" t="s">
        <v>1141</v>
      </c>
      <c r="B87" s="46" t="s">
        <v>706</v>
      </c>
      <c r="C87" s="73">
        <v>0.29378247999999996</v>
      </c>
      <c r="D87" s="73">
        <v>1.28434E-2</v>
      </c>
      <c r="E87" s="74">
        <f t="shared" si="4"/>
        <v>21.874198420978868</v>
      </c>
      <c r="F87" s="60">
        <f t="shared" si="5"/>
        <v>7.047401959545715E-4</v>
      </c>
      <c r="G87" s="47">
        <v>1.60237045</v>
      </c>
      <c r="H87" s="119">
        <v>158.87</v>
      </c>
      <c r="I87" s="125"/>
      <c r="J87" s="73">
        <v>0</v>
      </c>
      <c r="K87" s="73">
        <v>2.8150650000000003E-2</v>
      </c>
      <c r="L87" s="74">
        <f t="shared" si="6"/>
        <v>-1</v>
      </c>
      <c r="M87" s="60">
        <f t="shared" si="7"/>
        <v>0</v>
      </c>
    </row>
    <row r="88" spans="1:13" ht="12.75" customHeight="1" x14ac:dyDescent="0.2">
      <c r="A88" s="46" t="s">
        <v>1228</v>
      </c>
      <c r="B88" s="46" t="s">
        <v>1236</v>
      </c>
      <c r="C88" s="73">
        <v>0.28799547999999997</v>
      </c>
      <c r="D88" s="73">
        <v>3.94352349</v>
      </c>
      <c r="E88" s="74">
        <f t="shared" si="4"/>
        <v>-0.92697001026358794</v>
      </c>
      <c r="F88" s="60">
        <f t="shared" si="5"/>
        <v>6.9085804915674652E-4</v>
      </c>
      <c r="G88" s="47">
        <v>28.986533328</v>
      </c>
      <c r="H88" s="119">
        <v>43.44</v>
      </c>
      <c r="I88" s="125"/>
      <c r="J88" s="73">
        <v>0</v>
      </c>
      <c r="K88" s="73">
        <v>0.55845723999999997</v>
      </c>
      <c r="L88" s="74">
        <f t="shared" si="6"/>
        <v>-1</v>
      </c>
      <c r="M88" s="60">
        <f t="shared" si="7"/>
        <v>0</v>
      </c>
    </row>
    <row r="89" spans="1:13" ht="12.75" customHeight="1" x14ac:dyDescent="0.2">
      <c r="A89" s="46" t="s">
        <v>1126</v>
      </c>
      <c r="B89" s="46" t="s">
        <v>693</v>
      </c>
      <c r="C89" s="73">
        <v>0.2843175</v>
      </c>
      <c r="D89" s="73">
        <v>0.36018368000000001</v>
      </c>
      <c r="E89" s="74">
        <f t="shared" si="4"/>
        <v>-0.21063191980269624</v>
      </c>
      <c r="F89" s="60">
        <f t="shared" si="5"/>
        <v>6.8203512565934469E-4</v>
      </c>
      <c r="G89" s="47">
        <v>10.8167998</v>
      </c>
      <c r="H89" s="119">
        <v>38.33</v>
      </c>
      <c r="I89" s="125"/>
      <c r="J89" s="73">
        <v>1.2207000000000001E-2</v>
      </c>
      <c r="K89" s="73">
        <v>6.8686440000000001E-2</v>
      </c>
      <c r="L89" s="74">
        <f t="shared" si="6"/>
        <v>-0.82227933199041903</v>
      </c>
      <c r="M89" s="60">
        <f t="shared" si="7"/>
        <v>4.2934395526128363E-2</v>
      </c>
    </row>
    <row r="90" spans="1:13" ht="12.75" customHeight="1" x14ac:dyDescent="0.2">
      <c r="A90" s="46" t="s">
        <v>1414</v>
      </c>
      <c r="B90" s="46" t="s">
        <v>1415</v>
      </c>
      <c r="C90" s="73">
        <v>0.27225545000000001</v>
      </c>
      <c r="D90" s="73">
        <v>0.46065224999999999</v>
      </c>
      <c r="E90" s="74">
        <f t="shared" si="4"/>
        <v>-0.40897835623292833</v>
      </c>
      <c r="F90" s="60">
        <f t="shared" si="5"/>
        <v>6.5310007316535712E-4</v>
      </c>
      <c r="G90" s="47">
        <v>0.22168217900000001</v>
      </c>
      <c r="H90" s="119">
        <v>49.98</v>
      </c>
      <c r="I90" s="125"/>
      <c r="J90" s="73">
        <v>0</v>
      </c>
      <c r="K90" s="73">
        <v>1.3353608700000001</v>
      </c>
      <c r="L90" s="74">
        <f t="shared" si="6"/>
        <v>-1</v>
      </c>
      <c r="M90" s="60">
        <f t="shared" si="7"/>
        <v>0</v>
      </c>
    </row>
    <row r="91" spans="1:13" ht="12.75" customHeight="1" x14ac:dyDescent="0.2">
      <c r="A91" s="46" t="s">
        <v>799</v>
      </c>
      <c r="B91" s="46" t="s">
        <v>696</v>
      </c>
      <c r="C91" s="73">
        <v>0.27038965999999998</v>
      </c>
      <c r="D91" s="73">
        <v>6.2659939999999997E-2</v>
      </c>
      <c r="E91" s="74">
        <f t="shared" si="4"/>
        <v>3.3151918115465797</v>
      </c>
      <c r="F91" s="60">
        <f t="shared" si="5"/>
        <v>6.4862432222809879E-4</v>
      </c>
      <c r="G91" s="47">
        <v>23.240143710000002</v>
      </c>
      <c r="H91" s="119">
        <v>53.64</v>
      </c>
      <c r="I91" s="125"/>
      <c r="J91" s="73">
        <v>0.12581300000000001</v>
      </c>
      <c r="K91" s="73">
        <v>1.5475030000000001E-2</v>
      </c>
      <c r="L91" s="74">
        <f t="shared" si="6"/>
        <v>7.1300650144135425</v>
      </c>
      <c r="M91" s="60">
        <f t="shared" si="7"/>
        <v>0.46530255631816697</v>
      </c>
    </row>
    <row r="92" spans="1:13" ht="12.75" customHeight="1" x14ac:dyDescent="0.2">
      <c r="A92" s="46" t="s">
        <v>1488</v>
      </c>
      <c r="B92" s="46" t="s">
        <v>1489</v>
      </c>
      <c r="C92" s="73">
        <v>0.2640458</v>
      </c>
      <c r="D92" s="73">
        <v>0.35231219000000003</v>
      </c>
      <c r="E92" s="74">
        <f t="shared" si="4"/>
        <v>-0.25053458979094656</v>
      </c>
      <c r="F92" s="60">
        <f t="shared" si="5"/>
        <v>6.3340635164146485E-4</v>
      </c>
      <c r="G92" s="47">
        <v>2.27193567</v>
      </c>
      <c r="H92" s="119">
        <v>93.47</v>
      </c>
      <c r="I92" s="125"/>
      <c r="J92" s="73">
        <v>2.1047720000000001</v>
      </c>
      <c r="K92" s="73">
        <v>1.238003</v>
      </c>
      <c r="L92" s="74">
        <f t="shared" si="6"/>
        <v>0.70013481388978871</v>
      </c>
      <c r="M92" s="60">
        <f t="shared" si="7"/>
        <v>7.9712383230485022</v>
      </c>
    </row>
    <row r="93" spans="1:13" ht="12.75" customHeight="1" x14ac:dyDescent="0.2">
      <c r="A93" s="46" t="s">
        <v>1135</v>
      </c>
      <c r="B93" s="46" t="s">
        <v>711</v>
      </c>
      <c r="C93" s="73">
        <v>0.25660343499999999</v>
      </c>
      <c r="D93" s="73">
        <v>0.23493904500000001</v>
      </c>
      <c r="E93" s="74">
        <f t="shared" si="4"/>
        <v>9.2212812050887383E-2</v>
      </c>
      <c r="F93" s="60">
        <f t="shared" si="5"/>
        <v>6.1555323198482146E-4</v>
      </c>
      <c r="G93" s="47">
        <v>11.95207248</v>
      </c>
      <c r="H93" s="119">
        <v>163.56</v>
      </c>
      <c r="I93" s="125"/>
      <c r="J93" s="73">
        <v>0.29316500000000001</v>
      </c>
      <c r="K93" s="73">
        <v>6.6881509999999991E-2</v>
      </c>
      <c r="L93" s="74">
        <f t="shared" si="6"/>
        <v>3.3833490003440421</v>
      </c>
      <c r="M93" s="60">
        <f t="shared" si="7"/>
        <v>1.1424827574891974</v>
      </c>
    </row>
    <row r="94" spans="1:13" ht="12.75" customHeight="1" x14ac:dyDescent="0.2">
      <c r="A94" s="46" t="s">
        <v>1476</v>
      </c>
      <c r="B94" s="46" t="s">
        <v>1477</v>
      </c>
      <c r="C94" s="73">
        <v>0.2245442</v>
      </c>
      <c r="D94" s="73">
        <v>0.109782795</v>
      </c>
      <c r="E94" s="74">
        <f t="shared" si="4"/>
        <v>1.0453496378918028</v>
      </c>
      <c r="F94" s="60">
        <f t="shared" si="5"/>
        <v>5.386479258683585E-4</v>
      </c>
      <c r="G94" s="47">
        <v>1.39026424</v>
      </c>
      <c r="H94" s="119">
        <v>34.130000000000003</v>
      </c>
      <c r="I94" s="125"/>
      <c r="J94" s="73">
        <v>8.7999999999999998E-5</v>
      </c>
      <c r="K94" s="73">
        <v>0.19101720999999999</v>
      </c>
      <c r="L94" s="74">
        <f t="shared" si="6"/>
        <v>-0.99953930852617945</v>
      </c>
      <c r="M94" s="60">
        <f t="shared" si="7"/>
        <v>3.9190502359891726E-4</v>
      </c>
    </row>
    <row r="95" spans="1:13" ht="12.75" customHeight="1" x14ac:dyDescent="0.2">
      <c r="A95" s="46" t="s">
        <v>874</v>
      </c>
      <c r="B95" s="46" t="s">
        <v>773</v>
      </c>
      <c r="C95" s="73">
        <v>0.224521</v>
      </c>
      <c r="D95" s="73">
        <v>0</v>
      </c>
      <c r="E95" s="74" t="str">
        <f t="shared" si="4"/>
        <v/>
      </c>
      <c r="F95" s="60">
        <f t="shared" si="5"/>
        <v>5.3859227254095059E-4</v>
      </c>
      <c r="G95" s="47">
        <v>0.11727482</v>
      </c>
      <c r="H95" s="119">
        <v>73.3</v>
      </c>
      <c r="I95" s="125"/>
      <c r="J95" s="73">
        <v>0</v>
      </c>
      <c r="K95" s="73">
        <v>0</v>
      </c>
      <c r="L95" s="74" t="str">
        <f t="shared" si="6"/>
        <v/>
      </c>
      <c r="M95" s="60">
        <f t="shared" si="7"/>
        <v>0</v>
      </c>
    </row>
    <row r="96" spans="1:13" ht="12.75" customHeight="1" x14ac:dyDescent="0.2">
      <c r="A96" s="46" t="s">
        <v>1145</v>
      </c>
      <c r="B96" s="46" t="s">
        <v>762</v>
      </c>
      <c r="C96" s="73">
        <v>0.22282548000000002</v>
      </c>
      <c r="D96" s="73">
        <v>4.258646E-2</v>
      </c>
      <c r="E96" s="74">
        <f t="shared" si="4"/>
        <v>4.2323081091971488</v>
      </c>
      <c r="F96" s="60">
        <f t="shared" si="5"/>
        <v>5.3452497384756062E-4</v>
      </c>
      <c r="G96" s="47">
        <v>0.81388388</v>
      </c>
      <c r="H96" s="119">
        <v>41.15</v>
      </c>
      <c r="I96" s="125"/>
      <c r="J96" s="73">
        <v>1.9966999999999999E-2</v>
      </c>
      <c r="K96" s="73">
        <v>9.00836E-3</v>
      </c>
      <c r="L96" s="74">
        <f t="shared" si="6"/>
        <v>1.2164966764205691</v>
      </c>
      <c r="M96" s="60">
        <f t="shared" si="7"/>
        <v>8.9608244084114608E-2</v>
      </c>
    </row>
    <row r="97" spans="1:13" ht="12.75" customHeight="1" x14ac:dyDescent="0.2">
      <c r="A97" s="46" t="s">
        <v>1733</v>
      </c>
      <c r="B97" s="46" t="s">
        <v>1734</v>
      </c>
      <c r="C97" s="73">
        <v>0.21490465</v>
      </c>
      <c r="D97" s="73">
        <v>0.69491193000000007</v>
      </c>
      <c r="E97" s="74">
        <f t="shared" si="4"/>
        <v>-0.69074548770518307</v>
      </c>
      <c r="F97" s="60">
        <f t="shared" si="5"/>
        <v>5.1552408827289025E-4</v>
      </c>
      <c r="G97" s="47">
        <v>11.29753695</v>
      </c>
      <c r="H97" s="119">
        <v>107.54</v>
      </c>
      <c r="I97" s="125"/>
      <c r="J97" s="73">
        <v>5.4334E-2</v>
      </c>
      <c r="K97" s="73">
        <v>18.414586379999999</v>
      </c>
      <c r="L97" s="74">
        <f t="shared" si="6"/>
        <v>-0.99704940426687982</v>
      </c>
      <c r="M97" s="60">
        <f t="shared" si="7"/>
        <v>0.25282840552775382</v>
      </c>
    </row>
    <row r="98" spans="1:13" ht="12.75" customHeight="1" x14ac:dyDescent="0.2">
      <c r="A98" s="46" t="s">
        <v>1418</v>
      </c>
      <c r="B98" s="46" t="s">
        <v>1419</v>
      </c>
      <c r="C98" s="73">
        <v>0.20780603</v>
      </c>
      <c r="D98" s="73">
        <v>0.58636100000000002</v>
      </c>
      <c r="E98" s="74">
        <f t="shared" si="4"/>
        <v>-0.64560052595585316</v>
      </c>
      <c r="F98" s="60">
        <f t="shared" si="5"/>
        <v>4.9849556141925684E-4</v>
      </c>
      <c r="G98" s="47">
        <v>0.58315741899999995</v>
      </c>
      <c r="H98" s="119">
        <v>99.96</v>
      </c>
      <c r="I98" s="125"/>
      <c r="J98" s="73">
        <v>0.273341</v>
      </c>
      <c r="K98" s="73">
        <v>0.14572907000000002</v>
      </c>
      <c r="L98" s="74">
        <f t="shared" si="6"/>
        <v>0.87567929995024318</v>
      </c>
      <c r="M98" s="60">
        <f t="shared" si="7"/>
        <v>1.3153660651714485</v>
      </c>
    </row>
    <row r="99" spans="1:13" ht="12.75" customHeight="1" x14ac:dyDescent="0.2">
      <c r="A99" s="46" t="s">
        <v>1128</v>
      </c>
      <c r="B99" s="46" t="s">
        <v>753</v>
      </c>
      <c r="C99" s="73">
        <v>0.20281595999999999</v>
      </c>
      <c r="D99" s="73">
        <v>0.15688489999999999</v>
      </c>
      <c r="E99" s="74">
        <f t="shared" si="4"/>
        <v>0.29276915751611532</v>
      </c>
      <c r="F99" s="60">
        <f t="shared" si="5"/>
        <v>4.8652513040639642E-4</v>
      </c>
      <c r="G99" s="47">
        <v>1.8925387499999999</v>
      </c>
      <c r="H99" s="119">
        <v>106.76</v>
      </c>
      <c r="I99" s="125"/>
      <c r="J99" s="73">
        <v>0</v>
      </c>
      <c r="K99" s="73">
        <v>5.101758E-2</v>
      </c>
      <c r="L99" s="74">
        <f t="shared" si="6"/>
        <v>-1</v>
      </c>
      <c r="M99" s="60">
        <f t="shared" si="7"/>
        <v>0</v>
      </c>
    </row>
    <row r="100" spans="1:13" ht="12.75" customHeight="1" x14ac:dyDescent="0.2">
      <c r="A100" s="46" t="s">
        <v>1148</v>
      </c>
      <c r="B100" s="46" t="s">
        <v>683</v>
      </c>
      <c r="C100" s="73">
        <v>0.17833635</v>
      </c>
      <c r="D100" s="73">
        <v>1.0683573200000001</v>
      </c>
      <c r="E100" s="74">
        <f t="shared" si="4"/>
        <v>-0.83307424710676381</v>
      </c>
      <c r="F100" s="60">
        <f t="shared" si="5"/>
        <v>4.2780221014140484E-4</v>
      </c>
      <c r="G100" s="47">
        <v>22.238823019999998</v>
      </c>
      <c r="H100" s="119">
        <v>16.850000000000001</v>
      </c>
      <c r="I100" s="125"/>
      <c r="J100" s="73">
        <v>3.069944</v>
      </c>
      <c r="K100" s="73">
        <v>0.58217063999999996</v>
      </c>
      <c r="L100" s="74">
        <f t="shared" si="6"/>
        <v>4.2732717678789163</v>
      </c>
      <c r="M100" s="60">
        <f t="shared" si="7"/>
        <v>17.214348056355309</v>
      </c>
    </row>
    <row r="101" spans="1:13" ht="12.75" customHeight="1" x14ac:dyDescent="0.2">
      <c r="A101" s="46" t="s">
        <v>1408</v>
      </c>
      <c r="B101" s="46" t="s">
        <v>1409</v>
      </c>
      <c r="C101" s="73">
        <v>0.17621866</v>
      </c>
      <c r="D101" s="73">
        <v>0.37216186000000001</v>
      </c>
      <c r="E101" s="74">
        <f t="shared" si="4"/>
        <v>-0.52649994816771395</v>
      </c>
      <c r="F101" s="60">
        <f t="shared" si="5"/>
        <v>4.2272218880871329E-4</v>
      </c>
      <c r="G101" s="47">
        <v>1.695848523</v>
      </c>
      <c r="H101" s="119">
        <v>74.849999999999994</v>
      </c>
      <c r="I101" s="125"/>
      <c r="J101" s="73">
        <v>0</v>
      </c>
      <c r="K101" s="73">
        <v>0.85022081000000005</v>
      </c>
      <c r="L101" s="74">
        <f t="shared" si="6"/>
        <v>-1</v>
      </c>
      <c r="M101" s="60">
        <f t="shared" si="7"/>
        <v>0</v>
      </c>
    </row>
    <row r="102" spans="1:13" ht="12.75" customHeight="1" x14ac:dyDescent="0.2">
      <c r="A102" s="46" t="s">
        <v>1157</v>
      </c>
      <c r="B102" s="46" t="s">
        <v>713</v>
      </c>
      <c r="C102" s="73">
        <v>0.17030779999999998</v>
      </c>
      <c r="D102" s="73">
        <v>0.17169122000000001</v>
      </c>
      <c r="E102" s="74">
        <f t="shared" si="4"/>
        <v>-8.0576048093782271E-3</v>
      </c>
      <c r="F102" s="60">
        <f t="shared" si="5"/>
        <v>4.0854292041033889E-4</v>
      </c>
      <c r="G102" s="47">
        <v>1.41987358</v>
      </c>
      <c r="H102" s="119">
        <v>137.72</v>
      </c>
      <c r="I102" s="125"/>
      <c r="J102" s="73">
        <v>0</v>
      </c>
      <c r="K102" s="73">
        <v>0</v>
      </c>
      <c r="L102" s="74" t="str">
        <f t="shared" si="6"/>
        <v/>
      </c>
      <c r="M102" s="60">
        <f t="shared" si="7"/>
        <v>0</v>
      </c>
    </row>
    <row r="103" spans="1:13" ht="12.75" customHeight="1" x14ac:dyDescent="0.2">
      <c r="A103" s="46" t="s">
        <v>1154</v>
      </c>
      <c r="B103" s="46" t="s">
        <v>689</v>
      </c>
      <c r="C103" s="73">
        <v>0.16760376999999999</v>
      </c>
      <c r="D103" s="73">
        <v>0.25810735000000001</v>
      </c>
      <c r="E103" s="74">
        <f t="shared" si="4"/>
        <v>-0.3506431723079565</v>
      </c>
      <c r="F103" s="60">
        <f t="shared" si="5"/>
        <v>4.0205635718142531E-4</v>
      </c>
      <c r="G103" s="47">
        <v>4.3597128600000001</v>
      </c>
      <c r="H103" s="119">
        <v>50.13</v>
      </c>
      <c r="I103" s="125"/>
      <c r="J103" s="73">
        <v>1.3651E-2</v>
      </c>
      <c r="K103" s="73">
        <v>3.19543E-3</v>
      </c>
      <c r="L103" s="74">
        <f t="shared" si="6"/>
        <v>3.272038504989939</v>
      </c>
      <c r="M103" s="60">
        <f t="shared" si="7"/>
        <v>8.1448048573131746E-2</v>
      </c>
    </row>
    <row r="104" spans="1:13" ht="12.75" customHeight="1" x14ac:dyDescent="0.2">
      <c r="A104" s="46" t="s">
        <v>1132</v>
      </c>
      <c r="B104" s="46" t="s">
        <v>757</v>
      </c>
      <c r="C104" s="73">
        <v>0.165353632</v>
      </c>
      <c r="D104" s="73">
        <v>0.10161700500000001</v>
      </c>
      <c r="E104" s="74">
        <f t="shared" si="4"/>
        <v>0.62722402613617656</v>
      </c>
      <c r="F104" s="60">
        <f t="shared" si="5"/>
        <v>3.966586129216423E-4</v>
      </c>
      <c r="G104" s="47">
        <v>1.54483182</v>
      </c>
      <c r="H104" s="119">
        <v>1040.1199999999999</v>
      </c>
      <c r="I104" s="125"/>
      <c r="J104" s="73">
        <v>0</v>
      </c>
      <c r="K104" s="73">
        <v>4.1980000000000003E-3</v>
      </c>
      <c r="L104" s="74">
        <f t="shared" si="6"/>
        <v>-1</v>
      </c>
      <c r="M104" s="60">
        <f t="shared" si="7"/>
        <v>0</v>
      </c>
    </row>
    <row r="105" spans="1:13" ht="12.75" customHeight="1" x14ac:dyDescent="0.2">
      <c r="A105" s="46" t="s">
        <v>2955</v>
      </c>
      <c r="B105" s="46" t="s">
        <v>2956</v>
      </c>
      <c r="C105" s="73">
        <v>0.16485994500000001</v>
      </c>
      <c r="D105" s="73">
        <v>0.14575827499999999</v>
      </c>
      <c r="E105" s="74">
        <f t="shared" si="4"/>
        <v>0.13105032973256581</v>
      </c>
      <c r="F105" s="60">
        <f t="shared" si="5"/>
        <v>3.95474331704055E-4</v>
      </c>
      <c r="G105" s="47">
        <v>83.052962876129328</v>
      </c>
      <c r="H105" s="119">
        <v>275.13</v>
      </c>
      <c r="I105" s="125"/>
      <c r="J105" s="73">
        <v>0</v>
      </c>
      <c r="K105" s="73">
        <v>0</v>
      </c>
      <c r="L105" s="74" t="str">
        <f t="shared" si="6"/>
        <v/>
      </c>
      <c r="M105" s="60">
        <f t="shared" si="7"/>
        <v>0</v>
      </c>
    </row>
    <row r="106" spans="1:13" ht="12.75" customHeight="1" x14ac:dyDescent="0.2">
      <c r="A106" s="46" t="s">
        <v>1364</v>
      </c>
      <c r="B106" s="46" t="s">
        <v>1365</v>
      </c>
      <c r="C106" s="73">
        <v>0.16208110000000001</v>
      </c>
      <c r="D106" s="73">
        <v>0.20729417</v>
      </c>
      <c r="E106" s="74">
        <f t="shared" si="4"/>
        <v>-0.21811066852483119</v>
      </c>
      <c r="F106" s="60">
        <f t="shared" si="5"/>
        <v>3.8880829848850251E-4</v>
      </c>
      <c r="G106" s="47">
        <v>0.16131762599999999</v>
      </c>
      <c r="H106" s="119">
        <v>136.36000000000001</v>
      </c>
      <c r="I106" s="125"/>
      <c r="J106" s="73">
        <v>2.1073999999999999E-2</v>
      </c>
      <c r="K106" s="73">
        <v>5.72077E-3</v>
      </c>
      <c r="L106" s="74">
        <f t="shared" si="6"/>
        <v>2.6837698421715954</v>
      </c>
      <c r="M106" s="60">
        <f t="shared" si="7"/>
        <v>0.13002132882859258</v>
      </c>
    </row>
    <row r="107" spans="1:13" ht="12.75" customHeight="1" x14ac:dyDescent="0.2">
      <c r="A107" s="46" t="s">
        <v>857</v>
      </c>
      <c r="B107" s="46" t="s">
        <v>740</v>
      </c>
      <c r="C107" s="73">
        <v>0.14749179999999998</v>
      </c>
      <c r="D107" s="73">
        <v>1.30672027</v>
      </c>
      <c r="E107" s="74">
        <f t="shared" si="4"/>
        <v>-0.88712825278205876</v>
      </c>
      <c r="F107" s="60">
        <f t="shared" si="5"/>
        <v>3.5381075152504828E-4</v>
      </c>
      <c r="G107" s="47">
        <v>12.67125268</v>
      </c>
      <c r="H107" s="119">
        <v>32.19</v>
      </c>
      <c r="I107" s="125"/>
      <c r="J107" s="73">
        <v>0</v>
      </c>
      <c r="K107" s="73">
        <v>0.25365201999999998</v>
      </c>
      <c r="L107" s="74">
        <f t="shared" si="6"/>
        <v>-1</v>
      </c>
      <c r="M107" s="60">
        <f t="shared" si="7"/>
        <v>0</v>
      </c>
    </row>
    <row r="108" spans="1:13" ht="12.75" customHeight="1" x14ac:dyDescent="0.2">
      <c r="A108" s="46" t="s">
        <v>1143</v>
      </c>
      <c r="B108" s="46" t="s">
        <v>735</v>
      </c>
      <c r="C108" s="73">
        <v>0.14718676999999999</v>
      </c>
      <c r="D108" s="73">
        <v>5.7554559999999998E-2</v>
      </c>
      <c r="E108" s="74">
        <f t="shared" si="4"/>
        <v>1.5573433277919246</v>
      </c>
      <c r="F108" s="60">
        <f t="shared" si="5"/>
        <v>3.5307903021215034E-4</v>
      </c>
      <c r="G108" s="47">
        <v>0.84770626999999998</v>
      </c>
      <c r="H108" s="119">
        <v>135.41</v>
      </c>
      <c r="I108" s="125"/>
      <c r="J108" s="73">
        <v>0</v>
      </c>
      <c r="K108" s="73">
        <v>0</v>
      </c>
      <c r="L108" s="74" t="str">
        <f t="shared" si="6"/>
        <v/>
      </c>
      <c r="M108" s="60">
        <f t="shared" si="7"/>
        <v>0</v>
      </c>
    </row>
    <row r="109" spans="1:13" ht="12.75" customHeight="1" x14ac:dyDescent="0.2">
      <c r="A109" s="46" t="s">
        <v>1153</v>
      </c>
      <c r="B109" s="46" t="s">
        <v>725</v>
      </c>
      <c r="C109" s="73">
        <v>0.14595327</v>
      </c>
      <c r="D109" s="73">
        <v>0</v>
      </c>
      <c r="E109" s="74" t="str">
        <f t="shared" si="4"/>
        <v/>
      </c>
      <c r="F109" s="60">
        <f t="shared" si="5"/>
        <v>3.5012004834328612E-4</v>
      </c>
      <c r="G109" s="47">
        <v>1.0410962699999999</v>
      </c>
      <c r="H109" s="119">
        <v>128.27000000000001</v>
      </c>
      <c r="I109" s="125"/>
      <c r="J109" s="73">
        <v>6.4113000000000003E-2</v>
      </c>
      <c r="K109" s="73">
        <v>0</v>
      </c>
      <c r="L109" s="74" t="str">
        <f t="shared" si="6"/>
        <v/>
      </c>
      <c r="M109" s="60">
        <f t="shared" si="7"/>
        <v>0.43927073370812458</v>
      </c>
    </row>
    <row r="110" spans="1:13" ht="12.75" customHeight="1" x14ac:dyDescent="0.2">
      <c r="A110" s="46" t="s">
        <v>839</v>
      </c>
      <c r="B110" s="46" t="s">
        <v>715</v>
      </c>
      <c r="C110" s="73">
        <v>0.12318119500000001</v>
      </c>
      <c r="D110" s="73">
        <v>7.7238350000000011E-2</v>
      </c>
      <c r="E110" s="74">
        <f t="shared" si="4"/>
        <v>0.59481908922186966</v>
      </c>
      <c r="F110" s="60">
        <f t="shared" si="5"/>
        <v>2.9549324895827112E-4</v>
      </c>
      <c r="G110" s="47">
        <v>15.05099674</v>
      </c>
      <c r="H110" s="119">
        <v>62.97</v>
      </c>
      <c r="I110" s="125"/>
      <c r="J110" s="73">
        <v>0</v>
      </c>
      <c r="K110" s="73">
        <v>4.5855888</v>
      </c>
      <c r="L110" s="74">
        <f t="shared" si="6"/>
        <v>-1</v>
      </c>
      <c r="M110" s="60">
        <f t="shared" si="7"/>
        <v>0</v>
      </c>
    </row>
    <row r="111" spans="1:13" ht="12.75" customHeight="1" x14ac:dyDescent="0.2">
      <c r="A111" s="46" t="s">
        <v>1147</v>
      </c>
      <c r="B111" s="46" t="s">
        <v>775</v>
      </c>
      <c r="C111" s="73">
        <v>0.12223608999999999</v>
      </c>
      <c r="D111" s="73">
        <v>0.40143662000000002</v>
      </c>
      <c r="E111" s="74">
        <f t="shared" si="4"/>
        <v>-0.69550338980036253</v>
      </c>
      <c r="F111" s="60">
        <f t="shared" si="5"/>
        <v>2.9322608352724317E-4</v>
      </c>
      <c r="G111" s="47">
        <v>0.63836590000000004</v>
      </c>
      <c r="H111" s="119">
        <v>50.5</v>
      </c>
      <c r="I111" s="125"/>
      <c r="J111" s="73">
        <v>0</v>
      </c>
      <c r="K111" s="73">
        <v>0</v>
      </c>
      <c r="L111" s="74" t="str">
        <f t="shared" si="6"/>
        <v/>
      </c>
      <c r="M111" s="60">
        <f t="shared" si="7"/>
        <v>0</v>
      </c>
    </row>
    <row r="112" spans="1:13" ht="12.75" customHeight="1" x14ac:dyDescent="0.2">
      <c r="A112" s="46" t="s">
        <v>1158</v>
      </c>
      <c r="B112" s="46" t="s">
        <v>759</v>
      </c>
      <c r="C112" s="73">
        <v>0.12101650999999999</v>
      </c>
      <c r="D112" s="73">
        <v>0.18766323000000001</v>
      </c>
      <c r="E112" s="74">
        <f t="shared" si="4"/>
        <v>-0.35514000265262413</v>
      </c>
      <c r="F112" s="60">
        <f t="shared" si="5"/>
        <v>2.9030049365482368E-4</v>
      </c>
      <c r="G112" s="47">
        <v>1.4678691499999998</v>
      </c>
      <c r="H112" s="119">
        <v>155.72</v>
      </c>
      <c r="I112" s="125"/>
      <c r="J112" s="73">
        <v>0</v>
      </c>
      <c r="K112" s="73">
        <v>0</v>
      </c>
      <c r="L112" s="74" t="str">
        <f t="shared" si="6"/>
        <v/>
      </c>
      <c r="M112" s="60">
        <f t="shared" si="7"/>
        <v>0</v>
      </c>
    </row>
    <row r="113" spans="1:13" ht="12.75" customHeight="1" x14ac:dyDescent="0.2">
      <c r="A113" s="46" t="s">
        <v>2949</v>
      </c>
      <c r="B113" s="46" t="s">
        <v>2950</v>
      </c>
      <c r="C113" s="73">
        <v>0.11554399999999999</v>
      </c>
      <c r="D113" s="73">
        <v>5.5855199999999994E-2</v>
      </c>
      <c r="E113" s="74">
        <f t="shared" si="4"/>
        <v>1.0686346123548032</v>
      </c>
      <c r="F113" s="60">
        <f t="shared" si="5"/>
        <v>2.7717276129391724E-4</v>
      </c>
      <c r="G113" s="47">
        <v>1.27521217023202</v>
      </c>
      <c r="H113" s="119">
        <v>286.75</v>
      </c>
      <c r="I113" s="125"/>
      <c r="J113" s="73">
        <v>0</v>
      </c>
      <c r="K113" s="73">
        <v>0</v>
      </c>
      <c r="L113" s="74" t="str">
        <f t="shared" si="6"/>
        <v/>
      </c>
      <c r="M113" s="60">
        <f t="shared" si="7"/>
        <v>0</v>
      </c>
    </row>
    <row r="114" spans="1:13" ht="12.75" customHeight="1" x14ac:dyDescent="0.2">
      <c r="A114" s="46" t="s">
        <v>2961</v>
      </c>
      <c r="B114" s="46" t="s">
        <v>2962</v>
      </c>
      <c r="C114" s="73">
        <v>0.109001</v>
      </c>
      <c r="D114" s="73">
        <v>5.1462000000000001E-2</v>
      </c>
      <c r="E114" s="74">
        <f t="shared" si="4"/>
        <v>1.1180871322529247</v>
      </c>
      <c r="F114" s="60">
        <f t="shared" si="5"/>
        <v>2.614770836546967E-4</v>
      </c>
      <c r="G114" s="47">
        <v>1.9589992501280202</v>
      </c>
      <c r="H114" s="119">
        <v>312.77</v>
      </c>
      <c r="I114" s="125"/>
      <c r="J114" s="73">
        <v>0</v>
      </c>
      <c r="K114" s="73">
        <v>0</v>
      </c>
      <c r="L114" s="74" t="str">
        <f t="shared" si="6"/>
        <v/>
      </c>
      <c r="M114" s="60">
        <f t="shared" si="7"/>
        <v>0</v>
      </c>
    </row>
    <row r="115" spans="1:13" ht="12.75" customHeight="1" x14ac:dyDescent="0.2">
      <c r="A115" s="46" t="s">
        <v>1460</v>
      </c>
      <c r="B115" s="46" t="s">
        <v>718</v>
      </c>
      <c r="C115" s="73">
        <v>0.10522335400000001</v>
      </c>
      <c r="D115" s="73">
        <v>0.15175286600000001</v>
      </c>
      <c r="E115" s="74">
        <f t="shared" si="4"/>
        <v>-0.30661372813874899</v>
      </c>
      <c r="F115" s="60">
        <f t="shared" si="5"/>
        <v>2.5241507634137086E-4</v>
      </c>
      <c r="G115" s="47">
        <v>8.1822734100000005</v>
      </c>
      <c r="H115" s="119">
        <v>124.82</v>
      </c>
      <c r="I115" s="125"/>
      <c r="J115" s="73">
        <v>0.131102</v>
      </c>
      <c r="K115" s="73">
        <v>8.1751859999999996E-2</v>
      </c>
      <c r="L115" s="74">
        <f t="shared" si="6"/>
        <v>0.60365770271159591</v>
      </c>
      <c r="M115" s="60">
        <f t="shared" si="7"/>
        <v>1.2459401360652311</v>
      </c>
    </row>
    <row r="116" spans="1:13" ht="12.75" customHeight="1" x14ac:dyDescent="0.2">
      <c r="A116" s="46" t="s">
        <v>1233</v>
      </c>
      <c r="B116" s="46" t="s">
        <v>1241</v>
      </c>
      <c r="C116" s="73">
        <v>0.10444075999999999</v>
      </c>
      <c r="D116" s="73">
        <v>0.64241749999999997</v>
      </c>
      <c r="E116" s="74">
        <f t="shared" si="4"/>
        <v>-0.83742541260161807</v>
      </c>
      <c r="F116" s="60">
        <f t="shared" si="5"/>
        <v>2.5053775047458369E-4</v>
      </c>
      <c r="G116" s="47">
        <v>0.29600584499999999</v>
      </c>
      <c r="H116" s="119">
        <v>91.09</v>
      </c>
      <c r="I116" s="125"/>
      <c r="J116" s="73">
        <v>0</v>
      </c>
      <c r="K116" s="73">
        <v>0.45306000000000002</v>
      </c>
      <c r="L116" s="74">
        <f t="shared" si="6"/>
        <v>-1</v>
      </c>
      <c r="M116" s="60">
        <f t="shared" si="7"/>
        <v>0</v>
      </c>
    </row>
    <row r="117" spans="1:13" ht="12.75" customHeight="1" x14ac:dyDescent="0.2">
      <c r="A117" s="46" t="s">
        <v>846</v>
      </c>
      <c r="B117" s="46" t="s">
        <v>724</v>
      </c>
      <c r="C117" s="73">
        <v>9.9956929999999999E-2</v>
      </c>
      <c r="D117" s="73">
        <v>0.20404835000000002</v>
      </c>
      <c r="E117" s="74">
        <f t="shared" si="4"/>
        <v>-0.51013115273904441</v>
      </c>
      <c r="F117" s="60">
        <f t="shared" si="5"/>
        <v>2.3978171344736895E-4</v>
      </c>
      <c r="G117" s="47">
        <v>2.2574417799999997</v>
      </c>
      <c r="H117" s="119">
        <v>228.56</v>
      </c>
      <c r="I117" s="125"/>
      <c r="J117" s="73">
        <v>0</v>
      </c>
      <c r="K117" s="73">
        <v>0.19262320999999999</v>
      </c>
      <c r="L117" s="74">
        <f t="shared" si="6"/>
        <v>-1</v>
      </c>
      <c r="M117" s="60">
        <f t="shared" si="7"/>
        <v>0</v>
      </c>
    </row>
    <row r="118" spans="1:13" ht="12.75" customHeight="1" x14ac:dyDescent="0.2">
      <c r="A118" s="46" t="s">
        <v>1042</v>
      </c>
      <c r="B118" s="46" t="s">
        <v>496</v>
      </c>
      <c r="C118" s="73">
        <v>9.3778130000000001E-2</v>
      </c>
      <c r="D118" s="73">
        <v>0.29992284999999996</v>
      </c>
      <c r="E118" s="74">
        <f t="shared" si="4"/>
        <v>-0.68732582395772779</v>
      </c>
      <c r="F118" s="60">
        <f t="shared" si="5"/>
        <v>2.2495969709443971E-4</v>
      </c>
      <c r="G118" s="47">
        <v>93.506500000000003</v>
      </c>
      <c r="H118" s="119">
        <v>35.54</v>
      </c>
      <c r="I118" s="125"/>
      <c r="J118" s="73">
        <v>0.43819799999999998</v>
      </c>
      <c r="K118" s="73">
        <v>107.23831376999999</v>
      </c>
      <c r="L118" s="74">
        <f t="shared" si="6"/>
        <v>-0.99591379251878365</v>
      </c>
      <c r="M118" s="60">
        <f t="shared" si="7"/>
        <v>4.6727099378074604</v>
      </c>
    </row>
    <row r="119" spans="1:13" ht="12.75" customHeight="1" x14ac:dyDescent="0.2">
      <c r="A119" s="46" t="s">
        <v>787</v>
      </c>
      <c r="B119" s="46" t="s">
        <v>675</v>
      </c>
      <c r="C119" s="73">
        <v>9.1208800000000007E-2</v>
      </c>
      <c r="D119" s="73">
        <v>0.32662697999999996</v>
      </c>
      <c r="E119" s="74">
        <f t="shared" si="4"/>
        <v>-0.72075546239321686</v>
      </c>
      <c r="F119" s="60">
        <f t="shared" si="5"/>
        <v>2.1879625900353669E-4</v>
      </c>
      <c r="G119" s="47">
        <v>38.191777200000004</v>
      </c>
      <c r="H119" s="119">
        <v>45.04</v>
      </c>
      <c r="I119" s="125"/>
      <c r="J119" s="73">
        <v>0.10236000000000001</v>
      </c>
      <c r="K119" s="73">
        <v>4.3158789500000001</v>
      </c>
      <c r="L119" s="74">
        <f t="shared" si="6"/>
        <v>-0.97628293073419026</v>
      </c>
      <c r="M119" s="60">
        <f t="shared" si="7"/>
        <v>1.1222601327942041</v>
      </c>
    </row>
    <row r="120" spans="1:13" ht="12.75" customHeight="1" x14ac:dyDescent="0.2">
      <c r="A120" s="46" t="s">
        <v>854</v>
      </c>
      <c r="B120" s="46" t="s">
        <v>734</v>
      </c>
      <c r="C120" s="73">
        <v>8.4394300000000005E-2</v>
      </c>
      <c r="D120" s="73">
        <v>2.5942750000000001E-2</v>
      </c>
      <c r="E120" s="74">
        <f t="shared" si="4"/>
        <v>2.2530976862514578</v>
      </c>
      <c r="F120" s="60">
        <f t="shared" si="5"/>
        <v>2.0244929350262449E-4</v>
      </c>
      <c r="G120" s="47">
        <v>0.32035951000000001</v>
      </c>
      <c r="H120" s="119">
        <v>56.78</v>
      </c>
      <c r="I120" s="125"/>
      <c r="J120" s="73">
        <v>0</v>
      </c>
      <c r="K120" s="73">
        <v>0</v>
      </c>
      <c r="L120" s="74" t="str">
        <f t="shared" si="6"/>
        <v/>
      </c>
      <c r="M120" s="60">
        <f t="shared" si="7"/>
        <v>0</v>
      </c>
    </row>
    <row r="121" spans="1:13" ht="12.75" customHeight="1" x14ac:dyDescent="0.2">
      <c r="A121" s="46" t="s">
        <v>806</v>
      </c>
      <c r="B121" s="46" t="s">
        <v>707</v>
      </c>
      <c r="C121" s="73">
        <v>8.0529719999999999E-2</v>
      </c>
      <c r="D121" s="73">
        <v>8.8711200000000014E-3</v>
      </c>
      <c r="E121" s="74">
        <f t="shared" si="4"/>
        <v>8.0777399020642253</v>
      </c>
      <c r="F121" s="60">
        <f t="shared" si="5"/>
        <v>1.9317874453564005E-4</v>
      </c>
      <c r="G121" s="47">
        <v>3.6198657799999996</v>
      </c>
      <c r="H121" s="119">
        <v>424.33</v>
      </c>
      <c r="I121" s="125"/>
      <c r="J121" s="73">
        <v>0</v>
      </c>
      <c r="K121" s="73">
        <v>0</v>
      </c>
      <c r="L121" s="74" t="str">
        <f t="shared" si="6"/>
        <v/>
      </c>
      <c r="M121" s="60">
        <f t="shared" si="7"/>
        <v>0</v>
      </c>
    </row>
    <row r="122" spans="1:13" ht="12.75" customHeight="1" x14ac:dyDescent="0.2">
      <c r="A122" s="46" t="s">
        <v>2953</v>
      </c>
      <c r="B122" s="46" t="s">
        <v>2954</v>
      </c>
      <c r="C122" s="73">
        <v>7.6121140000000004E-2</v>
      </c>
      <c r="D122" s="73">
        <v>1.5176E-2</v>
      </c>
      <c r="E122" s="74">
        <f t="shared" si="4"/>
        <v>4.015889562467053</v>
      </c>
      <c r="F122" s="60">
        <f t="shared" si="5"/>
        <v>1.8260322099495306E-4</v>
      </c>
      <c r="G122" s="47">
        <v>4.4908726902696801</v>
      </c>
      <c r="H122" s="119">
        <v>288.98</v>
      </c>
      <c r="I122" s="125"/>
      <c r="J122" s="73">
        <v>0</v>
      </c>
      <c r="K122" s="73">
        <v>0</v>
      </c>
      <c r="L122" s="74" t="str">
        <f t="shared" si="6"/>
        <v/>
      </c>
      <c r="M122" s="60">
        <f t="shared" si="7"/>
        <v>0</v>
      </c>
    </row>
    <row r="123" spans="1:13" ht="12.75" customHeight="1" x14ac:dyDescent="0.2">
      <c r="A123" s="46" t="s">
        <v>1551</v>
      </c>
      <c r="B123" s="46" t="s">
        <v>1540</v>
      </c>
      <c r="C123" s="73">
        <v>7.5014999999999998E-2</v>
      </c>
      <c r="D123" s="73">
        <v>0</v>
      </c>
      <c r="E123" s="74" t="str">
        <f t="shared" si="4"/>
        <v/>
      </c>
      <c r="F123" s="60">
        <f t="shared" si="5"/>
        <v>1.7994975670275568E-4</v>
      </c>
      <c r="G123" s="47">
        <v>3.5537604E-2</v>
      </c>
      <c r="H123" s="119">
        <v>40</v>
      </c>
      <c r="I123" s="125"/>
      <c r="J123" s="73">
        <v>0</v>
      </c>
      <c r="K123" s="73">
        <v>0</v>
      </c>
      <c r="L123" s="74" t="str">
        <f t="shared" si="6"/>
        <v/>
      </c>
      <c r="M123" s="60">
        <f t="shared" si="7"/>
        <v>0</v>
      </c>
    </row>
    <row r="124" spans="1:13" ht="12.75" customHeight="1" x14ac:dyDescent="0.2">
      <c r="A124" s="46" t="s">
        <v>1156</v>
      </c>
      <c r="B124" s="46" t="s">
        <v>766</v>
      </c>
      <c r="C124" s="73">
        <v>7.4075630000000003E-2</v>
      </c>
      <c r="D124" s="73">
        <v>6.3031050000000005E-2</v>
      </c>
      <c r="E124" s="74">
        <f t="shared" si="4"/>
        <v>0.17522443303736801</v>
      </c>
      <c r="F124" s="60">
        <f t="shared" si="5"/>
        <v>1.7769634867830902E-4</v>
      </c>
      <c r="G124" s="47">
        <v>1.44700476</v>
      </c>
      <c r="H124" s="119">
        <v>88.4</v>
      </c>
      <c r="I124" s="125"/>
      <c r="J124" s="73">
        <v>0</v>
      </c>
      <c r="K124" s="73">
        <v>1.9914400000000001E-3</v>
      </c>
      <c r="L124" s="74">
        <f t="shared" si="6"/>
        <v>-1</v>
      </c>
      <c r="M124" s="60">
        <f t="shared" si="7"/>
        <v>0</v>
      </c>
    </row>
    <row r="125" spans="1:13" ht="12.75" customHeight="1" x14ac:dyDescent="0.2">
      <c r="A125" s="46" t="s">
        <v>1151</v>
      </c>
      <c r="B125" s="46" t="s">
        <v>776</v>
      </c>
      <c r="C125" s="73">
        <v>7.1159029999999998E-2</v>
      </c>
      <c r="D125" s="73">
        <v>3.4103849999999998E-2</v>
      </c>
      <c r="E125" s="74">
        <f t="shared" si="4"/>
        <v>1.0865394962738812</v>
      </c>
      <c r="F125" s="60">
        <f t="shared" si="5"/>
        <v>1.7069986183702049E-4</v>
      </c>
      <c r="G125" s="47">
        <v>0.85225806000000004</v>
      </c>
      <c r="H125" s="119">
        <v>276.72000000000003</v>
      </c>
      <c r="I125" s="125"/>
      <c r="J125" s="73">
        <v>0</v>
      </c>
      <c r="K125" s="73">
        <v>0</v>
      </c>
      <c r="L125" s="74" t="str">
        <f t="shared" si="6"/>
        <v/>
      </c>
      <c r="M125" s="60">
        <f t="shared" si="7"/>
        <v>0</v>
      </c>
    </row>
    <row r="126" spans="1:13" ht="12.75" customHeight="1" x14ac:dyDescent="0.2">
      <c r="A126" s="46" t="s">
        <v>841</v>
      </c>
      <c r="B126" s="46" t="s">
        <v>717</v>
      </c>
      <c r="C126" s="73">
        <v>6.8366718999999992E-2</v>
      </c>
      <c r="D126" s="73">
        <v>0.11596854700000001</v>
      </c>
      <c r="E126" s="74">
        <f t="shared" si="4"/>
        <v>-0.41047188424288883</v>
      </c>
      <c r="F126" s="60">
        <f t="shared" si="5"/>
        <v>1.6400152570306823E-4</v>
      </c>
      <c r="G126" s="47">
        <v>33.617858229999996</v>
      </c>
      <c r="H126" s="119">
        <v>114.09</v>
      </c>
      <c r="I126" s="125"/>
      <c r="J126" s="73">
        <v>8.9936000000000002E-2</v>
      </c>
      <c r="K126" s="73">
        <v>1.9439570700000002</v>
      </c>
      <c r="L126" s="74">
        <f t="shared" si="6"/>
        <v>-0.95373560384232148</v>
      </c>
      <c r="M126" s="60">
        <f t="shared" si="7"/>
        <v>1.3154938735614914</v>
      </c>
    </row>
    <row r="127" spans="1:13" ht="12.75" customHeight="1" x14ac:dyDescent="0.2">
      <c r="A127" s="46" t="s">
        <v>2959</v>
      </c>
      <c r="B127" s="46" t="s">
        <v>2960</v>
      </c>
      <c r="C127" s="73">
        <v>6.6158889999999998E-2</v>
      </c>
      <c r="D127" s="73">
        <v>0.12234496</v>
      </c>
      <c r="E127" s="74">
        <f t="shared" si="4"/>
        <v>-0.4592430288914231</v>
      </c>
      <c r="F127" s="60">
        <f t="shared" si="5"/>
        <v>1.5870527440144471E-4</v>
      </c>
      <c r="G127" s="47">
        <v>48.230382255990015</v>
      </c>
      <c r="H127" s="119">
        <v>350.83</v>
      </c>
      <c r="I127" s="125"/>
      <c r="J127" s="73">
        <v>0</v>
      </c>
      <c r="K127" s="73">
        <v>0</v>
      </c>
      <c r="L127" s="74" t="str">
        <f t="shared" si="6"/>
        <v/>
      </c>
      <c r="M127" s="60">
        <f t="shared" si="7"/>
        <v>0</v>
      </c>
    </row>
    <row r="128" spans="1:13" ht="12.75" customHeight="1" x14ac:dyDescent="0.2">
      <c r="A128" s="46" t="s">
        <v>1068</v>
      </c>
      <c r="B128" s="46" t="s">
        <v>1069</v>
      </c>
      <c r="C128" s="73">
        <v>6.0589999999999998E-2</v>
      </c>
      <c r="D128" s="73">
        <v>0.112744</v>
      </c>
      <c r="E128" s="74">
        <f t="shared" si="4"/>
        <v>-0.46258780955084089</v>
      </c>
      <c r="F128" s="60">
        <f t="shared" si="5"/>
        <v>1.4534634084676355E-4</v>
      </c>
      <c r="G128" s="47">
        <v>2.5027847000000002E-2</v>
      </c>
      <c r="H128" s="119">
        <v>12.5</v>
      </c>
      <c r="I128" s="125"/>
      <c r="J128" s="73">
        <v>0</v>
      </c>
      <c r="K128" s="73">
        <v>0</v>
      </c>
      <c r="L128" s="74" t="str">
        <f t="shared" si="6"/>
        <v/>
      </c>
      <c r="M128" s="60">
        <f t="shared" si="7"/>
        <v>0</v>
      </c>
    </row>
    <row r="129" spans="1:13" ht="12.75" customHeight="1" x14ac:dyDescent="0.2">
      <c r="A129" s="46" t="s">
        <v>859</v>
      </c>
      <c r="B129" s="46" t="s">
        <v>754</v>
      </c>
      <c r="C129" s="73">
        <v>5.8157349999999997E-2</v>
      </c>
      <c r="D129" s="73">
        <v>4.2801499999999999E-2</v>
      </c>
      <c r="E129" s="74">
        <f t="shared" si="4"/>
        <v>0.35876896837727634</v>
      </c>
      <c r="F129" s="60">
        <f t="shared" si="5"/>
        <v>1.3951077761750326E-4</v>
      </c>
      <c r="G129" s="47">
        <v>40.777502590000005</v>
      </c>
      <c r="H129" s="119">
        <v>70.8</v>
      </c>
      <c r="I129" s="125"/>
      <c r="J129" s="73">
        <v>2.8319999999999999E-3</v>
      </c>
      <c r="K129" s="73">
        <v>5.2846200000000003</v>
      </c>
      <c r="L129" s="74">
        <f t="shared" si="6"/>
        <v>-0.99946410527152374</v>
      </c>
      <c r="M129" s="60">
        <f t="shared" si="7"/>
        <v>4.8695478731407123E-2</v>
      </c>
    </row>
    <row r="130" spans="1:13" ht="12.75" customHeight="1" x14ac:dyDescent="0.2">
      <c r="A130" s="46" t="s">
        <v>1472</v>
      </c>
      <c r="B130" s="46" t="s">
        <v>1473</v>
      </c>
      <c r="C130" s="73">
        <v>5.7995039999999998E-2</v>
      </c>
      <c r="D130" s="73">
        <v>0.51043592500000001</v>
      </c>
      <c r="E130" s="74">
        <f t="shared" si="4"/>
        <v>-0.88638135139097041</v>
      </c>
      <c r="F130" s="60">
        <f t="shared" si="5"/>
        <v>1.3912142022217669E-4</v>
      </c>
      <c r="G130" s="47">
        <v>0.56831293999999999</v>
      </c>
      <c r="H130" s="119">
        <v>62.85</v>
      </c>
      <c r="I130" s="125"/>
      <c r="J130" s="73">
        <v>8.2261000000000001E-2</v>
      </c>
      <c r="K130" s="73">
        <v>0.72630768999999995</v>
      </c>
      <c r="L130" s="74">
        <f t="shared" si="6"/>
        <v>-0.88674083844548035</v>
      </c>
      <c r="M130" s="60">
        <f t="shared" si="7"/>
        <v>1.4184144023350964</v>
      </c>
    </row>
    <row r="131" spans="1:13" ht="12.75" customHeight="1" x14ac:dyDescent="0.2">
      <c r="A131" s="46" t="s">
        <v>847</v>
      </c>
      <c r="B131" s="46" t="s">
        <v>726</v>
      </c>
      <c r="C131" s="73">
        <v>5.7469305999999998E-2</v>
      </c>
      <c r="D131" s="73">
        <v>1.8475413E-2</v>
      </c>
      <c r="E131" s="74">
        <f t="shared" si="4"/>
        <v>2.1105830218788615</v>
      </c>
      <c r="F131" s="60">
        <f t="shared" si="5"/>
        <v>1.3786026304840655E-4</v>
      </c>
      <c r="G131" s="47">
        <v>2.1340800099999999</v>
      </c>
      <c r="H131" s="119">
        <v>164.65</v>
      </c>
      <c r="I131" s="125"/>
      <c r="J131" s="73">
        <v>1.013E-3</v>
      </c>
      <c r="K131" s="73">
        <v>0</v>
      </c>
      <c r="L131" s="74" t="str">
        <f t="shared" si="6"/>
        <v/>
      </c>
      <c r="M131" s="60">
        <f t="shared" si="7"/>
        <v>1.7626800643808019E-2</v>
      </c>
    </row>
    <row r="132" spans="1:13" ht="12.75" customHeight="1" x14ac:dyDescent="0.2">
      <c r="A132" s="46" t="s">
        <v>797</v>
      </c>
      <c r="B132" s="46" t="s">
        <v>691</v>
      </c>
      <c r="C132" s="73">
        <v>5.4052204999999999E-2</v>
      </c>
      <c r="D132" s="73">
        <v>0.11323294</v>
      </c>
      <c r="E132" s="74">
        <f t="shared" si="4"/>
        <v>-0.52264592794287601</v>
      </c>
      <c r="F132" s="60">
        <f t="shared" si="5"/>
        <v>1.2966314922345496E-4</v>
      </c>
      <c r="G132" s="47">
        <v>5.02909659</v>
      </c>
      <c r="H132" s="119">
        <v>525.45000000000005</v>
      </c>
      <c r="I132" s="125"/>
      <c r="J132" s="73">
        <v>0</v>
      </c>
      <c r="K132" s="73">
        <v>0</v>
      </c>
      <c r="L132" s="74" t="str">
        <f t="shared" si="6"/>
        <v/>
      </c>
      <c r="M132" s="60">
        <f t="shared" si="7"/>
        <v>0</v>
      </c>
    </row>
    <row r="133" spans="1:13" ht="12.75" customHeight="1" x14ac:dyDescent="0.2">
      <c r="A133" s="46" t="s">
        <v>1232</v>
      </c>
      <c r="B133" s="46" t="s">
        <v>1240</v>
      </c>
      <c r="C133" s="73">
        <v>5.4043599999999997E-2</v>
      </c>
      <c r="D133" s="73">
        <v>5.1753100000000007E-3</v>
      </c>
      <c r="E133" s="74">
        <f t="shared" si="4"/>
        <v>9.4425821834827275</v>
      </c>
      <c r="F133" s="60">
        <f t="shared" si="5"/>
        <v>1.2964250711645732E-4</v>
      </c>
      <c r="G133" s="47">
        <v>0.30453614200000001</v>
      </c>
      <c r="H133" s="119">
        <v>44.99</v>
      </c>
      <c r="I133" s="125"/>
      <c r="J133" s="73">
        <v>0</v>
      </c>
      <c r="K133" s="73">
        <v>4.2220000000000001E-2</v>
      </c>
      <c r="L133" s="74">
        <f t="shared" si="6"/>
        <v>-1</v>
      </c>
      <c r="M133" s="60">
        <f t="shared" si="7"/>
        <v>0</v>
      </c>
    </row>
    <row r="134" spans="1:13" ht="12.75" customHeight="1" x14ac:dyDescent="0.2">
      <c r="A134" s="46" t="s">
        <v>2951</v>
      </c>
      <c r="B134" s="46" t="s">
        <v>2952</v>
      </c>
      <c r="C134" s="73">
        <v>5.03382E-2</v>
      </c>
      <c r="D134" s="73">
        <v>1.1115599999999999E-3</v>
      </c>
      <c r="E134" s="74">
        <f t="shared" si="4"/>
        <v>44.286084421893555</v>
      </c>
      <c r="F134" s="60">
        <f t="shared" si="5"/>
        <v>1.2075380714330009E-4</v>
      </c>
      <c r="G134" s="47">
        <v>1.2844973090689826</v>
      </c>
      <c r="H134" s="119">
        <v>232.34</v>
      </c>
      <c r="I134" s="125"/>
      <c r="J134" s="73">
        <v>0</v>
      </c>
      <c r="K134" s="73">
        <v>0</v>
      </c>
      <c r="L134" s="74" t="str">
        <f t="shared" si="6"/>
        <v/>
      </c>
      <c r="M134" s="60">
        <f t="shared" si="7"/>
        <v>0</v>
      </c>
    </row>
    <row r="135" spans="1:13" ht="12.75" customHeight="1" x14ac:dyDescent="0.2">
      <c r="A135" s="46" t="s">
        <v>1410</v>
      </c>
      <c r="B135" s="46" t="s">
        <v>1411</v>
      </c>
      <c r="C135" s="73">
        <v>4.9129269999999996E-2</v>
      </c>
      <c r="D135" s="73">
        <v>0.20602869200000001</v>
      </c>
      <c r="E135" s="74">
        <f t="shared" ref="E135:E198" si="8">IF(ISERROR(C135/D135-1),"",IF((C135/D135-1)&gt;10000%,"",C135/D135-1))</f>
        <v>-0.76154161091310524</v>
      </c>
      <c r="F135" s="60">
        <f t="shared" ref="F135:F198" si="9">C135/$C$229</f>
        <v>1.1785376502678122E-4</v>
      </c>
      <c r="G135" s="47">
        <v>10.207506131999999</v>
      </c>
      <c r="H135" s="119">
        <v>99.8</v>
      </c>
      <c r="I135" s="125"/>
      <c r="J135" s="73">
        <v>0</v>
      </c>
      <c r="K135" s="73">
        <v>0.17348284</v>
      </c>
      <c r="L135" s="74">
        <f t="shared" ref="L135:L198" si="10">IF(ISERROR(J135/K135-1),"",IF((J135/K135-1)&gt;10000%,"",J135/K135-1))</f>
        <v>-1</v>
      </c>
      <c r="M135" s="60">
        <f t="shared" ref="M135:M198" si="11">IF(ISERROR(J135/C135),"",IF(J135/C135&gt;10000%,"",J135/C135))</f>
        <v>0</v>
      </c>
    </row>
    <row r="136" spans="1:13" ht="12.75" customHeight="1" x14ac:dyDescent="0.2">
      <c r="A136" s="46" t="s">
        <v>1372</v>
      </c>
      <c r="B136" s="46" t="s">
        <v>1373</v>
      </c>
      <c r="C136" s="73">
        <v>4.8540900000000005E-2</v>
      </c>
      <c r="D136" s="73">
        <v>0.11752510000000001</v>
      </c>
      <c r="E136" s="74">
        <f t="shared" si="8"/>
        <v>-0.58697418679073654</v>
      </c>
      <c r="F136" s="60">
        <f t="shared" si="9"/>
        <v>1.1644235346441104E-4</v>
      </c>
      <c r="G136" s="47">
        <v>0.61293011799999997</v>
      </c>
      <c r="H136" s="119">
        <v>80.010000000000005</v>
      </c>
      <c r="I136" s="125"/>
      <c r="J136" s="73">
        <v>5.5746999999999998E-2</v>
      </c>
      <c r="K136" s="73">
        <v>4.6918059999999998E-2</v>
      </c>
      <c r="L136" s="74">
        <f t="shared" si="10"/>
        <v>0.18817785731123582</v>
      </c>
      <c r="M136" s="60">
        <f t="shared" si="11"/>
        <v>1.1484541901777674</v>
      </c>
    </row>
    <row r="137" spans="1:13" ht="12.75" customHeight="1" x14ac:dyDescent="0.2">
      <c r="A137" s="46" t="s">
        <v>1548</v>
      </c>
      <c r="B137" s="46" t="s">
        <v>1537</v>
      </c>
      <c r="C137" s="73">
        <v>4.7801000000000003E-2</v>
      </c>
      <c r="D137" s="73">
        <v>4.6613000000000002E-2</v>
      </c>
      <c r="E137" s="74">
        <f t="shared" si="8"/>
        <v>2.5486452277261762E-2</v>
      </c>
      <c r="F137" s="60">
        <f t="shared" si="9"/>
        <v>1.1466744411315637E-4</v>
      </c>
      <c r="G137" s="47">
        <v>0.17460392999999999</v>
      </c>
      <c r="H137" s="119">
        <v>74.97</v>
      </c>
      <c r="I137" s="125"/>
      <c r="J137" s="73">
        <v>0</v>
      </c>
      <c r="K137" s="73">
        <v>0</v>
      </c>
      <c r="L137" s="74" t="str">
        <f t="shared" si="10"/>
        <v/>
      </c>
      <c r="M137" s="60">
        <f t="shared" si="11"/>
        <v>0</v>
      </c>
    </row>
    <row r="138" spans="1:13" ht="12.75" customHeight="1" x14ac:dyDescent="0.2">
      <c r="A138" s="46" t="s">
        <v>2023</v>
      </c>
      <c r="B138" s="46" t="s">
        <v>2024</v>
      </c>
      <c r="C138" s="73">
        <v>4.6152474999999998E-2</v>
      </c>
      <c r="D138" s="73">
        <v>7.5897050000000008E-2</v>
      </c>
      <c r="E138" s="74">
        <f t="shared" si="8"/>
        <v>-0.39190686594538271</v>
      </c>
      <c r="F138" s="60">
        <f t="shared" si="9"/>
        <v>1.1071287939052208E-4</v>
      </c>
      <c r="G138" s="47">
        <v>1.0002881100000001</v>
      </c>
      <c r="H138" s="119">
        <v>153.91</v>
      </c>
      <c r="I138" s="125"/>
      <c r="J138" s="73">
        <v>0</v>
      </c>
      <c r="K138" s="73">
        <v>0</v>
      </c>
      <c r="L138" s="74" t="str">
        <f t="shared" si="10"/>
        <v/>
      </c>
      <c r="M138" s="60">
        <f t="shared" si="11"/>
        <v>0</v>
      </c>
    </row>
    <row r="139" spans="1:13" ht="12.75" customHeight="1" x14ac:dyDescent="0.2">
      <c r="A139" s="46" t="s">
        <v>1426</v>
      </c>
      <c r="B139" s="46" t="s">
        <v>1427</v>
      </c>
      <c r="C139" s="73">
        <v>4.5660349999999995E-2</v>
      </c>
      <c r="D139" s="73">
        <v>1.9388799999999998E-2</v>
      </c>
      <c r="E139" s="74">
        <f t="shared" si="8"/>
        <v>1.3549858681300546</v>
      </c>
      <c r="F139" s="60">
        <f t="shared" si="9"/>
        <v>1.0953234517713351E-4</v>
      </c>
      <c r="G139" s="47">
        <v>0.32137825400000003</v>
      </c>
      <c r="H139" s="119">
        <v>265.3</v>
      </c>
      <c r="I139" s="125"/>
      <c r="J139" s="73">
        <v>0</v>
      </c>
      <c r="K139" s="73">
        <v>3.7207239999999996E-2</v>
      </c>
      <c r="L139" s="74">
        <f t="shared" si="10"/>
        <v>-1</v>
      </c>
      <c r="M139" s="60">
        <f t="shared" si="11"/>
        <v>0</v>
      </c>
    </row>
    <row r="140" spans="1:13" ht="12.75" customHeight="1" x14ac:dyDescent="0.2">
      <c r="A140" s="46" t="s">
        <v>845</v>
      </c>
      <c r="B140" s="46" t="s">
        <v>723</v>
      </c>
      <c r="C140" s="73">
        <v>4.2300767999999996E-2</v>
      </c>
      <c r="D140" s="73">
        <v>0.182416941</v>
      </c>
      <c r="E140" s="74">
        <f t="shared" si="8"/>
        <v>-0.76810943233611184</v>
      </c>
      <c r="F140" s="60">
        <f t="shared" si="9"/>
        <v>1.0147321082369809E-4</v>
      </c>
      <c r="G140" s="47">
        <v>4.8393072799999999</v>
      </c>
      <c r="H140" s="119">
        <v>217.88</v>
      </c>
      <c r="I140" s="125"/>
      <c r="J140" s="73">
        <v>0</v>
      </c>
      <c r="K140" s="73">
        <v>4.1892399999999995E-3</v>
      </c>
      <c r="L140" s="74">
        <f t="shared" si="10"/>
        <v>-1</v>
      </c>
      <c r="M140" s="60">
        <f t="shared" si="11"/>
        <v>0</v>
      </c>
    </row>
    <row r="141" spans="1:13" ht="12.75" customHeight="1" x14ac:dyDescent="0.2">
      <c r="A141" s="46" t="s">
        <v>1074</v>
      </c>
      <c r="B141" s="46" t="s">
        <v>1075</v>
      </c>
      <c r="C141" s="73">
        <v>3.9462800000000006E-2</v>
      </c>
      <c r="D141" s="73">
        <v>9.644295E-2</v>
      </c>
      <c r="E141" s="74">
        <f t="shared" si="8"/>
        <v>-0.59081716185579136</v>
      </c>
      <c r="F141" s="60">
        <f t="shared" si="9"/>
        <v>9.4665350380717295E-5</v>
      </c>
      <c r="G141" s="47">
        <v>0.233062881</v>
      </c>
      <c r="H141" s="119">
        <v>49.96</v>
      </c>
      <c r="I141" s="125"/>
      <c r="J141" s="73">
        <v>0</v>
      </c>
      <c r="K141" s="73">
        <v>0</v>
      </c>
      <c r="L141" s="74" t="str">
        <f t="shared" si="10"/>
        <v/>
      </c>
      <c r="M141" s="60">
        <f t="shared" si="11"/>
        <v>0</v>
      </c>
    </row>
    <row r="142" spans="1:13" ht="12.75" customHeight="1" x14ac:dyDescent="0.2">
      <c r="A142" s="46" t="s">
        <v>1053</v>
      </c>
      <c r="B142" s="46" t="s">
        <v>490</v>
      </c>
      <c r="C142" s="73">
        <v>3.4954230000000003E-2</v>
      </c>
      <c r="D142" s="73">
        <v>3.3819879999999997E-2</v>
      </c>
      <c r="E142" s="74">
        <f t="shared" si="8"/>
        <v>3.3540923267616707E-2</v>
      </c>
      <c r="F142" s="60">
        <f t="shared" si="9"/>
        <v>8.3849965796602878E-5</v>
      </c>
      <c r="G142" s="47">
        <v>0.97937445000000001</v>
      </c>
      <c r="H142" s="119">
        <v>236.23</v>
      </c>
      <c r="I142" s="125"/>
      <c r="J142" s="73">
        <v>0.16183800000000001</v>
      </c>
      <c r="K142" s="73">
        <v>6.7027960000000011E-2</v>
      </c>
      <c r="L142" s="74">
        <f t="shared" si="10"/>
        <v>1.4144849403144595</v>
      </c>
      <c r="M142" s="60">
        <f t="shared" si="11"/>
        <v>4.6299975711094197</v>
      </c>
    </row>
    <row r="143" spans="1:13" ht="12.75" customHeight="1" x14ac:dyDescent="0.2">
      <c r="A143" s="46" t="s">
        <v>861</v>
      </c>
      <c r="B143" s="46" t="s">
        <v>758</v>
      </c>
      <c r="C143" s="73">
        <v>3.4635599999999996E-2</v>
      </c>
      <c r="D143" s="73">
        <v>0.19407223999999998</v>
      </c>
      <c r="E143" s="74">
        <f t="shared" si="8"/>
        <v>-0.82153243555080313</v>
      </c>
      <c r="F143" s="60">
        <f t="shared" si="9"/>
        <v>8.3085620119362322E-5</v>
      </c>
      <c r="G143" s="47">
        <v>9.932896490000001</v>
      </c>
      <c r="H143" s="119">
        <v>38.51</v>
      </c>
      <c r="I143" s="125"/>
      <c r="J143" s="73">
        <v>0</v>
      </c>
      <c r="K143" s="73">
        <v>3.5612029999999996E-2</v>
      </c>
      <c r="L143" s="74">
        <f t="shared" si="10"/>
        <v>-1</v>
      </c>
      <c r="M143" s="60">
        <f t="shared" si="11"/>
        <v>0</v>
      </c>
    </row>
    <row r="144" spans="1:13" ht="12.75" customHeight="1" x14ac:dyDescent="0.2">
      <c r="A144" s="46" t="s">
        <v>870</v>
      </c>
      <c r="B144" s="46" t="s">
        <v>769</v>
      </c>
      <c r="C144" s="73">
        <v>3.1876750000000002E-2</v>
      </c>
      <c r="D144" s="73">
        <v>6.4716999999999995E-3</v>
      </c>
      <c r="E144" s="74">
        <f t="shared" si="8"/>
        <v>3.9255605173292958</v>
      </c>
      <c r="F144" s="60">
        <f t="shared" si="9"/>
        <v>7.6467551915944382E-5</v>
      </c>
      <c r="G144" s="47">
        <v>41.98828726</v>
      </c>
      <c r="H144" s="119">
        <v>42.16</v>
      </c>
      <c r="I144" s="125"/>
      <c r="J144" s="73">
        <v>0</v>
      </c>
      <c r="K144" s="73">
        <v>2.8152900000000001</v>
      </c>
      <c r="L144" s="74">
        <f t="shared" si="10"/>
        <v>-1</v>
      </c>
      <c r="M144" s="60">
        <f t="shared" si="11"/>
        <v>0</v>
      </c>
    </row>
    <row r="145" spans="1:13" ht="12.75" customHeight="1" x14ac:dyDescent="0.2">
      <c r="A145" s="46" t="s">
        <v>1412</v>
      </c>
      <c r="B145" s="46" t="s">
        <v>1413</v>
      </c>
      <c r="C145" s="73">
        <v>3.1093080000000002E-2</v>
      </c>
      <c r="D145" s="73">
        <v>0</v>
      </c>
      <c r="E145" s="74" t="str">
        <f t="shared" si="8"/>
        <v/>
      </c>
      <c r="F145" s="60">
        <f t="shared" si="9"/>
        <v>7.458764488621368E-5</v>
      </c>
      <c r="G145" s="47">
        <v>6.4601605000000006E-2</v>
      </c>
      <c r="H145" s="119">
        <v>25</v>
      </c>
      <c r="I145" s="125"/>
      <c r="J145" s="73">
        <v>0</v>
      </c>
      <c r="K145" s="73">
        <v>0</v>
      </c>
      <c r="L145" s="74" t="str">
        <f t="shared" si="10"/>
        <v/>
      </c>
      <c r="M145" s="60">
        <f t="shared" si="11"/>
        <v>0</v>
      </c>
    </row>
    <row r="146" spans="1:13" ht="12.75" customHeight="1" x14ac:dyDescent="0.2">
      <c r="A146" s="46" t="s">
        <v>848</v>
      </c>
      <c r="B146" s="46" t="s">
        <v>727</v>
      </c>
      <c r="C146" s="73">
        <v>3.1055889999999999E-2</v>
      </c>
      <c r="D146" s="73">
        <v>6.28E-3</v>
      </c>
      <c r="E146" s="74">
        <f t="shared" si="8"/>
        <v>3.9452054140127384</v>
      </c>
      <c r="F146" s="60">
        <f t="shared" si="9"/>
        <v>7.4498431642838677E-5</v>
      </c>
      <c r="G146" s="47">
        <v>0.23285901000000001</v>
      </c>
      <c r="H146" s="119">
        <v>66.38</v>
      </c>
      <c r="I146" s="125"/>
      <c r="J146" s="73">
        <v>0</v>
      </c>
      <c r="K146" s="73">
        <v>0</v>
      </c>
      <c r="L146" s="74" t="str">
        <f t="shared" si="10"/>
        <v/>
      </c>
      <c r="M146" s="60">
        <f t="shared" si="11"/>
        <v>0</v>
      </c>
    </row>
    <row r="147" spans="1:13" ht="12.75" customHeight="1" x14ac:dyDescent="0.2">
      <c r="A147" s="46" t="s">
        <v>858</v>
      </c>
      <c r="B147" s="46" t="s">
        <v>741</v>
      </c>
      <c r="C147" s="73">
        <v>3.093769E-2</v>
      </c>
      <c r="D147" s="73">
        <v>0.16427330300000001</v>
      </c>
      <c r="E147" s="74">
        <f t="shared" si="8"/>
        <v>-0.81166939828317686</v>
      </c>
      <c r="F147" s="60">
        <f t="shared" si="9"/>
        <v>7.4214887535096677E-5</v>
      </c>
      <c r="G147" s="47">
        <v>4.2171977199999997</v>
      </c>
      <c r="H147" s="119">
        <v>47.89</v>
      </c>
      <c r="I147" s="125"/>
      <c r="J147" s="73">
        <v>0</v>
      </c>
      <c r="K147" s="73">
        <v>0</v>
      </c>
      <c r="L147" s="74" t="str">
        <f t="shared" si="10"/>
        <v/>
      </c>
      <c r="M147" s="60">
        <f t="shared" si="11"/>
        <v>0</v>
      </c>
    </row>
    <row r="148" spans="1:13" ht="12.75" customHeight="1" x14ac:dyDescent="0.2">
      <c r="A148" s="46" t="s">
        <v>1231</v>
      </c>
      <c r="B148" s="46" t="s">
        <v>1239</v>
      </c>
      <c r="C148" s="73">
        <v>3.0304930000000001E-2</v>
      </c>
      <c r="D148" s="73">
        <v>6.4055620000000008E-2</v>
      </c>
      <c r="E148" s="74">
        <f t="shared" si="8"/>
        <v>-0.52689662515170421</v>
      </c>
      <c r="F148" s="60">
        <f t="shared" si="9"/>
        <v>7.2696991007052485E-5</v>
      </c>
      <c r="G148" s="47">
        <v>6.6168392999999992E-2</v>
      </c>
      <c r="H148" s="119">
        <v>50</v>
      </c>
      <c r="I148" s="125"/>
      <c r="J148" s="73">
        <v>0</v>
      </c>
      <c r="K148" s="73">
        <v>1.8009769499999999</v>
      </c>
      <c r="L148" s="74">
        <f t="shared" si="10"/>
        <v>-1</v>
      </c>
      <c r="M148" s="60">
        <f t="shared" si="11"/>
        <v>0</v>
      </c>
    </row>
    <row r="149" spans="1:13" ht="12.75" customHeight="1" x14ac:dyDescent="0.2">
      <c r="A149" s="46" t="s">
        <v>842</v>
      </c>
      <c r="B149" s="46" t="s">
        <v>719</v>
      </c>
      <c r="C149" s="73">
        <v>2.9690299999999999E-2</v>
      </c>
      <c r="D149" s="73">
        <v>7.7466499999999999E-3</v>
      </c>
      <c r="E149" s="74">
        <f t="shared" si="8"/>
        <v>2.8326631511685698</v>
      </c>
      <c r="F149" s="60">
        <f t="shared" si="9"/>
        <v>7.12225856352973E-5</v>
      </c>
      <c r="G149" s="47">
        <v>2.9621434999999998</v>
      </c>
      <c r="H149" s="119">
        <v>166.61</v>
      </c>
      <c r="I149" s="125"/>
      <c r="J149" s="73">
        <v>0</v>
      </c>
      <c r="K149" s="73">
        <v>0</v>
      </c>
      <c r="L149" s="74" t="str">
        <f t="shared" si="10"/>
        <v/>
      </c>
      <c r="M149" s="60">
        <f t="shared" si="11"/>
        <v>0</v>
      </c>
    </row>
    <row r="150" spans="1:13" ht="12.75" customHeight="1" x14ac:dyDescent="0.2">
      <c r="A150" s="46" t="s">
        <v>1130</v>
      </c>
      <c r="B150" s="46" t="s">
        <v>756</v>
      </c>
      <c r="C150" s="73">
        <v>2.9393900000000001E-2</v>
      </c>
      <c r="D150" s="73">
        <v>2.0960630000000001E-2</v>
      </c>
      <c r="E150" s="74">
        <f t="shared" si="8"/>
        <v>0.4023385747470376</v>
      </c>
      <c r="F150" s="60">
        <f t="shared" si="9"/>
        <v>7.0511566400654937E-5</v>
      </c>
      <c r="G150" s="47">
        <v>0.64425197999999995</v>
      </c>
      <c r="H150" s="119">
        <v>126.41</v>
      </c>
      <c r="I150" s="125"/>
      <c r="J150" s="73">
        <v>0</v>
      </c>
      <c r="K150" s="73">
        <v>5.6354250000000002E-2</v>
      </c>
      <c r="L150" s="74">
        <f t="shared" si="10"/>
        <v>-1</v>
      </c>
      <c r="M150" s="60">
        <f t="shared" si="11"/>
        <v>0</v>
      </c>
    </row>
    <row r="151" spans="1:13" ht="12.75" customHeight="1" x14ac:dyDescent="0.2">
      <c r="A151" s="46" t="s">
        <v>843</v>
      </c>
      <c r="B151" s="46" t="s">
        <v>720</v>
      </c>
      <c r="C151" s="73">
        <v>2.8866711E-2</v>
      </c>
      <c r="D151" s="73">
        <v>1.2760000000000001E-2</v>
      </c>
      <c r="E151" s="74">
        <f t="shared" si="8"/>
        <v>1.2622814263322883</v>
      </c>
      <c r="F151" s="60">
        <f t="shared" si="9"/>
        <v>6.9246918899670216E-5</v>
      </c>
      <c r="G151" s="47">
        <v>7.4345679100000002</v>
      </c>
      <c r="H151" s="119">
        <v>135.94</v>
      </c>
      <c r="I151" s="125"/>
      <c r="J151" s="73">
        <v>0.77983800000000003</v>
      </c>
      <c r="K151" s="73">
        <v>2.551643E-2</v>
      </c>
      <c r="L151" s="74">
        <f t="shared" si="10"/>
        <v>29.56219071398311</v>
      </c>
      <c r="M151" s="60">
        <f t="shared" si="11"/>
        <v>27.015131720409716</v>
      </c>
    </row>
    <row r="152" spans="1:13" ht="12.75" customHeight="1" x14ac:dyDescent="0.2">
      <c r="A152" s="46" t="s">
        <v>1494</v>
      </c>
      <c r="B152" s="46" t="s">
        <v>1495</v>
      </c>
      <c r="C152" s="73">
        <v>2.8500089999999999E-2</v>
      </c>
      <c r="D152" s="73">
        <v>7.4550550000000007E-2</v>
      </c>
      <c r="E152" s="74">
        <f t="shared" si="8"/>
        <v>-0.61770785057923794</v>
      </c>
      <c r="F152" s="60">
        <f t="shared" si="9"/>
        <v>6.8367449996755846E-5</v>
      </c>
      <c r="G152" s="47">
        <v>0.62696311999999998</v>
      </c>
      <c r="H152" s="119">
        <v>278.2</v>
      </c>
      <c r="I152" s="125"/>
      <c r="J152" s="73">
        <v>0</v>
      </c>
      <c r="K152" s="73">
        <v>0</v>
      </c>
      <c r="L152" s="74" t="str">
        <f t="shared" si="10"/>
        <v/>
      </c>
      <c r="M152" s="60">
        <f t="shared" si="11"/>
        <v>0</v>
      </c>
    </row>
    <row r="153" spans="1:13" ht="12.75" customHeight="1" x14ac:dyDescent="0.2">
      <c r="A153" s="46" t="s">
        <v>803</v>
      </c>
      <c r="B153" s="46" t="s">
        <v>702</v>
      </c>
      <c r="C153" s="73">
        <v>2.6040000000000001E-2</v>
      </c>
      <c r="D153" s="73">
        <v>5.2170000000000001E-2</v>
      </c>
      <c r="E153" s="74">
        <f t="shared" si="8"/>
        <v>-0.50086256469235191</v>
      </c>
      <c r="F153" s="60">
        <f t="shared" si="9"/>
        <v>6.2466062314733825E-5</v>
      </c>
      <c r="G153" s="47">
        <v>0.70498660000000002</v>
      </c>
      <c r="H153" s="119">
        <v>58.67</v>
      </c>
      <c r="I153" s="125"/>
      <c r="J153" s="73">
        <v>0</v>
      </c>
      <c r="K153" s="73">
        <v>0</v>
      </c>
      <c r="L153" s="74" t="str">
        <f t="shared" si="10"/>
        <v/>
      </c>
      <c r="M153" s="60">
        <f t="shared" si="11"/>
        <v>0</v>
      </c>
    </row>
    <row r="154" spans="1:13" ht="12.75" customHeight="1" x14ac:dyDescent="0.2">
      <c r="A154" s="46" t="s">
        <v>1131</v>
      </c>
      <c r="B154" s="46" t="s">
        <v>714</v>
      </c>
      <c r="C154" s="73">
        <v>2.4349175000000001E-2</v>
      </c>
      <c r="D154" s="73">
        <v>0.113059254</v>
      </c>
      <c r="E154" s="74">
        <f t="shared" si="8"/>
        <v>-0.7846335073111308</v>
      </c>
      <c r="F154" s="60">
        <f t="shared" si="9"/>
        <v>5.8410026223592902E-5</v>
      </c>
      <c r="G154" s="47">
        <v>1.20828545</v>
      </c>
      <c r="H154" s="119">
        <v>423.48</v>
      </c>
      <c r="I154" s="125"/>
      <c r="J154" s="73">
        <v>3.898E-3</v>
      </c>
      <c r="K154" s="73">
        <v>1.2319999999999999E-2</v>
      </c>
      <c r="L154" s="74">
        <f t="shared" si="10"/>
        <v>-0.68360389610389616</v>
      </c>
      <c r="M154" s="60">
        <f t="shared" si="11"/>
        <v>0.16008755943476524</v>
      </c>
    </row>
    <row r="155" spans="1:13" ht="12.75" customHeight="1" x14ac:dyDescent="0.2">
      <c r="A155" s="46" t="s">
        <v>865</v>
      </c>
      <c r="B155" s="46" t="s">
        <v>768</v>
      </c>
      <c r="C155" s="73">
        <v>2.1237880000000001E-2</v>
      </c>
      <c r="D155" s="73">
        <v>3.2789999999999998E-3</v>
      </c>
      <c r="E155" s="74">
        <f t="shared" si="8"/>
        <v>5.476938090881367</v>
      </c>
      <c r="F155" s="60">
        <f t="shared" si="9"/>
        <v>5.0946495219387073E-5</v>
      </c>
      <c r="G155" s="47">
        <v>0.30103134000000004</v>
      </c>
      <c r="H155" s="119">
        <v>782.72</v>
      </c>
      <c r="I155" s="125"/>
      <c r="J155" s="73">
        <v>0</v>
      </c>
      <c r="K155" s="73">
        <v>6.5569299999999999E-3</v>
      </c>
      <c r="L155" s="74">
        <f t="shared" si="10"/>
        <v>-1</v>
      </c>
      <c r="M155" s="60">
        <f t="shared" si="11"/>
        <v>0</v>
      </c>
    </row>
    <row r="156" spans="1:13" ht="12.75" customHeight="1" x14ac:dyDescent="0.2">
      <c r="A156" s="46" t="s">
        <v>1123</v>
      </c>
      <c r="B156" s="46" t="s">
        <v>721</v>
      </c>
      <c r="C156" s="73">
        <v>2.0198632000000001E-2</v>
      </c>
      <c r="D156" s="73">
        <v>1.1711472000000001E-2</v>
      </c>
      <c r="E156" s="74">
        <f t="shared" si="8"/>
        <v>0.72468772499306655</v>
      </c>
      <c r="F156" s="60">
        <f t="shared" si="9"/>
        <v>4.8453494822748726E-5</v>
      </c>
      <c r="G156" s="47">
        <v>3.8030013599999997</v>
      </c>
      <c r="H156" s="119">
        <v>528.78</v>
      </c>
      <c r="I156" s="125"/>
      <c r="J156" s="73">
        <v>0</v>
      </c>
      <c r="K156" s="73">
        <v>0</v>
      </c>
      <c r="L156" s="74" t="str">
        <f t="shared" si="10"/>
        <v/>
      </c>
      <c r="M156" s="60">
        <f t="shared" si="11"/>
        <v>0</v>
      </c>
    </row>
    <row r="157" spans="1:13" ht="12.75" customHeight="1" x14ac:dyDescent="0.2">
      <c r="A157" s="46" t="s">
        <v>1261</v>
      </c>
      <c r="B157" s="46" t="s">
        <v>1260</v>
      </c>
      <c r="C157" s="73">
        <v>1.8685049999999998E-2</v>
      </c>
      <c r="D157" s="73">
        <v>5.8778400000000005E-3</v>
      </c>
      <c r="E157" s="74">
        <f t="shared" si="8"/>
        <v>2.1788973500469555</v>
      </c>
      <c r="F157" s="60">
        <f t="shared" si="9"/>
        <v>4.4822638158752579E-5</v>
      </c>
      <c r="G157" s="47">
        <v>0.19914296400000001</v>
      </c>
      <c r="H157" s="119">
        <v>44.97</v>
      </c>
      <c r="I157" s="125"/>
      <c r="J157" s="73">
        <v>0</v>
      </c>
      <c r="K157" s="73">
        <v>0</v>
      </c>
      <c r="L157" s="74" t="str">
        <f t="shared" si="10"/>
        <v/>
      </c>
      <c r="M157" s="60">
        <f t="shared" si="11"/>
        <v>0</v>
      </c>
    </row>
    <row r="158" spans="1:13" ht="12.75" customHeight="1" x14ac:dyDescent="0.2">
      <c r="A158" s="46" t="s">
        <v>840</v>
      </c>
      <c r="B158" s="46" t="s">
        <v>716</v>
      </c>
      <c r="C158" s="73">
        <v>1.7056000000000002E-2</v>
      </c>
      <c r="D158" s="73">
        <v>8.0139949999999995E-3</v>
      </c>
      <c r="E158" s="74">
        <f t="shared" si="8"/>
        <v>1.1282768456930659</v>
      </c>
      <c r="F158" s="60">
        <f t="shared" si="9"/>
        <v>4.0914791046086804E-5</v>
      </c>
      <c r="G158" s="47">
        <v>0.52342604999999998</v>
      </c>
      <c r="H158" s="119">
        <v>399.5</v>
      </c>
      <c r="I158" s="125"/>
      <c r="J158" s="73">
        <v>0</v>
      </c>
      <c r="K158" s="73">
        <v>0</v>
      </c>
      <c r="L158" s="74" t="str">
        <f t="shared" si="10"/>
        <v/>
      </c>
      <c r="M158" s="60">
        <f t="shared" si="11"/>
        <v>0</v>
      </c>
    </row>
    <row r="159" spans="1:13" ht="12.75" customHeight="1" x14ac:dyDescent="0.2">
      <c r="A159" s="46" t="s">
        <v>1543</v>
      </c>
      <c r="B159" s="46" t="s">
        <v>1532</v>
      </c>
      <c r="C159" s="73">
        <v>1.5440000000000001E-2</v>
      </c>
      <c r="D159" s="73">
        <v>4.9256999999999999E-3</v>
      </c>
      <c r="E159" s="74">
        <f t="shared" si="8"/>
        <v>2.134579856670118</v>
      </c>
      <c r="F159" s="60">
        <f t="shared" si="9"/>
        <v>3.7038248930087955E-5</v>
      </c>
      <c r="G159" s="47">
        <v>7.5215361999999994E-2</v>
      </c>
      <c r="H159" s="119">
        <v>99.99</v>
      </c>
      <c r="I159" s="125"/>
      <c r="J159" s="73">
        <v>0</v>
      </c>
      <c r="K159" s="73">
        <v>1.4456E-3</v>
      </c>
      <c r="L159" s="74">
        <f t="shared" si="10"/>
        <v>-1</v>
      </c>
      <c r="M159" s="60">
        <f t="shared" si="11"/>
        <v>0</v>
      </c>
    </row>
    <row r="160" spans="1:13" ht="12.75" customHeight="1" x14ac:dyDescent="0.2">
      <c r="A160" s="46" t="s">
        <v>1263</v>
      </c>
      <c r="B160" s="46" t="s">
        <v>1262</v>
      </c>
      <c r="C160" s="73">
        <v>1.2175490000000001E-2</v>
      </c>
      <c r="D160" s="73">
        <v>2.3812199999999999E-3</v>
      </c>
      <c r="E160" s="74">
        <f t="shared" si="8"/>
        <v>4.1131310840661515</v>
      </c>
      <c r="F160" s="60">
        <f t="shared" si="9"/>
        <v>2.9207178074209624E-5</v>
      </c>
      <c r="G160" s="47">
        <v>4.4923479000000002E-2</v>
      </c>
      <c r="H160" s="119">
        <v>45</v>
      </c>
      <c r="I160" s="125"/>
      <c r="J160" s="73">
        <v>0</v>
      </c>
      <c r="K160" s="73">
        <v>0</v>
      </c>
      <c r="L160" s="74" t="str">
        <f t="shared" si="10"/>
        <v/>
      </c>
      <c r="M160" s="60">
        <f t="shared" si="11"/>
        <v>0</v>
      </c>
    </row>
    <row r="161" spans="1:13" ht="12.75" customHeight="1" x14ac:dyDescent="0.2">
      <c r="A161" s="46" t="s">
        <v>1420</v>
      </c>
      <c r="B161" s="46" t="s">
        <v>1421</v>
      </c>
      <c r="C161" s="73">
        <v>1.2164680000000001E-2</v>
      </c>
      <c r="D161" s="73">
        <v>2.0116999999999999E-2</v>
      </c>
      <c r="E161" s="74">
        <f t="shared" si="8"/>
        <v>-0.39530347467316196</v>
      </c>
      <c r="F161" s="60">
        <f t="shared" si="9"/>
        <v>2.9181246502257924E-5</v>
      </c>
      <c r="G161" s="47">
        <v>0.29587510100000003</v>
      </c>
      <c r="H161" s="119">
        <v>87.46</v>
      </c>
      <c r="I161" s="125"/>
      <c r="J161" s="73">
        <v>0</v>
      </c>
      <c r="K161" s="73">
        <v>0</v>
      </c>
      <c r="L161" s="74" t="str">
        <f t="shared" si="10"/>
        <v/>
      </c>
      <c r="M161" s="60">
        <f t="shared" si="11"/>
        <v>0</v>
      </c>
    </row>
    <row r="162" spans="1:13" ht="12.75" customHeight="1" x14ac:dyDescent="0.2">
      <c r="A162" s="46" t="s">
        <v>1063</v>
      </c>
      <c r="B162" s="46" t="s">
        <v>1064</v>
      </c>
      <c r="C162" s="73">
        <v>1.1891000000000001E-2</v>
      </c>
      <c r="D162" s="73">
        <v>2.1115410000000001E-2</v>
      </c>
      <c r="E162" s="74">
        <f t="shared" si="8"/>
        <v>-0.43685677900642228</v>
      </c>
      <c r="F162" s="60">
        <f t="shared" si="9"/>
        <v>2.8524729146870198E-5</v>
      </c>
      <c r="G162" s="47">
        <v>0.54078387800000005</v>
      </c>
      <c r="H162" s="119">
        <v>12.5</v>
      </c>
      <c r="I162" s="125"/>
      <c r="J162" s="73">
        <v>0</v>
      </c>
      <c r="K162" s="73">
        <v>0</v>
      </c>
      <c r="L162" s="74" t="str">
        <f t="shared" si="10"/>
        <v/>
      </c>
      <c r="M162" s="60">
        <f t="shared" si="11"/>
        <v>0</v>
      </c>
    </row>
    <row r="163" spans="1:13" ht="12.75" customHeight="1" x14ac:dyDescent="0.2">
      <c r="A163" s="46" t="s">
        <v>855</v>
      </c>
      <c r="B163" s="46" t="s">
        <v>737</v>
      </c>
      <c r="C163" s="73">
        <v>1.10636E-2</v>
      </c>
      <c r="D163" s="73">
        <v>6.3586300000000005E-3</v>
      </c>
      <c r="E163" s="74">
        <f t="shared" si="8"/>
        <v>0.73993454564898387</v>
      </c>
      <c r="F163" s="60">
        <f t="shared" si="9"/>
        <v>2.6539920392676236E-5</v>
      </c>
      <c r="G163" s="47">
        <v>0.81742952000000002</v>
      </c>
      <c r="H163" s="119">
        <v>406.94</v>
      </c>
      <c r="I163" s="125"/>
      <c r="J163" s="73">
        <v>0</v>
      </c>
      <c r="K163" s="73">
        <v>0</v>
      </c>
      <c r="L163" s="74" t="str">
        <f t="shared" si="10"/>
        <v/>
      </c>
      <c r="M163" s="60">
        <f t="shared" si="11"/>
        <v>0</v>
      </c>
    </row>
    <row r="164" spans="1:13" ht="12.75" customHeight="1" x14ac:dyDescent="0.2">
      <c r="A164" s="46" t="s">
        <v>1050</v>
      </c>
      <c r="B164" s="46" t="s">
        <v>493</v>
      </c>
      <c r="C164" s="73">
        <v>9.090899999999999E-3</v>
      </c>
      <c r="D164" s="73">
        <v>0.17983978</v>
      </c>
      <c r="E164" s="74">
        <f t="shared" si="8"/>
        <v>-0.94945000488768394</v>
      </c>
      <c r="F164" s="60">
        <f t="shared" si="9"/>
        <v>2.1807708367780865E-5</v>
      </c>
      <c r="G164" s="47">
        <v>0</v>
      </c>
      <c r="H164" s="119">
        <v>102.94</v>
      </c>
      <c r="I164" s="125"/>
      <c r="J164" s="73">
        <v>0.33359800000000001</v>
      </c>
      <c r="K164" s="73">
        <v>8.6847317499999992</v>
      </c>
      <c r="L164" s="74">
        <f t="shared" si="10"/>
        <v>-0.96158799032566544</v>
      </c>
      <c r="M164" s="60">
        <f t="shared" si="11"/>
        <v>36.695816695816703</v>
      </c>
    </row>
    <row r="165" spans="1:13" ht="12.75" customHeight="1" x14ac:dyDescent="0.2">
      <c r="A165" s="46" t="s">
        <v>1066</v>
      </c>
      <c r="B165" s="46" t="s">
        <v>1067</v>
      </c>
      <c r="C165" s="73">
        <v>9.0901599999999999E-3</v>
      </c>
      <c r="D165" s="73">
        <v>2.9655900000000002E-2</v>
      </c>
      <c r="E165" s="74">
        <f t="shared" si="8"/>
        <v>-0.69347886929750913</v>
      </c>
      <c r="F165" s="60">
        <f t="shared" si="9"/>
        <v>2.1805933218544581E-5</v>
      </c>
      <c r="G165" s="47">
        <v>0.34740560999999998</v>
      </c>
      <c r="H165" s="119">
        <v>24.99</v>
      </c>
      <c r="I165" s="125"/>
      <c r="J165" s="73">
        <v>0</v>
      </c>
      <c r="K165" s="73">
        <v>0</v>
      </c>
      <c r="L165" s="74" t="str">
        <f t="shared" si="10"/>
        <v/>
      </c>
      <c r="M165" s="60">
        <f t="shared" si="11"/>
        <v>0</v>
      </c>
    </row>
    <row r="166" spans="1:13" ht="12.75" customHeight="1" x14ac:dyDescent="0.2">
      <c r="A166" s="46" t="s">
        <v>850</v>
      </c>
      <c r="B166" s="46" t="s">
        <v>730</v>
      </c>
      <c r="C166" s="73">
        <v>9.0332250000000006E-3</v>
      </c>
      <c r="D166" s="73">
        <v>9.5925000000000003E-3</v>
      </c>
      <c r="E166" s="74">
        <f t="shared" si="8"/>
        <v>-5.8303362001563719E-2</v>
      </c>
      <c r="F166" s="60">
        <f t="shared" si="9"/>
        <v>2.1669354675614882E-5</v>
      </c>
      <c r="G166" s="47">
        <v>1.4917268300000002</v>
      </c>
      <c r="H166" s="119">
        <v>435.96</v>
      </c>
      <c r="I166" s="125"/>
      <c r="J166" s="73">
        <v>0</v>
      </c>
      <c r="K166" s="73">
        <v>0</v>
      </c>
      <c r="L166" s="74" t="str">
        <f t="shared" si="10"/>
        <v/>
      </c>
      <c r="M166" s="60">
        <f t="shared" si="11"/>
        <v>0</v>
      </c>
    </row>
    <row r="167" spans="1:13" ht="12.75" customHeight="1" x14ac:dyDescent="0.2">
      <c r="A167" s="46" t="s">
        <v>860</v>
      </c>
      <c r="B167" s="46" t="s">
        <v>755</v>
      </c>
      <c r="C167" s="73">
        <v>8.9472000000000006E-3</v>
      </c>
      <c r="D167" s="73">
        <v>0</v>
      </c>
      <c r="E167" s="74" t="str">
        <f t="shared" si="8"/>
        <v/>
      </c>
      <c r="F167" s="60">
        <f t="shared" si="9"/>
        <v>2.1462993576896565E-5</v>
      </c>
      <c r="G167" s="47">
        <v>1.5245515000000001</v>
      </c>
      <c r="H167" s="119">
        <v>119.17</v>
      </c>
      <c r="I167" s="125"/>
      <c r="J167" s="73">
        <v>0</v>
      </c>
      <c r="K167" s="73">
        <v>0</v>
      </c>
      <c r="L167" s="74" t="str">
        <f t="shared" si="10"/>
        <v/>
      </c>
      <c r="M167" s="60">
        <f t="shared" si="11"/>
        <v>0</v>
      </c>
    </row>
    <row r="168" spans="1:13" ht="12.75" customHeight="1" x14ac:dyDescent="0.2">
      <c r="A168" s="46" t="s">
        <v>1072</v>
      </c>
      <c r="B168" s="46" t="s">
        <v>1073</v>
      </c>
      <c r="C168" s="73">
        <v>8.4033799999999985E-3</v>
      </c>
      <c r="D168" s="73">
        <v>2.4353590000000001E-2</v>
      </c>
      <c r="E168" s="74">
        <f t="shared" si="8"/>
        <v>-0.65494286468647955</v>
      </c>
      <c r="F168" s="60">
        <f t="shared" si="9"/>
        <v>2.0158450796251455E-5</v>
      </c>
      <c r="G168" s="47">
        <v>0.36083776000000001</v>
      </c>
      <c r="H168" s="119">
        <v>30.01</v>
      </c>
      <c r="I168" s="125"/>
      <c r="J168" s="73">
        <v>0</v>
      </c>
      <c r="K168" s="73">
        <v>0</v>
      </c>
      <c r="L168" s="74" t="str">
        <f t="shared" si="10"/>
        <v/>
      </c>
      <c r="M168" s="60">
        <f t="shared" si="11"/>
        <v>0</v>
      </c>
    </row>
    <row r="169" spans="1:13" ht="12.75" customHeight="1" x14ac:dyDescent="0.2">
      <c r="A169" s="46" t="s">
        <v>849</v>
      </c>
      <c r="B169" s="46" t="s">
        <v>728</v>
      </c>
      <c r="C169" s="73">
        <v>7.6191699999999998E-3</v>
      </c>
      <c r="D169" s="73">
        <v>1.2818E-3</v>
      </c>
      <c r="E169" s="74">
        <f t="shared" si="8"/>
        <v>4.9441176470588228</v>
      </c>
      <c r="F169" s="60">
        <f t="shared" si="9"/>
        <v>1.8277248387348329E-5</v>
      </c>
      <c r="G169" s="47">
        <v>5.7868064500000003</v>
      </c>
      <c r="H169" s="119">
        <v>45.84</v>
      </c>
      <c r="I169" s="125"/>
      <c r="J169" s="73">
        <v>0</v>
      </c>
      <c r="K169" s="73">
        <v>0</v>
      </c>
      <c r="L169" s="74" t="str">
        <f t="shared" si="10"/>
        <v/>
      </c>
      <c r="M169" s="60">
        <f t="shared" si="11"/>
        <v>0</v>
      </c>
    </row>
    <row r="170" spans="1:13" ht="12.75" customHeight="1" x14ac:dyDescent="0.2">
      <c r="A170" s="46" t="s">
        <v>1370</v>
      </c>
      <c r="B170" s="46" t="s">
        <v>1371</v>
      </c>
      <c r="C170" s="73">
        <v>7.3393E-3</v>
      </c>
      <c r="D170" s="73">
        <v>3.5897199999999997E-2</v>
      </c>
      <c r="E170" s="74">
        <f t="shared" si="8"/>
        <v>-0.79554672787849745</v>
      </c>
      <c r="F170" s="60">
        <f t="shared" si="9"/>
        <v>1.7605882148484101E-5</v>
      </c>
      <c r="G170" s="47">
        <v>0.246386402</v>
      </c>
      <c r="H170" s="119">
        <v>59.99</v>
      </c>
      <c r="I170" s="125"/>
      <c r="J170" s="73">
        <v>0</v>
      </c>
      <c r="K170" s="73">
        <v>0</v>
      </c>
      <c r="L170" s="74" t="str">
        <f t="shared" si="10"/>
        <v/>
      </c>
      <c r="M170" s="60">
        <f t="shared" si="11"/>
        <v>0</v>
      </c>
    </row>
    <row r="171" spans="1:13" ht="12.75" customHeight="1" x14ac:dyDescent="0.2">
      <c r="A171" s="46" t="s">
        <v>1265</v>
      </c>
      <c r="B171" s="46" t="s">
        <v>1264</v>
      </c>
      <c r="C171" s="73">
        <v>6.4124999999999998E-3</v>
      </c>
      <c r="D171" s="73">
        <v>1.6258950000000001E-2</v>
      </c>
      <c r="E171" s="74">
        <f t="shared" si="8"/>
        <v>-0.60560183775705079</v>
      </c>
      <c r="F171" s="60">
        <f t="shared" si="9"/>
        <v>1.53826276725511E-5</v>
      </c>
      <c r="G171" s="47">
        <v>0.31581733899999997</v>
      </c>
      <c r="H171" s="119">
        <v>75.03</v>
      </c>
      <c r="I171" s="125"/>
      <c r="J171" s="73">
        <v>0</v>
      </c>
      <c r="K171" s="73">
        <v>3.5515999999999998E-3</v>
      </c>
      <c r="L171" s="74">
        <f t="shared" si="10"/>
        <v>-1</v>
      </c>
      <c r="M171" s="60">
        <f t="shared" si="11"/>
        <v>0</v>
      </c>
    </row>
    <row r="172" spans="1:13" ht="12.75" customHeight="1" x14ac:dyDescent="0.2">
      <c r="A172" s="46" t="s">
        <v>1866</v>
      </c>
      <c r="B172" s="46" t="s">
        <v>1867</v>
      </c>
      <c r="C172" s="73">
        <v>6.0498000000000001E-3</v>
      </c>
      <c r="D172" s="73">
        <v>0</v>
      </c>
      <c r="E172" s="74" t="str">
        <f t="shared" si="8"/>
        <v/>
      </c>
      <c r="F172" s="60">
        <f t="shared" si="9"/>
        <v>1.4512564661738737E-5</v>
      </c>
      <c r="G172" s="47">
        <v>0.99447032999999996</v>
      </c>
      <c r="H172" s="119">
        <v>29.76</v>
      </c>
      <c r="I172" s="125"/>
      <c r="J172" s="73">
        <v>5.8379E-2</v>
      </c>
      <c r="K172" s="73">
        <v>5.6969789999999999E-2</v>
      </c>
      <c r="L172" s="74">
        <f t="shared" si="10"/>
        <v>2.4736092585210478E-2</v>
      </c>
      <c r="M172" s="60">
        <f t="shared" si="11"/>
        <v>9.6497404872888364</v>
      </c>
    </row>
    <row r="173" spans="1:13" ht="12.75" customHeight="1" x14ac:dyDescent="0.2">
      <c r="A173" s="46" t="s">
        <v>844</v>
      </c>
      <c r="B173" s="46" t="s">
        <v>722</v>
      </c>
      <c r="C173" s="73">
        <v>5.1891400000000001E-3</v>
      </c>
      <c r="D173" s="73">
        <v>0</v>
      </c>
      <c r="E173" s="74" t="str">
        <f t="shared" si="8"/>
        <v/>
      </c>
      <c r="F173" s="60">
        <f t="shared" si="9"/>
        <v>1.244797014592465E-5</v>
      </c>
      <c r="G173" s="47">
        <v>0.16940501000000002</v>
      </c>
      <c r="H173" s="119">
        <v>60.34</v>
      </c>
      <c r="I173" s="125"/>
      <c r="J173" s="73">
        <v>0</v>
      </c>
      <c r="K173" s="73">
        <v>0</v>
      </c>
      <c r="L173" s="74" t="str">
        <f t="shared" si="10"/>
        <v/>
      </c>
      <c r="M173" s="60">
        <f t="shared" si="11"/>
        <v>0</v>
      </c>
    </row>
    <row r="174" spans="1:13" ht="12.75" customHeight="1" x14ac:dyDescent="0.2">
      <c r="A174" s="46" t="s">
        <v>1133</v>
      </c>
      <c r="B174" s="46" t="s">
        <v>751</v>
      </c>
      <c r="C174" s="73">
        <v>5.04807E-3</v>
      </c>
      <c r="D174" s="73">
        <v>0</v>
      </c>
      <c r="E174" s="74" t="str">
        <f t="shared" si="8"/>
        <v/>
      </c>
      <c r="F174" s="60">
        <f t="shared" si="9"/>
        <v>1.2109564331380123E-5</v>
      </c>
      <c r="G174" s="47">
        <v>0.42859394000000001</v>
      </c>
      <c r="H174" s="119">
        <v>399.75</v>
      </c>
      <c r="I174" s="125"/>
      <c r="J174" s="73">
        <v>0</v>
      </c>
      <c r="K174" s="73">
        <v>0</v>
      </c>
      <c r="L174" s="74" t="str">
        <f t="shared" si="10"/>
        <v/>
      </c>
      <c r="M174" s="60">
        <f t="shared" si="11"/>
        <v>0</v>
      </c>
    </row>
    <row r="175" spans="1:13" ht="12.75" customHeight="1" x14ac:dyDescent="0.2">
      <c r="A175" s="46" t="s">
        <v>1368</v>
      </c>
      <c r="B175" s="46" t="s">
        <v>1369</v>
      </c>
      <c r="C175" s="73">
        <v>5.0412E-3</v>
      </c>
      <c r="D175" s="73">
        <v>0.13466545000000002</v>
      </c>
      <c r="E175" s="74">
        <f t="shared" si="8"/>
        <v>-0.96256500832247616</v>
      </c>
      <c r="F175" s="60">
        <f t="shared" si="9"/>
        <v>1.2093084229686489E-5</v>
      </c>
      <c r="G175" s="47">
        <v>9.6969768999999997E-2</v>
      </c>
      <c r="H175" s="119">
        <v>39.99</v>
      </c>
      <c r="I175" s="125"/>
      <c r="J175" s="73">
        <v>0</v>
      </c>
      <c r="K175" s="73">
        <v>0</v>
      </c>
      <c r="L175" s="74" t="str">
        <f t="shared" si="10"/>
        <v/>
      </c>
      <c r="M175" s="60">
        <f t="shared" si="11"/>
        <v>0</v>
      </c>
    </row>
    <row r="176" spans="1:13" ht="12.75" customHeight="1" x14ac:dyDescent="0.2">
      <c r="A176" s="46" t="s">
        <v>1546</v>
      </c>
      <c r="B176" s="46" t="s">
        <v>1535</v>
      </c>
      <c r="C176" s="73">
        <v>4.8696099999999999E-3</v>
      </c>
      <c r="D176" s="73">
        <v>0</v>
      </c>
      <c r="E176" s="74" t="str">
        <f t="shared" si="8"/>
        <v/>
      </c>
      <c r="F176" s="60">
        <f t="shared" si="9"/>
        <v>1.1681465503396735E-5</v>
      </c>
      <c r="G176" s="47">
        <v>4.7891762000000004E-2</v>
      </c>
      <c r="H176" s="119">
        <v>75</v>
      </c>
      <c r="I176" s="125"/>
      <c r="J176" s="73">
        <v>0</v>
      </c>
      <c r="K176" s="73">
        <v>0</v>
      </c>
      <c r="L176" s="74" t="str">
        <f t="shared" si="10"/>
        <v/>
      </c>
      <c r="M176" s="60">
        <f t="shared" si="11"/>
        <v>0</v>
      </c>
    </row>
    <row r="177" spans="1:13" ht="12.75" customHeight="1" x14ac:dyDescent="0.2">
      <c r="A177" s="46" t="s">
        <v>1275</v>
      </c>
      <c r="B177" s="46" t="s">
        <v>1274</v>
      </c>
      <c r="C177" s="73">
        <v>4.10312E-3</v>
      </c>
      <c r="D177" s="73">
        <v>0.14428341</v>
      </c>
      <c r="E177" s="74">
        <f t="shared" si="8"/>
        <v>-0.97156208049144388</v>
      </c>
      <c r="F177" s="60">
        <f t="shared" si="9"/>
        <v>9.8427707221517149E-6</v>
      </c>
      <c r="G177" s="47">
        <v>3.4830989999999999E-2</v>
      </c>
      <c r="H177" s="119">
        <v>100</v>
      </c>
      <c r="I177" s="125"/>
      <c r="J177" s="73">
        <v>5.8500000000000002E-3</v>
      </c>
      <c r="K177" s="73">
        <v>0.113041</v>
      </c>
      <c r="L177" s="74">
        <f t="shared" si="10"/>
        <v>-0.94824886545589648</v>
      </c>
      <c r="M177" s="60">
        <f t="shared" si="11"/>
        <v>1.425744311645772</v>
      </c>
    </row>
    <row r="178" spans="1:13" ht="12.75" customHeight="1" x14ac:dyDescent="0.2">
      <c r="A178" s="46" t="s">
        <v>1416</v>
      </c>
      <c r="B178" s="46" t="s">
        <v>1417</v>
      </c>
      <c r="C178" s="73">
        <v>3.7567800000000004E-3</v>
      </c>
      <c r="D178" s="73">
        <v>4.3319399999999994E-3</v>
      </c>
      <c r="E178" s="74">
        <f t="shared" si="8"/>
        <v>-0.13277192204878163</v>
      </c>
      <c r="F178" s="60">
        <f t="shared" si="9"/>
        <v>9.0119529025632023E-6</v>
      </c>
      <c r="G178" s="47">
        <v>1.9479263E-2</v>
      </c>
      <c r="H178" s="119">
        <v>75</v>
      </c>
      <c r="I178" s="125"/>
      <c r="J178" s="73">
        <v>0</v>
      </c>
      <c r="K178" s="73">
        <v>8.6640300000000014E-3</v>
      </c>
      <c r="L178" s="74">
        <f t="shared" si="10"/>
        <v>-1</v>
      </c>
      <c r="M178" s="60">
        <f t="shared" si="11"/>
        <v>0</v>
      </c>
    </row>
    <row r="179" spans="1:13" ht="12.75" customHeight="1" x14ac:dyDescent="0.2">
      <c r="A179" s="46" t="s">
        <v>1366</v>
      </c>
      <c r="B179" s="46" t="s">
        <v>1367</v>
      </c>
      <c r="C179" s="73">
        <v>3.54287E-3</v>
      </c>
      <c r="D179" s="73">
        <v>1.5345660000000001E-2</v>
      </c>
      <c r="E179" s="74">
        <f t="shared" si="8"/>
        <v>-0.7691288611894177</v>
      </c>
      <c r="F179" s="60">
        <f t="shared" si="9"/>
        <v>8.4988148307604082E-6</v>
      </c>
      <c r="G179" s="47">
        <v>1.0484947840000001</v>
      </c>
      <c r="H179" s="119">
        <v>20</v>
      </c>
      <c r="I179" s="125"/>
      <c r="J179" s="73">
        <v>0</v>
      </c>
      <c r="K179" s="73">
        <v>0</v>
      </c>
      <c r="L179" s="74" t="str">
        <f t="shared" si="10"/>
        <v/>
      </c>
      <c r="M179" s="60">
        <f t="shared" si="11"/>
        <v>0</v>
      </c>
    </row>
    <row r="180" spans="1:13" ht="12.75" customHeight="1" x14ac:dyDescent="0.2">
      <c r="A180" s="46" t="s">
        <v>1358</v>
      </c>
      <c r="B180" s="46" t="s">
        <v>1359</v>
      </c>
      <c r="C180" s="73">
        <v>2.7964800000000001E-3</v>
      </c>
      <c r="D180" s="73">
        <v>0</v>
      </c>
      <c r="E180" s="74" t="str">
        <f t="shared" si="8"/>
        <v/>
      </c>
      <c r="F180" s="60">
        <f t="shared" si="9"/>
        <v>6.7083369409334434E-6</v>
      </c>
      <c r="G180" s="47">
        <v>0.18653472099999999</v>
      </c>
      <c r="H180" s="119">
        <v>141.94</v>
      </c>
      <c r="I180" s="125"/>
      <c r="J180" s="73">
        <v>0</v>
      </c>
      <c r="K180" s="73">
        <v>0</v>
      </c>
      <c r="L180" s="74" t="str">
        <f t="shared" si="10"/>
        <v/>
      </c>
      <c r="M180" s="60">
        <f t="shared" si="11"/>
        <v>0</v>
      </c>
    </row>
    <row r="181" spans="1:13" ht="12.75" customHeight="1" x14ac:dyDescent="0.2">
      <c r="A181" s="46" t="s">
        <v>1078</v>
      </c>
      <c r="B181" s="46" t="s">
        <v>1079</v>
      </c>
      <c r="C181" s="73">
        <v>2.44312E-3</v>
      </c>
      <c r="D181" s="73">
        <v>1.167385E-2</v>
      </c>
      <c r="E181" s="74">
        <f t="shared" si="8"/>
        <v>-0.79071857185076044</v>
      </c>
      <c r="F181" s="60">
        <f t="shared" si="9"/>
        <v>5.8606791921033994E-6</v>
      </c>
      <c r="G181" s="47">
        <v>1.2199477E-2</v>
      </c>
      <c r="H181" s="119">
        <v>50</v>
      </c>
      <c r="I181" s="125"/>
      <c r="J181" s="73">
        <v>0</v>
      </c>
      <c r="K181" s="73">
        <v>0</v>
      </c>
      <c r="L181" s="74" t="str">
        <f t="shared" si="10"/>
        <v/>
      </c>
      <c r="M181" s="60">
        <f t="shared" si="11"/>
        <v>0</v>
      </c>
    </row>
    <row r="182" spans="1:13" ht="12.75" customHeight="1" x14ac:dyDescent="0.2">
      <c r="A182" s="46" t="s">
        <v>1146</v>
      </c>
      <c r="B182" s="46" t="s">
        <v>742</v>
      </c>
      <c r="C182" s="73">
        <v>2.4099999999999998E-3</v>
      </c>
      <c r="D182" s="73">
        <v>0</v>
      </c>
      <c r="E182" s="74" t="str">
        <f t="shared" si="8"/>
        <v/>
      </c>
      <c r="F182" s="60">
        <f t="shared" si="9"/>
        <v>5.7812292695279768E-6</v>
      </c>
      <c r="G182" s="47">
        <v>1.54488417</v>
      </c>
      <c r="H182" s="119">
        <v>158.07</v>
      </c>
      <c r="I182" s="125"/>
      <c r="J182" s="73">
        <v>0</v>
      </c>
      <c r="K182" s="73">
        <v>0</v>
      </c>
      <c r="L182" s="74" t="str">
        <f t="shared" si="10"/>
        <v/>
      </c>
      <c r="M182" s="60">
        <f t="shared" si="11"/>
        <v>0</v>
      </c>
    </row>
    <row r="183" spans="1:13" ht="12.75" customHeight="1" x14ac:dyDescent="0.2">
      <c r="A183" s="46" t="s">
        <v>1480</v>
      </c>
      <c r="B183" s="46" t="s">
        <v>1481</v>
      </c>
      <c r="C183" s="73">
        <v>1.9469999999999999E-3</v>
      </c>
      <c r="D183" s="73">
        <v>1.5103549999999999E-2</v>
      </c>
      <c r="E183" s="74">
        <f t="shared" si="8"/>
        <v>-0.8710899093259532</v>
      </c>
      <c r="F183" s="60">
        <f t="shared" si="9"/>
        <v>4.6705615716891996E-6</v>
      </c>
      <c r="G183" s="47">
        <v>3.89755786</v>
      </c>
      <c r="H183" s="119">
        <v>34.14</v>
      </c>
      <c r="I183" s="125"/>
      <c r="J183" s="73">
        <v>0</v>
      </c>
      <c r="K183" s="73">
        <v>3.5064999999999999E-2</v>
      </c>
      <c r="L183" s="74">
        <f t="shared" si="10"/>
        <v>-1</v>
      </c>
      <c r="M183" s="60">
        <f t="shared" si="11"/>
        <v>0</v>
      </c>
    </row>
    <row r="184" spans="1:13" ht="12.75" customHeight="1" x14ac:dyDescent="0.2">
      <c r="A184" s="46" t="s">
        <v>1380</v>
      </c>
      <c r="B184" s="46" t="s">
        <v>1381</v>
      </c>
      <c r="C184" s="73">
        <v>1.7634300000000001E-3</v>
      </c>
      <c r="D184" s="73">
        <v>0</v>
      </c>
      <c r="E184" s="74" t="str">
        <f t="shared" si="8"/>
        <v/>
      </c>
      <c r="F184" s="60">
        <f t="shared" si="9"/>
        <v>4.2302046185741581E-6</v>
      </c>
      <c r="G184" s="47">
        <v>7.7191501999999995E-2</v>
      </c>
      <c r="H184" s="119">
        <v>80</v>
      </c>
      <c r="I184" s="125"/>
      <c r="J184" s="73">
        <v>0</v>
      </c>
      <c r="K184" s="73">
        <v>0</v>
      </c>
      <c r="L184" s="74" t="str">
        <f t="shared" si="10"/>
        <v/>
      </c>
      <c r="M184" s="60">
        <f t="shared" si="11"/>
        <v>0</v>
      </c>
    </row>
    <row r="185" spans="1:13" ht="12.75" customHeight="1" x14ac:dyDescent="0.2">
      <c r="A185" s="46" t="s">
        <v>1070</v>
      </c>
      <c r="B185" s="46" t="s">
        <v>1071</v>
      </c>
      <c r="C185" s="73">
        <v>1.4698000000000001E-3</v>
      </c>
      <c r="D185" s="73">
        <v>1.1253969999999999E-2</v>
      </c>
      <c r="E185" s="74">
        <f t="shared" si="8"/>
        <v>-0.86939719938830473</v>
      </c>
      <c r="F185" s="60">
        <f t="shared" si="9"/>
        <v>3.5258301993162742E-6</v>
      </c>
      <c r="G185" s="47">
        <v>8.7005278000000005E-2</v>
      </c>
      <c r="H185" s="119">
        <v>25</v>
      </c>
      <c r="I185" s="125"/>
      <c r="J185" s="73">
        <v>0</v>
      </c>
      <c r="K185" s="73">
        <v>0</v>
      </c>
      <c r="L185" s="74" t="str">
        <f t="shared" si="10"/>
        <v/>
      </c>
      <c r="M185" s="60">
        <f t="shared" si="11"/>
        <v>0</v>
      </c>
    </row>
    <row r="186" spans="1:13" ht="12.75" customHeight="1" x14ac:dyDescent="0.2">
      <c r="A186" s="46" t="s">
        <v>1234</v>
      </c>
      <c r="B186" s="46" t="s">
        <v>1242</v>
      </c>
      <c r="C186" s="73">
        <v>1.4137500000000001E-3</v>
      </c>
      <c r="D186" s="73">
        <v>0</v>
      </c>
      <c r="E186" s="74" t="str">
        <f t="shared" si="8"/>
        <v/>
      </c>
      <c r="F186" s="60">
        <f t="shared" si="9"/>
        <v>3.3913746389191611E-6</v>
      </c>
      <c r="G186" s="47">
        <v>6.2290092999999998E-2</v>
      </c>
      <c r="H186" s="119">
        <v>44.99</v>
      </c>
      <c r="I186" s="125"/>
      <c r="J186" s="73">
        <v>0</v>
      </c>
      <c r="K186" s="73">
        <v>0</v>
      </c>
      <c r="L186" s="74" t="str">
        <f t="shared" si="10"/>
        <v/>
      </c>
      <c r="M186" s="60">
        <f t="shared" si="11"/>
        <v>0</v>
      </c>
    </row>
    <row r="187" spans="1:13" ht="12.75" customHeight="1" x14ac:dyDescent="0.2">
      <c r="A187" s="46" t="s">
        <v>1271</v>
      </c>
      <c r="B187" s="46" t="s">
        <v>1270</v>
      </c>
      <c r="C187" s="73">
        <v>1.17611E-3</v>
      </c>
      <c r="D187" s="73">
        <v>0.28022202000000002</v>
      </c>
      <c r="E187" s="74">
        <f t="shared" si="8"/>
        <v>-0.9958029351155202</v>
      </c>
      <c r="F187" s="60">
        <f t="shared" si="9"/>
        <v>2.8213118490392321E-6</v>
      </c>
      <c r="G187" s="47">
        <v>8.7987503999999994E-2</v>
      </c>
      <c r="H187" s="119">
        <v>60</v>
      </c>
      <c r="I187" s="125"/>
      <c r="J187" s="73">
        <v>6.5399999999999998E-3</v>
      </c>
      <c r="K187" s="73">
        <v>0</v>
      </c>
      <c r="L187" s="74" t="str">
        <f t="shared" si="10"/>
        <v/>
      </c>
      <c r="M187" s="60">
        <f t="shared" si="11"/>
        <v>5.5607043558850791</v>
      </c>
    </row>
    <row r="188" spans="1:13" ht="12.75" customHeight="1" x14ac:dyDescent="0.2">
      <c r="A188" s="46" t="s">
        <v>1041</v>
      </c>
      <c r="B188" s="46" t="s">
        <v>495</v>
      </c>
      <c r="C188" s="73">
        <v>9.1677999999999996E-4</v>
      </c>
      <c r="D188" s="73">
        <v>2.6809172000000001</v>
      </c>
      <c r="E188" s="74">
        <f t="shared" si="8"/>
        <v>-0.99965803494416017</v>
      </c>
      <c r="F188" s="60">
        <f t="shared" si="9"/>
        <v>2.1992179957335515E-6</v>
      </c>
      <c r="G188" s="47">
        <v>4.4750386999999998</v>
      </c>
      <c r="H188" s="119">
        <v>80.13</v>
      </c>
      <c r="I188" s="125"/>
      <c r="J188" s="73">
        <v>0</v>
      </c>
      <c r="K188" s="73">
        <v>2.6945100000000002</v>
      </c>
      <c r="L188" s="74">
        <f t="shared" si="10"/>
        <v>-1</v>
      </c>
      <c r="M188" s="60">
        <f t="shared" si="11"/>
        <v>0</v>
      </c>
    </row>
    <row r="189" spans="1:13" ht="12.75" customHeight="1" x14ac:dyDescent="0.2">
      <c r="A189" s="46" t="s">
        <v>1235</v>
      </c>
      <c r="B189" s="46" t="s">
        <v>1243</v>
      </c>
      <c r="C189" s="73">
        <v>8.5574999999999996E-4</v>
      </c>
      <c r="D189" s="73">
        <v>0.15179999999999999</v>
      </c>
      <c r="E189" s="74">
        <f t="shared" si="8"/>
        <v>-0.9943626482213439</v>
      </c>
      <c r="F189" s="60">
        <f t="shared" si="9"/>
        <v>2.052816160746293E-6</v>
      </c>
      <c r="G189" s="47">
        <v>8.2347900000000001E-4</v>
      </c>
      <c r="H189" s="119">
        <v>90</v>
      </c>
      <c r="I189" s="125"/>
      <c r="J189" s="73">
        <v>0</v>
      </c>
      <c r="K189" s="73">
        <v>1.1755362899999999</v>
      </c>
      <c r="L189" s="74">
        <f t="shared" si="10"/>
        <v>-1</v>
      </c>
      <c r="M189" s="60">
        <f t="shared" si="11"/>
        <v>0</v>
      </c>
    </row>
    <row r="190" spans="1:13" ht="12.75" customHeight="1" x14ac:dyDescent="0.2">
      <c r="A190" s="46" t="s">
        <v>1549</v>
      </c>
      <c r="B190" s="46" t="s">
        <v>1538</v>
      </c>
      <c r="C190" s="73">
        <v>4.1180000000000003E-4</v>
      </c>
      <c r="D190" s="73">
        <v>0</v>
      </c>
      <c r="E190" s="74" t="str">
        <f t="shared" si="8"/>
        <v/>
      </c>
      <c r="F190" s="60">
        <f t="shared" si="9"/>
        <v>9.8784656149029921E-7</v>
      </c>
      <c r="G190" s="47">
        <v>1.6038019999999999E-3</v>
      </c>
      <c r="H190" s="119">
        <v>150.02000000000001</v>
      </c>
      <c r="I190" s="125"/>
      <c r="J190" s="73">
        <v>0</v>
      </c>
      <c r="K190" s="73">
        <v>0</v>
      </c>
      <c r="L190" s="74" t="str">
        <f t="shared" si="10"/>
        <v/>
      </c>
      <c r="M190" s="60">
        <f t="shared" si="11"/>
        <v>0</v>
      </c>
    </row>
    <row r="191" spans="1:13" ht="12.75" customHeight="1" x14ac:dyDescent="0.2">
      <c r="A191" s="46" t="s">
        <v>856</v>
      </c>
      <c r="B191" s="46" t="s">
        <v>738</v>
      </c>
      <c r="C191" s="73">
        <v>3.9256000000000002E-4</v>
      </c>
      <c r="D191" s="73">
        <v>1.2054267299999999</v>
      </c>
      <c r="E191" s="74">
        <f t="shared" si="8"/>
        <v>-0.99967433939348604</v>
      </c>
      <c r="F191" s="60">
        <f t="shared" si="9"/>
        <v>9.4169268134684765E-7</v>
      </c>
      <c r="G191" s="47">
        <v>1.08434231</v>
      </c>
      <c r="H191" s="119">
        <v>88.25</v>
      </c>
      <c r="I191" s="125"/>
      <c r="J191" s="73">
        <v>0</v>
      </c>
      <c r="K191" s="73">
        <v>1.0089610000000001E-2</v>
      </c>
      <c r="L191" s="74">
        <f t="shared" si="10"/>
        <v>-1</v>
      </c>
      <c r="M191" s="60">
        <f t="shared" si="11"/>
        <v>0</v>
      </c>
    </row>
    <row r="192" spans="1:13" ht="12.75" customHeight="1" x14ac:dyDescent="0.2">
      <c r="A192" s="46" t="s">
        <v>1043</v>
      </c>
      <c r="B192" s="46" t="s">
        <v>497</v>
      </c>
      <c r="C192" s="73">
        <v>3.5E-4</v>
      </c>
      <c r="D192" s="73">
        <v>6.581999999999999E-5</v>
      </c>
      <c r="E192" s="74">
        <f t="shared" si="8"/>
        <v>4.3175326648435135</v>
      </c>
      <c r="F192" s="60">
        <f t="shared" si="9"/>
        <v>8.3959761175717513E-7</v>
      </c>
      <c r="G192" s="47">
        <v>106.81884015999999</v>
      </c>
      <c r="H192" s="119">
        <v>40.83</v>
      </c>
      <c r="I192" s="125"/>
      <c r="J192" s="73">
        <v>0.63795100000000005</v>
      </c>
      <c r="K192" s="73">
        <v>41.204292180000003</v>
      </c>
      <c r="L192" s="74">
        <f t="shared" si="10"/>
        <v>-0.98451736539452916</v>
      </c>
      <c r="M192" s="60" t="str">
        <f t="shared" si="11"/>
        <v/>
      </c>
    </row>
    <row r="193" spans="1:13" ht="12.75" customHeight="1" x14ac:dyDescent="0.2">
      <c r="A193" s="46" t="s">
        <v>872</v>
      </c>
      <c r="B193" s="46" t="s">
        <v>771</v>
      </c>
      <c r="C193" s="73">
        <v>2.5060000000000002E-4</v>
      </c>
      <c r="D193" s="73">
        <v>0.36633590000000005</v>
      </c>
      <c r="E193" s="74">
        <f t="shared" si="8"/>
        <v>-0.99931592835973759</v>
      </c>
      <c r="F193" s="60">
        <f t="shared" si="9"/>
        <v>6.0115189001813744E-7</v>
      </c>
      <c r="G193" s="47">
        <v>0.30313759999999995</v>
      </c>
      <c r="H193" s="119">
        <v>137.83000000000001</v>
      </c>
      <c r="I193" s="125"/>
      <c r="J193" s="73">
        <v>0</v>
      </c>
      <c r="K193" s="73">
        <v>0</v>
      </c>
      <c r="L193" s="74" t="str">
        <f t="shared" si="10"/>
        <v/>
      </c>
      <c r="M193" s="60">
        <f t="shared" si="11"/>
        <v>0</v>
      </c>
    </row>
    <row r="194" spans="1:13" ht="12.75" customHeight="1" x14ac:dyDescent="0.2">
      <c r="A194" s="46" t="s">
        <v>863</v>
      </c>
      <c r="B194" s="46" t="s">
        <v>761</v>
      </c>
      <c r="C194" s="73">
        <v>2.5280000000000002E-5</v>
      </c>
      <c r="D194" s="73">
        <v>0.72199749000000002</v>
      </c>
      <c r="E194" s="74">
        <f t="shared" si="8"/>
        <v>-0.99996498602785999</v>
      </c>
      <c r="F194" s="60">
        <f t="shared" si="9"/>
        <v>6.0642936072061105E-8</v>
      </c>
      <c r="G194" s="47">
        <v>9.0973659999999998E-2</v>
      </c>
      <c r="H194" s="119">
        <v>63.86</v>
      </c>
      <c r="I194" s="125"/>
      <c r="J194" s="73">
        <v>0</v>
      </c>
      <c r="K194" s="73">
        <v>0</v>
      </c>
      <c r="L194" s="74" t="str">
        <f t="shared" si="10"/>
        <v/>
      </c>
      <c r="M194" s="60">
        <f t="shared" si="11"/>
        <v>0</v>
      </c>
    </row>
    <row r="195" spans="1:13" ht="12.75" customHeight="1" x14ac:dyDescent="0.2">
      <c r="A195" s="46" t="s">
        <v>864</v>
      </c>
      <c r="B195" s="46" t="s">
        <v>767</v>
      </c>
      <c r="C195" s="73">
        <v>0</v>
      </c>
      <c r="D195" s="73">
        <v>0.88332518000000004</v>
      </c>
      <c r="E195" s="74">
        <f t="shared" si="8"/>
        <v>-1</v>
      </c>
      <c r="F195" s="60">
        <f t="shared" si="9"/>
        <v>0</v>
      </c>
      <c r="G195" s="47">
        <v>1.6040312299999999</v>
      </c>
      <c r="H195" s="119">
        <v>154</v>
      </c>
      <c r="I195" s="125"/>
      <c r="J195" s="73">
        <v>0</v>
      </c>
      <c r="K195" s="73">
        <v>0.72950000000000004</v>
      </c>
      <c r="L195" s="74">
        <f t="shared" si="10"/>
        <v>-1</v>
      </c>
      <c r="M195" s="60" t="str">
        <f t="shared" si="11"/>
        <v/>
      </c>
    </row>
    <row r="196" spans="1:13" ht="12.75" customHeight="1" x14ac:dyDescent="0.2">
      <c r="A196" s="46" t="s">
        <v>2947</v>
      </c>
      <c r="B196" s="46" t="s">
        <v>2948</v>
      </c>
      <c r="C196" s="73">
        <v>0</v>
      </c>
      <c r="D196" s="73">
        <v>0.30335059999999997</v>
      </c>
      <c r="E196" s="74">
        <f t="shared" si="8"/>
        <v>-1</v>
      </c>
      <c r="F196" s="60">
        <f t="shared" si="9"/>
        <v>0</v>
      </c>
      <c r="G196" s="47">
        <v>7.3720238778500597</v>
      </c>
      <c r="H196" s="119">
        <v>227.21</v>
      </c>
      <c r="I196" s="125"/>
      <c r="J196" s="73">
        <v>0</v>
      </c>
      <c r="K196" s="73">
        <v>0</v>
      </c>
      <c r="L196" s="74" t="str">
        <f t="shared" si="10"/>
        <v/>
      </c>
      <c r="M196" s="60" t="str">
        <f t="shared" si="11"/>
        <v/>
      </c>
    </row>
    <row r="197" spans="1:13" ht="12.75" customHeight="1" x14ac:dyDescent="0.2">
      <c r="A197" s="46" t="s">
        <v>819</v>
      </c>
      <c r="B197" s="46" t="s">
        <v>708</v>
      </c>
      <c r="C197" s="73">
        <v>0</v>
      </c>
      <c r="D197" s="73">
        <v>0.11205583</v>
      </c>
      <c r="E197" s="74">
        <f t="shared" si="8"/>
        <v>-1</v>
      </c>
      <c r="F197" s="60">
        <f t="shared" si="9"/>
        <v>0</v>
      </c>
      <c r="G197" s="47">
        <v>0.65601706999999998</v>
      </c>
      <c r="H197" s="119">
        <v>84.58</v>
      </c>
      <c r="I197" s="125"/>
      <c r="J197" s="73">
        <v>0</v>
      </c>
      <c r="K197" s="73">
        <v>0</v>
      </c>
      <c r="L197" s="74" t="str">
        <f t="shared" si="10"/>
        <v/>
      </c>
      <c r="M197" s="60" t="str">
        <f t="shared" si="11"/>
        <v/>
      </c>
    </row>
    <row r="198" spans="1:13" ht="12.75" customHeight="1" x14ac:dyDescent="0.2">
      <c r="A198" s="46" t="s">
        <v>871</v>
      </c>
      <c r="B198" s="46" t="s">
        <v>770</v>
      </c>
      <c r="C198" s="73">
        <v>0</v>
      </c>
      <c r="D198" s="73">
        <v>4.4999999999999998E-2</v>
      </c>
      <c r="E198" s="74">
        <f t="shared" si="8"/>
        <v>-1</v>
      </c>
      <c r="F198" s="60">
        <f t="shared" si="9"/>
        <v>0</v>
      </c>
      <c r="G198" s="47">
        <v>0.12994719999999998</v>
      </c>
      <c r="H198" s="119">
        <v>56.25</v>
      </c>
      <c r="I198" s="125"/>
      <c r="J198" s="73">
        <v>0</v>
      </c>
      <c r="K198" s="73">
        <v>9.0015300000000006E-2</v>
      </c>
      <c r="L198" s="74">
        <f t="shared" si="10"/>
        <v>-1</v>
      </c>
      <c r="M198" s="60" t="str">
        <f t="shared" si="11"/>
        <v/>
      </c>
    </row>
    <row r="199" spans="1:13" ht="12.75" customHeight="1" x14ac:dyDescent="0.2">
      <c r="A199" s="46" t="s">
        <v>1115</v>
      </c>
      <c r="B199" s="46" t="s">
        <v>1114</v>
      </c>
      <c r="C199" s="73">
        <v>0</v>
      </c>
      <c r="D199" s="73">
        <v>4.2841810000000001E-2</v>
      </c>
      <c r="E199" s="74">
        <f t="shared" ref="E199:E228" si="12">IF(ISERROR(C199/D199-1),"",IF((C199/D199-1)&gt;10000%,"",C199/D199-1))</f>
        <v>-1</v>
      </c>
      <c r="F199" s="60">
        <f t="shared" ref="F199:F228" si="13">C199/$C$229</f>
        <v>0</v>
      </c>
      <c r="G199" s="47">
        <v>0</v>
      </c>
      <c r="H199" s="119">
        <v>31.1</v>
      </c>
      <c r="I199" s="125"/>
      <c r="J199" s="73">
        <v>0.252272</v>
      </c>
      <c r="K199" s="73">
        <v>3.9398620000000002E-2</v>
      </c>
      <c r="L199" s="74">
        <f t="shared" ref="L199:L228" si="14">IF(ISERROR(J199/K199-1),"",IF((J199/K199-1)&gt;10000%,"",J199/K199-1))</f>
        <v>5.4030669094501276</v>
      </c>
      <c r="M199" s="60" t="str">
        <f t="shared" ref="M199:M228" si="15">IF(ISERROR(J199/C199),"",IF(J199/C199&gt;10000%,"",J199/C199))</f>
        <v/>
      </c>
    </row>
    <row r="200" spans="1:13" ht="12.75" customHeight="1" x14ac:dyDescent="0.2">
      <c r="A200" s="46" t="s">
        <v>1484</v>
      </c>
      <c r="B200" s="46" t="s">
        <v>1485</v>
      </c>
      <c r="C200" s="73">
        <v>0</v>
      </c>
      <c r="D200" s="73">
        <v>4.2133999999999998E-2</v>
      </c>
      <c r="E200" s="74">
        <f t="shared" si="12"/>
        <v>-1</v>
      </c>
      <c r="F200" s="60">
        <f t="shared" si="13"/>
        <v>0</v>
      </c>
      <c r="G200" s="47">
        <v>9.9062539999999991E-2</v>
      </c>
      <c r="H200" s="119">
        <v>40.22</v>
      </c>
      <c r="I200" s="125"/>
      <c r="J200" s="73">
        <v>0</v>
      </c>
      <c r="K200" s="73">
        <v>4.2105999999999998E-2</v>
      </c>
      <c r="L200" s="74">
        <f t="shared" si="14"/>
        <v>-1</v>
      </c>
      <c r="M200" s="60" t="str">
        <f t="shared" si="15"/>
        <v/>
      </c>
    </row>
    <row r="201" spans="1:13" ht="12.75" customHeight="1" x14ac:dyDescent="0.2">
      <c r="A201" s="46" t="s">
        <v>1121</v>
      </c>
      <c r="B201" s="46" t="s">
        <v>1120</v>
      </c>
      <c r="C201" s="73">
        <v>0</v>
      </c>
      <c r="D201" s="73">
        <v>2.020744E-2</v>
      </c>
      <c r="E201" s="74">
        <f t="shared" si="12"/>
        <v>-1</v>
      </c>
      <c r="F201" s="60">
        <f t="shared" si="13"/>
        <v>0</v>
      </c>
      <c r="G201" s="47">
        <v>0</v>
      </c>
      <c r="H201" s="119">
        <v>42.83</v>
      </c>
      <c r="I201" s="125"/>
      <c r="J201" s="73">
        <v>5.7210000000000004E-3</v>
      </c>
      <c r="K201" s="73">
        <v>1.71182E-2</v>
      </c>
      <c r="L201" s="74">
        <f t="shared" si="14"/>
        <v>-0.66579430080265445</v>
      </c>
      <c r="M201" s="60" t="str">
        <f t="shared" si="15"/>
        <v/>
      </c>
    </row>
    <row r="202" spans="1:13" ht="12.75" customHeight="1" x14ac:dyDescent="0.2">
      <c r="A202" s="46" t="s">
        <v>1402</v>
      </c>
      <c r="B202" s="46" t="s">
        <v>1403</v>
      </c>
      <c r="C202" s="73">
        <v>0</v>
      </c>
      <c r="D202" s="73">
        <v>1.5715349999999999E-2</v>
      </c>
      <c r="E202" s="74">
        <f t="shared" si="12"/>
        <v>-1</v>
      </c>
      <c r="F202" s="60">
        <f t="shared" si="13"/>
        <v>0</v>
      </c>
      <c r="G202" s="47">
        <v>1.9475058300000001</v>
      </c>
      <c r="H202" s="119">
        <v>56.54</v>
      </c>
      <c r="I202" s="125"/>
      <c r="J202" s="73">
        <v>1.9616039999999999</v>
      </c>
      <c r="K202" s="73">
        <v>3.8274089999999997E-2</v>
      </c>
      <c r="L202" s="74">
        <f t="shared" si="14"/>
        <v>50.251486318812546</v>
      </c>
      <c r="M202" s="60" t="str">
        <f t="shared" si="15"/>
        <v/>
      </c>
    </row>
    <row r="203" spans="1:13" ht="12.75" customHeight="1" x14ac:dyDescent="0.2">
      <c r="A203" s="46" t="s">
        <v>1378</v>
      </c>
      <c r="B203" s="46" t="s">
        <v>1379</v>
      </c>
      <c r="C203" s="73">
        <v>0</v>
      </c>
      <c r="D203" s="73">
        <v>1.3409299999999999E-2</v>
      </c>
      <c r="E203" s="74">
        <f t="shared" si="12"/>
        <v>-1</v>
      </c>
      <c r="F203" s="60">
        <f t="shared" si="13"/>
        <v>0</v>
      </c>
      <c r="G203" s="47">
        <v>0</v>
      </c>
      <c r="H203" s="119">
        <v>59.99</v>
      </c>
      <c r="I203" s="125"/>
      <c r="J203" s="73">
        <v>0</v>
      </c>
      <c r="K203" s="73">
        <v>0</v>
      </c>
      <c r="L203" s="74" t="str">
        <f t="shared" si="14"/>
        <v/>
      </c>
      <c r="M203" s="60" t="str">
        <f t="shared" si="15"/>
        <v/>
      </c>
    </row>
    <row r="204" spans="1:13" ht="12.75" customHeight="1" x14ac:dyDescent="0.2">
      <c r="A204" s="46" t="s">
        <v>1376</v>
      </c>
      <c r="B204" s="46" t="s">
        <v>1377</v>
      </c>
      <c r="C204" s="73">
        <v>0</v>
      </c>
      <c r="D204" s="73">
        <v>7.7162200000000002E-3</v>
      </c>
      <c r="E204" s="74">
        <f t="shared" si="12"/>
        <v>-1</v>
      </c>
      <c r="F204" s="60">
        <f t="shared" si="13"/>
        <v>0</v>
      </c>
      <c r="G204" s="47">
        <v>5.1158366000000004E-2</v>
      </c>
      <c r="H204" s="119">
        <v>39.99</v>
      </c>
      <c r="I204" s="125"/>
      <c r="J204" s="73">
        <v>0</v>
      </c>
      <c r="K204" s="73">
        <v>0</v>
      </c>
      <c r="L204" s="74" t="str">
        <f t="shared" si="14"/>
        <v/>
      </c>
      <c r="M204" s="60" t="str">
        <f t="shared" si="15"/>
        <v/>
      </c>
    </row>
    <row r="205" spans="1:13" ht="12.75" customHeight="1" x14ac:dyDescent="0.2">
      <c r="A205" s="46" t="s">
        <v>873</v>
      </c>
      <c r="B205" s="46" t="s">
        <v>772</v>
      </c>
      <c r="C205" s="73">
        <v>0</v>
      </c>
      <c r="D205" s="73">
        <v>7.6E-3</v>
      </c>
      <c r="E205" s="74">
        <f t="shared" si="12"/>
        <v>-1</v>
      </c>
      <c r="F205" s="60">
        <f t="shared" si="13"/>
        <v>0</v>
      </c>
      <c r="G205" s="47">
        <v>2.12437692</v>
      </c>
      <c r="H205" s="119">
        <v>56.57</v>
      </c>
      <c r="I205" s="125"/>
      <c r="J205" s="73">
        <v>0</v>
      </c>
      <c r="K205" s="73">
        <v>0</v>
      </c>
      <c r="L205" s="74" t="str">
        <f t="shared" si="14"/>
        <v/>
      </c>
      <c r="M205" s="60" t="str">
        <f t="shared" si="15"/>
        <v/>
      </c>
    </row>
    <row r="206" spans="1:13" ht="12.75" customHeight="1" x14ac:dyDescent="0.2">
      <c r="A206" s="46" t="s">
        <v>1149</v>
      </c>
      <c r="B206" s="46" t="s">
        <v>739</v>
      </c>
      <c r="C206" s="73">
        <v>0</v>
      </c>
      <c r="D206" s="73">
        <v>6.1199999999999996E-3</v>
      </c>
      <c r="E206" s="74">
        <f t="shared" si="12"/>
        <v>-1</v>
      </c>
      <c r="F206" s="60">
        <f t="shared" si="13"/>
        <v>0</v>
      </c>
      <c r="G206" s="47">
        <v>0.40785022999999998</v>
      </c>
      <c r="H206" s="119">
        <v>144.03</v>
      </c>
      <c r="I206" s="125"/>
      <c r="J206" s="73">
        <v>0</v>
      </c>
      <c r="K206" s="73">
        <v>0</v>
      </c>
      <c r="L206" s="74" t="str">
        <f t="shared" si="14"/>
        <v/>
      </c>
      <c r="M206" s="60" t="str">
        <f t="shared" si="15"/>
        <v/>
      </c>
    </row>
    <row r="207" spans="1:13" ht="12.75" customHeight="1" x14ac:dyDescent="0.2">
      <c r="A207" s="46" t="s">
        <v>1542</v>
      </c>
      <c r="B207" s="46" t="s">
        <v>1531</v>
      </c>
      <c r="C207" s="73">
        <v>0</v>
      </c>
      <c r="D207" s="73">
        <v>6.0340000000000003E-4</v>
      </c>
      <c r="E207" s="74">
        <f t="shared" si="12"/>
        <v>-1</v>
      </c>
      <c r="F207" s="60">
        <f t="shared" si="13"/>
        <v>0</v>
      </c>
      <c r="G207" s="47">
        <v>6.8760792000000001E-2</v>
      </c>
      <c r="H207" s="119">
        <v>50</v>
      </c>
      <c r="I207" s="125"/>
      <c r="J207" s="73">
        <v>0</v>
      </c>
      <c r="K207" s="73">
        <v>0</v>
      </c>
      <c r="L207" s="74" t="str">
        <f t="shared" si="14"/>
        <v/>
      </c>
      <c r="M207" s="60" t="str">
        <f t="shared" si="15"/>
        <v/>
      </c>
    </row>
    <row r="208" spans="1:13" ht="12.75" customHeight="1" x14ac:dyDescent="0.2">
      <c r="A208" s="46" t="s">
        <v>1076</v>
      </c>
      <c r="B208" s="46" t="s">
        <v>1077</v>
      </c>
      <c r="C208" s="73">
        <v>0</v>
      </c>
      <c r="D208" s="73">
        <v>0</v>
      </c>
      <c r="E208" s="74" t="str">
        <f t="shared" si="12"/>
        <v/>
      </c>
      <c r="F208" s="60">
        <f t="shared" si="13"/>
        <v>0</v>
      </c>
      <c r="G208" s="47">
        <v>0</v>
      </c>
      <c r="H208" s="119">
        <v>25</v>
      </c>
      <c r="I208" s="125"/>
      <c r="J208" s="73">
        <v>0</v>
      </c>
      <c r="K208" s="73">
        <v>0</v>
      </c>
      <c r="L208" s="74" t="str">
        <f t="shared" si="14"/>
        <v/>
      </c>
      <c r="M208" s="60" t="str">
        <f t="shared" si="15"/>
        <v/>
      </c>
    </row>
    <row r="209" spans="1:13" ht="12.75" customHeight="1" x14ac:dyDescent="0.2">
      <c r="A209" s="46" t="s">
        <v>1119</v>
      </c>
      <c r="B209" s="46" t="s">
        <v>1118</v>
      </c>
      <c r="C209" s="73">
        <v>0</v>
      </c>
      <c r="D209" s="73">
        <v>0</v>
      </c>
      <c r="E209" s="74" t="str">
        <f t="shared" si="12"/>
        <v/>
      </c>
      <c r="F209" s="60">
        <f t="shared" si="13"/>
        <v>0</v>
      </c>
      <c r="G209" s="47">
        <v>0</v>
      </c>
      <c r="H209" s="119">
        <v>101.82</v>
      </c>
      <c r="I209" s="125"/>
      <c r="J209" s="73">
        <v>0</v>
      </c>
      <c r="K209" s="73">
        <v>2.0306999999999999E-3</v>
      </c>
      <c r="L209" s="74">
        <f t="shared" si="14"/>
        <v>-1</v>
      </c>
      <c r="M209" s="60" t="str">
        <f t="shared" si="15"/>
        <v/>
      </c>
    </row>
    <row r="210" spans="1:13" ht="12.75" customHeight="1" x14ac:dyDescent="0.2">
      <c r="A210" s="46" t="s">
        <v>1550</v>
      </c>
      <c r="B210" s="46" t="s">
        <v>1539</v>
      </c>
      <c r="C210" s="73">
        <v>0</v>
      </c>
      <c r="D210" s="73">
        <v>0</v>
      </c>
      <c r="E210" s="74" t="str">
        <f t="shared" si="12"/>
        <v/>
      </c>
      <c r="F210" s="60">
        <f t="shared" si="13"/>
        <v>0</v>
      </c>
      <c r="G210" s="47">
        <v>0.18253607399999999</v>
      </c>
      <c r="H210" s="119">
        <v>20</v>
      </c>
      <c r="I210" s="125"/>
      <c r="J210" s="73">
        <v>0</v>
      </c>
      <c r="K210" s="73">
        <v>0</v>
      </c>
      <c r="L210" s="74" t="str">
        <f t="shared" si="14"/>
        <v/>
      </c>
      <c r="M210" s="60" t="str">
        <f t="shared" si="15"/>
        <v/>
      </c>
    </row>
    <row r="211" spans="1:13" ht="12.75" customHeight="1" x14ac:dyDescent="0.2">
      <c r="A211" s="46" t="s">
        <v>1040</v>
      </c>
      <c r="B211" s="46" t="s">
        <v>494</v>
      </c>
      <c r="C211" s="73">
        <v>0</v>
      </c>
      <c r="D211" s="73">
        <v>0</v>
      </c>
      <c r="E211" s="74" t="str">
        <f t="shared" si="12"/>
        <v/>
      </c>
      <c r="F211" s="60">
        <f t="shared" si="13"/>
        <v>0</v>
      </c>
      <c r="G211" s="47">
        <v>10.28281374</v>
      </c>
      <c r="H211" s="119">
        <v>80.040000000000006</v>
      </c>
      <c r="I211" s="125"/>
      <c r="J211" s="73">
        <v>0</v>
      </c>
      <c r="K211" s="73">
        <v>0</v>
      </c>
      <c r="L211" s="74" t="str">
        <f t="shared" si="14"/>
        <v/>
      </c>
      <c r="M211" s="60" t="str">
        <f t="shared" si="15"/>
        <v/>
      </c>
    </row>
    <row r="212" spans="1:13" ht="12.75" customHeight="1" x14ac:dyDescent="0.2">
      <c r="A212" s="46" t="s">
        <v>1374</v>
      </c>
      <c r="B212" s="46" t="s">
        <v>1375</v>
      </c>
      <c r="C212" s="73">
        <v>0</v>
      </c>
      <c r="D212" s="73">
        <v>0</v>
      </c>
      <c r="E212" s="74" t="str">
        <f t="shared" si="12"/>
        <v/>
      </c>
      <c r="F212" s="60">
        <f t="shared" si="13"/>
        <v>0</v>
      </c>
      <c r="G212" s="47">
        <v>6.8818619999999999E-3</v>
      </c>
      <c r="H212" s="119">
        <v>20</v>
      </c>
      <c r="I212" s="125"/>
      <c r="J212" s="73">
        <v>0</v>
      </c>
      <c r="K212" s="73">
        <v>0</v>
      </c>
      <c r="L212" s="74" t="str">
        <f t="shared" si="14"/>
        <v/>
      </c>
      <c r="M212" s="60" t="str">
        <f t="shared" si="15"/>
        <v/>
      </c>
    </row>
    <row r="213" spans="1:13" ht="12.75" customHeight="1" x14ac:dyDescent="0.2">
      <c r="A213" s="46" t="s">
        <v>1117</v>
      </c>
      <c r="B213" s="46" t="s">
        <v>1116</v>
      </c>
      <c r="C213" s="73">
        <v>0</v>
      </c>
      <c r="D213" s="73">
        <v>0</v>
      </c>
      <c r="E213" s="74" t="str">
        <f t="shared" si="12"/>
        <v/>
      </c>
      <c r="F213" s="60">
        <f t="shared" si="13"/>
        <v>0</v>
      </c>
      <c r="G213" s="47">
        <v>0</v>
      </c>
      <c r="H213" s="119">
        <v>29.8</v>
      </c>
      <c r="I213" s="125"/>
      <c r="J213" s="73">
        <v>2.0119000000000001E-2</v>
      </c>
      <c r="K213" s="73">
        <v>0</v>
      </c>
      <c r="L213" s="74" t="str">
        <f t="shared" si="14"/>
        <v/>
      </c>
      <c r="M213" s="60" t="str">
        <f t="shared" si="15"/>
        <v/>
      </c>
    </row>
    <row r="214" spans="1:13" ht="12.75" customHeight="1" x14ac:dyDescent="0.2">
      <c r="A214" s="46" t="s">
        <v>1267</v>
      </c>
      <c r="B214" s="46" t="s">
        <v>1266</v>
      </c>
      <c r="C214" s="73">
        <v>0</v>
      </c>
      <c r="D214" s="73">
        <v>0</v>
      </c>
      <c r="E214" s="74" t="str">
        <f t="shared" si="12"/>
        <v/>
      </c>
      <c r="F214" s="60">
        <f t="shared" si="13"/>
        <v>0</v>
      </c>
      <c r="G214" s="47">
        <v>1.1030503000000001E-2</v>
      </c>
      <c r="H214" s="119">
        <v>75</v>
      </c>
      <c r="I214" s="125"/>
      <c r="J214" s="73">
        <v>0</v>
      </c>
      <c r="K214" s="73">
        <v>0</v>
      </c>
      <c r="L214" s="74" t="str">
        <f t="shared" si="14"/>
        <v/>
      </c>
      <c r="M214" s="60" t="str">
        <f t="shared" si="15"/>
        <v/>
      </c>
    </row>
    <row r="215" spans="1:13" ht="12.75" customHeight="1" x14ac:dyDescent="0.2">
      <c r="A215" s="46" t="s">
        <v>1552</v>
      </c>
      <c r="B215" s="46" t="s">
        <v>1530</v>
      </c>
      <c r="C215" s="73">
        <v>0</v>
      </c>
      <c r="D215" s="73">
        <v>0</v>
      </c>
      <c r="E215" s="74" t="str">
        <f t="shared" si="12"/>
        <v/>
      </c>
      <c r="F215" s="60">
        <f t="shared" si="13"/>
        <v>0</v>
      </c>
      <c r="G215" s="47">
        <v>1.8619960000000001E-3</v>
      </c>
      <c r="H215" s="119">
        <v>20</v>
      </c>
      <c r="I215" s="125"/>
      <c r="J215" s="73">
        <v>0</v>
      </c>
      <c r="K215" s="73">
        <v>0</v>
      </c>
      <c r="L215" s="74" t="str">
        <f t="shared" si="14"/>
        <v/>
      </c>
      <c r="M215" s="60" t="str">
        <f t="shared" si="15"/>
        <v/>
      </c>
    </row>
    <row r="216" spans="1:13" ht="12.75" customHeight="1" x14ac:dyDescent="0.2">
      <c r="A216" s="46" t="s">
        <v>1434</v>
      </c>
      <c r="B216" s="46" t="s">
        <v>1435</v>
      </c>
      <c r="C216" s="73">
        <v>0</v>
      </c>
      <c r="D216" s="73">
        <v>0</v>
      </c>
      <c r="E216" s="74" t="str">
        <f t="shared" si="12"/>
        <v/>
      </c>
      <c r="F216" s="60">
        <f t="shared" si="13"/>
        <v>0</v>
      </c>
      <c r="G216" s="47">
        <v>2.6096253E-2</v>
      </c>
      <c r="H216" s="119">
        <v>299.39</v>
      </c>
      <c r="I216" s="125"/>
      <c r="J216" s="73">
        <v>0</v>
      </c>
      <c r="K216" s="73">
        <v>0</v>
      </c>
      <c r="L216" s="74" t="str">
        <f t="shared" si="14"/>
        <v/>
      </c>
      <c r="M216" s="60" t="str">
        <f t="shared" si="15"/>
        <v/>
      </c>
    </row>
    <row r="217" spans="1:13" ht="12.75" customHeight="1" x14ac:dyDescent="0.2">
      <c r="A217" s="46" t="s">
        <v>862</v>
      </c>
      <c r="B217" s="46" t="s">
        <v>760</v>
      </c>
      <c r="C217" s="73">
        <v>0</v>
      </c>
      <c r="D217" s="73">
        <v>0</v>
      </c>
      <c r="E217" s="74" t="str">
        <f t="shared" si="12"/>
        <v/>
      </c>
      <c r="F217" s="60">
        <f t="shared" si="13"/>
        <v>0</v>
      </c>
      <c r="G217" s="47">
        <v>0.27409509999999998</v>
      </c>
      <c r="H217" s="119">
        <v>106.79</v>
      </c>
      <c r="I217" s="125"/>
      <c r="J217" s="73">
        <v>0</v>
      </c>
      <c r="K217" s="73">
        <v>0</v>
      </c>
      <c r="L217" s="74" t="str">
        <f t="shared" si="14"/>
        <v/>
      </c>
      <c r="M217" s="60" t="str">
        <f t="shared" si="15"/>
        <v/>
      </c>
    </row>
    <row r="218" spans="1:13" ht="12.75" customHeight="1" x14ac:dyDescent="0.2">
      <c r="A218" s="46" t="s">
        <v>1362</v>
      </c>
      <c r="B218" s="46" t="s">
        <v>1363</v>
      </c>
      <c r="C218" s="73">
        <v>0</v>
      </c>
      <c r="D218" s="73">
        <v>0</v>
      </c>
      <c r="E218" s="74" t="str">
        <f t="shared" si="12"/>
        <v/>
      </c>
      <c r="F218" s="60">
        <f t="shared" si="13"/>
        <v>0</v>
      </c>
      <c r="G218" s="47">
        <v>1.5858280000000001E-3</v>
      </c>
      <c r="H218" s="119">
        <v>124.9</v>
      </c>
      <c r="I218" s="125"/>
      <c r="J218" s="73">
        <v>0</v>
      </c>
      <c r="K218" s="73">
        <v>0</v>
      </c>
      <c r="L218" s="74" t="str">
        <f t="shared" si="14"/>
        <v/>
      </c>
      <c r="M218" s="60" t="str">
        <f t="shared" si="15"/>
        <v/>
      </c>
    </row>
    <row r="219" spans="1:13" ht="12.75" customHeight="1" x14ac:dyDescent="0.2">
      <c r="A219" s="46" t="s">
        <v>875</v>
      </c>
      <c r="B219" s="46" t="s">
        <v>774</v>
      </c>
      <c r="C219" s="73">
        <v>0</v>
      </c>
      <c r="D219" s="73">
        <v>0</v>
      </c>
      <c r="E219" s="74" t="str">
        <f t="shared" si="12"/>
        <v/>
      </c>
      <c r="F219" s="60">
        <f t="shared" si="13"/>
        <v>0</v>
      </c>
      <c r="G219" s="47">
        <v>0.10999867999999999</v>
      </c>
      <c r="H219" s="119">
        <v>162.41999999999999</v>
      </c>
      <c r="I219" s="125"/>
      <c r="J219" s="73">
        <v>0</v>
      </c>
      <c r="K219" s="73">
        <v>0</v>
      </c>
      <c r="L219" s="74" t="str">
        <f t="shared" si="14"/>
        <v/>
      </c>
      <c r="M219" s="60" t="str">
        <f t="shared" si="15"/>
        <v/>
      </c>
    </row>
    <row r="220" spans="1:13" ht="12.75" customHeight="1" x14ac:dyDescent="0.2">
      <c r="A220" s="46" t="s">
        <v>1422</v>
      </c>
      <c r="B220" s="46" t="s">
        <v>1423</v>
      </c>
      <c r="C220" s="73">
        <v>0</v>
      </c>
      <c r="D220" s="73">
        <v>0</v>
      </c>
      <c r="E220" s="74" t="str">
        <f t="shared" si="12"/>
        <v/>
      </c>
      <c r="F220" s="60">
        <f t="shared" si="13"/>
        <v>0</v>
      </c>
      <c r="G220" s="47">
        <v>4.5050710000000002E-3</v>
      </c>
      <c r="H220" s="119">
        <v>153.74</v>
      </c>
      <c r="I220" s="125"/>
      <c r="J220" s="73">
        <v>0</v>
      </c>
      <c r="K220" s="73">
        <v>0</v>
      </c>
      <c r="L220" s="74" t="str">
        <f t="shared" si="14"/>
        <v/>
      </c>
      <c r="M220" s="60" t="str">
        <f t="shared" si="15"/>
        <v/>
      </c>
    </row>
    <row r="221" spans="1:13" ht="12.75" customHeight="1" x14ac:dyDescent="0.2">
      <c r="A221" s="46" t="s">
        <v>1547</v>
      </c>
      <c r="B221" s="46" t="s">
        <v>1536</v>
      </c>
      <c r="C221" s="73">
        <v>0</v>
      </c>
      <c r="D221" s="73">
        <v>0</v>
      </c>
      <c r="E221" s="74" t="str">
        <f t="shared" si="12"/>
        <v/>
      </c>
      <c r="F221" s="60">
        <f t="shared" si="13"/>
        <v>0</v>
      </c>
      <c r="G221" s="47">
        <v>3.4590874000000001E-2</v>
      </c>
      <c r="H221" s="119">
        <v>150.01</v>
      </c>
      <c r="I221" s="125"/>
      <c r="J221" s="73">
        <v>0</v>
      </c>
      <c r="K221" s="73">
        <v>1.3786600000000001E-3</v>
      </c>
      <c r="L221" s="74">
        <f t="shared" si="14"/>
        <v>-1</v>
      </c>
      <c r="M221" s="60" t="str">
        <f t="shared" si="15"/>
        <v/>
      </c>
    </row>
    <row r="222" spans="1:13" ht="12.75" customHeight="1" x14ac:dyDescent="0.2">
      <c r="A222" s="46" t="s">
        <v>1424</v>
      </c>
      <c r="B222" s="46" t="s">
        <v>1425</v>
      </c>
      <c r="C222" s="73">
        <v>0</v>
      </c>
      <c r="D222" s="73">
        <v>0</v>
      </c>
      <c r="E222" s="74" t="str">
        <f t="shared" si="12"/>
        <v/>
      </c>
      <c r="F222" s="60">
        <f t="shared" si="13"/>
        <v>0</v>
      </c>
      <c r="G222" s="47">
        <v>3.75721E-3</v>
      </c>
      <c r="H222" s="119">
        <v>213.31</v>
      </c>
      <c r="I222" s="125"/>
      <c r="J222" s="73">
        <v>0</v>
      </c>
      <c r="K222" s="73">
        <v>0</v>
      </c>
      <c r="L222" s="74" t="str">
        <f t="shared" si="14"/>
        <v/>
      </c>
      <c r="M222" s="60" t="str">
        <f t="shared" si="15"/>
        <v/>
      </c>
    </row>
    <row r="223" spans="1:13" ht="12.75" customHeight="1" x14ac:dyDescent="0.2">
      <c r="A223" s="46" t="s">
        <v>1428</v>
      </c>
      <c r="B223" s="46" t="s">
        <v>1429</v>
      </c>
      <c r="C223" s="73">
        <v>0</v>
      </c>
      <c r="D223" s="73">
        <v>0</v>
      </c>
      <c r="E223" s="74" t="str">
        <f t="shared" si="12"/>
        <v/>
      </c>
      <c r="F223" s="60">
        <f t="shared" si="13"/>
        <v>0</v>
      </c>
      <c r="G223" s="47">
        <v>0</v>
      </c>
      <c r="H223" s="119">
        <v>134.80000000000001</v>
      </c>
      <c r="I223" s="125"/>
      <c r="J223" s="73">
        <v>0</v>
      </c>
      <c r="K223" s="73">
        <v>0</v>
      </c>
      <c r="L223" s="74" t="str">
        <f t="shared" si="14"/>
        <v/>
      </c>
      <c r="M223" s="60" t="str">
        <f t="shared" si="15"/>
        <v/>
      </c>
    </row>
    <row r="224" spans="1:13" ht="12.75" customHeight="1" x14ac:dyDescent="0.2">
      <c r="A224" s="46" t="s">
        <v>1544</v>
      </c>
      <c r="B224" s="46" t="s">
        <v>1533</v>
      </c>
      <c r="C224" s="73">
        <v>0</v>
      </c>
      <c r="D224" s="73">
        <v>0</v>
      </c>
      <c r="E224" s="74" t="str">
        <f t="shared" si="12"/>
        <v/>
      </c>
      <c r="F224" s="60">
        <f t="shared" si="13"/>
        <v>0</v>
      </c>
      <c r="G224" s="47">
        <v>0</v>
      </c>
      <c r="H224" s="119">
        <v>50</v>
      </c>
      <c r="I224" s="125"/>
      <c r="J224" s="73">
        <v>0</v>
      </c>
      <c r="K224" s="73">
        <v>0</v>
      </c>
      <c r="L224" s="74" t="str">
        <f t="shared" si="14"/>
        <v/>
      </c>
      <c r="M224" s="60" t="str">
        <f t="shared" si="15"/>
        <v/>
      </c>
    </row>
    <row r="225" spans="1:13" ht="12.75" customHeight="1" x14ac:dyDescent="0.2">
      <c r="A225" s="46" t="s">
        <v>1430</v>
      </c>
      <c r="B225" s="46" t="s">
        <v>1431</v>
      </c>
      <c r="C225" s="73">
        <v>0</v>
      </c>
      <c r="D225" s="73">
        <v>0</v>
      </c>
      <c r="E225" s="74" t="str">
        <f t="shared" si="12"/>
        <v/>
      </c>
      <c r="F225" s="60">
        <f t="shared" si="13"/>
        <v>0</v>
      </c>
      <c r="G225" s="47">
        <v>9.5055200000000002E-4</v>
      </c>
      <c r="H225" s="119">
        <v>276.77999999999997</v>
      </c>
      <c r="I225" s="125"/>
      <c r="J225" s="73">
        <v>0</v>
      </c>
      <c r="K225" s="73">
        <v>0</v>
      </c>
      <c r="L225" s="74" t="str">
        <f t="shared" si="14"/>
        <v/>
      </c>
      <c r="M225" s="60" t="str">
        <f t="shared" si="15"/>
        <v/>
      </c>
    </row>
    <row r="226" spans="1:13" ht="12.75" customHeight="1" x14ac:dyDescent="0.2">
      <c r="A226" s="46" t="s">
        <v>1553</v>
      </c>
      <c r="B226" s="46" t="s">
        <v>1541</v>
      </c>
      <c r="C226" s="73">
        <v>0</v>
      </c>
      <c r="D226" s="73">
        <v>0</v>
      </c>
      <c r="E226" s="74" t="str">
        <f t="shared" si="12"/>
        <v/>
      </c>
      <c r="F226" s="60">
        <f t="shared" si="13"/>
        <v>0</v>
      </c>
      <c r="G226" s="47">
        <v>1.6095400000000002E-4</v>
      </c>
      <c r="H226" s="119">
        <v>40</v>
      </c>
      <c r="I226" s="125"/>
      <c r="J226" s="73">
        <v>0</v>
      </c>
      <c r="K226" s="73">
        <v>0</v>
      </c>
      <c r="L226" s="74" t="str">
        <f t="shared" si="14"/>
        <v/>
      </c>
      <c r="M226" s="60" t="str">
        <f t="shared" si="15"/>
        <v/>
      </c>
    </row>
    <row r="227" spans="1:13" ht="12.75" customHeight="1" x14ac:dyDescent="0.2">
      <c r="A227" s="46" t="s">
        <v>1545</v>
      </c>
      <c r="B227" s="46" t="s">
        <v>1534</v>
      </c>
      <c r="C227" s="73">
        <v>0</v>
      </c>
      <c r="D227" s="73">
        <v>0</v>
      </c>
      <c r="E227" s="74" t="str">
        <f t="shared" si="12"/>
        <v/>
      </c>
      <c r="F227" s="60">
        <f t="shared" si="13"/>
        <v>0</v>
      </c>
      <c r="G227" s="47">
        <v>0</v>
      </c>
      <c r="H227" s="119">
        <v>100</v>
      </c>
      <c r="I227" s="125"/>
      <c r="J227" s="73">
        <v>0</v>
      </c>
      <c r="K227" s="73">
        <v>0</v>
      </c>
      <c r="L227" s="74" t="str">
        <f t="shared" si="14"/>
        <v/>
      </c>
      <c r="M227" s="60" t="str">
        <f t="shared" si="15"/>
        <v/>
      </c>
    </row>
    <row r="228" spans="1:13" ht="12.75" customHeight="1" x14ac:dyDescent="0.2">
      <c r="A228" s="46" t="s">
        <v>1432</v>
      </c>
      <c r="B228" s="46" t="s">
        <v>1433</v>
      </c>
      <c r="C228" s="73">
        <v>0</v>
      </c>
      <c r="D228" s="73">
        <v>0</v>
      </c>
      <c r="E228" s="74" t="str">
        <f t="shared" si="12"/>
        <v/>
      </c>
      <c r="F228" s="60">
        <f t="shared" si="13"/>
        <v>0</v>
      </c>
      <c r="G228" s="47">
        <v>0</v>
      </c>
      <c r="H228" s="119">
        <v>313.93</v>
      </c>
      <c r="I228" s="125"/>
      <c r="J228" s="73">
        <v>0</v>
      </c>
      <c r="K228" s="73">
        <v>0</v>
      </c>
      <c r="L228" s="74" t="str">
        <f t="shared" si="14"/>
        <v/>
      </c>
      <c r="M228" s="60" t="str">
        <f t="shared" si="15"/>
        <v/>
      </c>
    </row>
    <row r="229" spans="1:13" x14ac:dyDescent="0.2">
      <c r="A229" s="9"/>
      <c r="B229" s="71">
        <f>COUNTA(B7:B228)</f>
        <v>222</v>
      </c>
      <c r="C229" s="63">
        <f>SUM(C7:C228)</f>
        <v>416.86635966900002</v>
      </c>
      <c r="D229" s="63">
        <f>SUM(D7:D228)</f>
        <v>516.66894288400056</v>
      </c>
      <c r="E229" s="72">
        <f>IF(ISERROR(C229/D229-1),"",((C229/D229-1)))</f>
        <v>-0.19316543908738026</v>
      </c>
      <c r="F229" s="83">
        <f>SUM(F7:F228)</f>
        <v>0.99999999999999978</v>
      </c>
      <c r="G229" s="84">
        <f>SUM(G7:G228)</f>
        <v>17396.071909521779</v>
      </c>
      <c r="H229" s="108"/>
      <c r="I229" s="129"/>
      <c r="J229" s="82">
        <f>SUM(J7:J228)</f>
        <v>1029.7466690000003</v>
      </c>
      <c r="K229" s="63">
        <f>SUM(K7:K228)</f>
        <v>1211.2468254200005</v>
      </c>
      <c r="L229" s="72">
        <f>IF(ISERROR(J229/K229-1),"",((J229/K229-1)))</f>
        <v>-0.14984572311020494</v>
      </c>
      <c r="M229" s="51">
        <f>IF(ISERROR(J229/C229),"",(J229/C229))</f>
        <v>2.4702081257351618</v>
      </c>
    </row>
    <row r="230" spans="1:13" x14ac:dyDescent="0.2">
      <c r="A230" s="10"/>
      <c r="B230" s="10"/>
      <c r="C230" s="85"/>
      <c r="D230" s="85"/>
      <c r="E230" s="86"/>
      <c r="F230" s="52"/>
      <c r="G230" s="17"/>
      <c r="H230" s="8"/>
      <c r="J230" s="85"/>
      <c r="K230" s="85"/>
      <c r="L230" s="86"/>
    </row>
    <row r="231" spans="1:13" x14ac:dyDescent="0.2">
      <c r="A231" s="54" t="s">
        <v>284</v>
      </c>
      <c r="B231" s="10"/>
      <c r="C231" s="85"/>
      <c r="D231" s="85"/>
      <c r="E231" s="86"/>
      <c r="F231" s="17"/>
      <c r="G231" s="17"/>
      <c r="H231" s="8"/>
      <c r="J231" s="85"/>
      <c r="K231" s="85"/>
      <c r="L231" s="86"/>
    </row>
    <row r="232" spans="1:13" x14ac:dyDescent="0.2">
      <c r="A232" s="67" t="s">
        <v>1997</v>
      </c>
      <c r="B232" s="10"/>
      <c r="C232" s="85"/>
      <c r="D232" s="85"/>
      <c r="E232" s="86"/>
      <c r="F232" s="17"/>
      <c r="G232" s="17"/>
      <c r="H232" s="8"/>
      <c r="J232" s="85"/>
      <c r="K232" s="85"/>
      <c r="L232" s="86"/>
    </row>
    <row r="233" spans="1:13" x14ac:dyDescent="0.2">
      <c r="A233" s="10"/>
      <c r="B233" s="10"/>
      <c r="C233" s="85"/>
      <c r="D233" s="85"/>
      <c r="E233" s="86"/>
      <c r="F233" s="17"/>
      <c r="G233" s="17"/>
      <c r="H233" s="8"/>
      <c r="J233" s="85"/>
      <c r="K233" s="85"/>
      <c r="L233" s="86"/>
    </row>
    <row r="234" spans="1:13" x14ac:dyDescent="0.2">
      <c r="A234" s="11" t="s">
        <v>63</v>
      </c>
      <c r="B234" s="10"/>
      <c r="C234" s="85"/>
      <c r="D234" s="85"/>
      <c r="E234" s="86"/>
      <c r="F234" s="11"/>
      <c r="G234" s="17"/>
      <c r="H234" s="8"/>
      <c r="J234" s="85"/>
      <c r="K234" s="85"/>
      <c r="L234" s="86"/>
    </row>
  </sheetData>
  <autoFilter ref="A6:M229"/>
  <sortState ref="A7:M228">
    <sortCondition descending="1" ref="C7:C228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M164"/>
  <sheetViews>
    <sheetView showGridLines="0" zoomScaleNormal="100" workbookViewId="0">
      <selection activeCell="B18" sqref="B18"/>
    </sheetView>
  </sheetViews>
  <sheetFormatPr baseColWidth="10" defaultColWidth="9.140625" defaultRowHeight="12.75" x14ac:dyDescent="0.2"/>
  <cols>
    <col min="1" max="1" width="56.42578125" style="90" customWidth="1"/>
    <col min="2" max="2" width="13.5703125" style="90" customWidth="1"/>
    <col min="3" max="5" width="11.42578125" style="54" customWidth="1"/>
    <col min="6" max="6" width="11.42578125" style="90" customWidth="1"/>
    <col min="7" max="8" width="11.42578125" style="92" customWidth="1"/>
    <col min="9" max="9" width="5.42578125" style="88" customWidth="1"/>
    <col min="10" max="12" width="11.85546875" style="88" customWidth="1"/>
    <col min="13" max="16384" width="9.140625" style="88"/>
  </cols>
  <sheetData>
    <row r="1" spans="1:13" s="91" customFormat="1" ht="20.25" x14ac:dyDescent="0.2">
      <c r="A1" s="89" t="s">
        <v>1058</v>
      </c>
      <c r="B1" s="90"/>
      <c r="C1" s="54"/>
      <c r="D1" s="54"/>
      <c r="E1" s="54"/>
      <c r="F1" s="90"/>
      <c r="G1" s="92"/>
      <c r="H1" s="92"/>
    </row>
    <row r="2" spans="1:13" s="91" customFormat="1" ht="15.75" customHeight="1" x14ac:dyDescent="0.2">
      <c r="A2" s="6" t="s">
        <v>3333</v>
      </c>
      <c r="B2" s="90"/>
      <c r="C2" s="87"/>
      <c r="D2" s="87"/>
      <c r="E2" s="87"/>
      <c r="F2" s="90"/>
      <c r="G2" s="92"/>
      <c r="H2" s="92"/>
    </row>
    <row r="3" spans="1:13" s="91" customFormat="1" ht="12" x14ac:dyDescent="0.2">
      <c r="A3" s="90"/>
      <c r="B3" s="90"/>
      <c r="C3" s="54"/>
      <c r="D3" s="54"/>
      <c r="E3" s="54"/>
      <c r="F3" s="90"/>
      <c r="G3" s="92"/>
      <c r="H3" s="92"/>
    </row>
    <row r="4" spans="1:13" s="91" customFormat="1" ht="12" x14ac:dyDescent="0.2">
      <c r="C4" s="120"/>
      <c r="D4" s="120"/>
      <c r="E4" s="120"/>
      <c r="F4" s="138"/>
      <c r="G4" s="141"/>
      <c r="H4" s="141"/>
      <c r="I4" s="138"/>
      <c r="J4" s="138"/>
      <c r="K4" s="138"/>
      <c r="L4" s="138"/>
      <c r="M4" s="138"/>
    </row>
    <row r="5" spans="1:13" s="7" customFormat="1" ht="22.5" customHeight="1" x14ac:dyDescent="0.2">
      <c r="A5" s="149" t="s">
        <v>1059</v>
      </c>
      <c r="B5" s="150" t="s">
        <v>98</v>
      </c>
      <c r="C5" s="182" t="s">
        <v>650</v>
      </c>
      <c r="D5" s="183"/>
      <c r="E5" s="184"/>
      <c r="F5" s="151"/>
      <c r="G5" s="170" t="s">
        <v>282</v>
      </c>
      <c r="H5" s="152" t="s">
        <v>168</v>
      </c>
      <c r="J5" s="187" t="s">
        <v>1998</v>
      </c>
      <c r="K5" s="188"/>
      <c r="L5" s="189"/>
      <c r="M5" s="155"/>
    </row>
    <row r="6" spans="1:13" s="45" customFormat="1" ht="22.5" x14ac:dyDescent="0.2">
      <c r="A6" s="113"/>
      <c r="B6" s="114"/>
      <c r="C6" s="78" t="s">
        <v>3332</v>
      </c>
      <c r="D6" s="78" t="s">
        <v>3316</v>
      </c>
      <c r="E6" s="79" t="s">
        <v>95</v>
      </c>
      <c r="F6" s="111" t="s">
        <v>96</v>
      </c>
      <c r="G6" s="111" t="s">
        <v>283</v>
      </c>
      <c r="H6" s="111" t="s">
        <v>897</v>
      </c>
      <c r="J6" s="133" t="s">
        <v>3332</v>
      </c>
      <c r="K6" s="78" t="s">
        <v>3316</v>
      </c>
      <c r="L6" s="79" t="s">
        <v>95</v>
      </c>
      <c r="M6" s="145" t="s">
        <v>97</v>
      </c>
    </row>
    <row r="7" spans="1:13" ht="12.75" customHeight="1" x14ac:dyDescent="0.2">
      <c r="A7" s="93" t="s">
        <v>2454</v>
      </c>
      <c r="B7" s="93" t="s">
        <v>2455</v>
      </c>
      <c r="C7" s="117">
        <v>11.04236481</v>
      </c>
      <c r="D7" s="117">
        <v>8.2022677099999992</v>
      </c>
      <c r="E7" s="74">
        <f t="shared" ref="E7:E38" si="0">IF(ISERROR(C7/D7-1),"",IF((C7/D7-1)&gt;10000%,"",C7/D7-1))</f>
        <v>0.34625754735332848</v>
      </c>
      <c r="F7" s="94">
        <f t="shared" ref="F7:F38" si="1">C7/$C$159</f>
        <v>0.22334245147674603</v>
      </c>
      <c r="G7" s="171">
        <v>9.7005870999999999</v>
      </c>
      <c r="H7" s="122">
        <v>27.74</v>
      </c>
      <c r="J7" s="148">
        <v>0</v>
      </c>
      <c r="K7" s="168">
        <v>3.7343109999999999</v>
      </c>
      <c r="L7" s="74">
        <f t="shared" ref="L7:L38" si="2">IF(ISERROR(J7/K7-1),"",IF((J7/K7-1)&gt;10000%,"",J7/K7-1))</f>
        <v>-1</v>
      </c>
      <c r="M7" s="74">
        <f t="shared" ref="M7:M38" si="3">IF(ISERROR(J7/C7),"",IF(J7/C7&gt;10000%,"",J7/C7))</f>
        <v>0</v>
      </c>
    </row>
    <row r="8" spans="1:13" ht="12.75" customHeight="1" x14ac:dyDescent="0.2">
      <c r="A8" s="93" t="s">
        <v>2458</v>
      </c>
      <c r="B8" s="93" t="s">
        <v>2459</v>
      </c>
      <c r="C8" s="117">
        <v>5.2707546299999999</v>
      </c>
      <c r="D8" s="117">
        <v>5.1229391509999997</v>
      </c>
      <c r="E8" s="74">
        <f t="shared" si="0"/>
        <v>2.8853647221467771E-2</v>
      </c>
      <c r="F8" s="94">
        <f t="shared" si="1"/>
        <v>0.10660608306751002</v>
      </c>
      <c r="G8" s="171">
        <v>5.7593327499999996</v>
      </c>
      <c r="H8" s="122">
        <v>38.1</v>
      </c>
      <c r="J8" s="148">
        <v>0</v>
      </c>
      <c r="K8" s="168">
        <v>3.4114162499999998</v>
      </c>
      <c r="L8" s="74">
        <f t="shared" si="2"/>
        <v>-1</v>
      </c>
      <c r="M8" s="74">
        <f t="shared" si="3"/>
        <v>0</v>
      </c>
    </row>
    <row r="9" spans="1:13" ht="12.75" customHeight="1" x14ac:dyDescent="0.2">
      <c r="A9" s="93" t="s">
        <v>2456</v>
      </c>
      <c r="B9" s="93" t="s">
        <v>2457</v>
      </c>
      <c r="C9" s="117">
        <v>5.2267110399999996</v>
      </c>
      <c r="D9" s="117">
        <v>1.5058844599999999</v>
      </c>
      <c r="E9" s="74">
        <f t="shared" si="0"/>
        <v>2.4708579435104867</v>
      </c>
      <c r="F9" s="94">
        <f t="shared" si="1"/>
        <v>0.10571525908807325</v>
      </c>
      <c r="G9" s="171">
        <v>2.8705533299999999</v>
      </c>
      <c r="H9" s="122">
        <v>33.5</v>
      </c>
      <c r="J9" s="148">
        <v>0</v>
      </c>
      <c r="K9" s="168">
        <v>1.07557357</v>
      </c>
      <c r="L9" s="74">
        <f t="shared" si="2"/>
        <v>-1</v>
      </c>
      <c r="M9" s="74">
        <f t="shared" si="3"/>
        <v>0</v>
      </c>
    </row>
    <row r="10" spans="1:13" ht="12.75" customHeight="1" x14ac:dyDescent="0.2">
      <c r="A10" s="93" t="s">
        <v>1278</v>
      </c>
      <c r="B10" s="93" t="s">
        <v>1279</v>
      </c>
      <c r="C10" s="117">
        <v>3.6862535099999998</v>
      </c>
      <c r="D10" s="117">
        <v>2.9050351000000001</v>
      </c>
      <c r="E10" s="74">
        <f t="shared" si="0"/>
        <v>0.26891875075795113</v>
      </c>
      <c r="F10" s="94">
        <f t="shared" si="1"/>
        <v>7.4558023562360437E-2</v>
      </c>
      <c r="G10" s="171">
        <v>2.087864196</v>
      </c>
      <c r="H10" s="122">
        <v>12.54</v>
      </c>
      <c r="J10" s="148">
        <v>0.65751999999999999</v>
      </c>
      <c r="K10" s="168">
        <v>0.58307310000000001</v>
      </c>
      <c r="L10" s="74">
        <f t="shared" si="2"/>
        <v>0.12768021711171373</v>
      </c>
      <c r="M10" s="74">
        <f t="shared" si="3"/>
        <v>0.17837080336886543</v>
      </c>
    </row>
    <row r="11" spans="1:13" ht="12.75" customHeight="1" x14ac:dyDescent="0.2">
      <c r="A11" s="93" t="s">
        <v>2645</v>
      </c>
      <c r="B11" s="93" t="s">
        <v>2641</v>
      </c>
      <c r="C11" s="117">
        <v>3.2108840399999998</v>
      </c>
      <c r="D11" s="117">
        <v>0.98579550000000005</v>
      </c>
      <c r="E11" s="74">
        <f t="shared" si="0"/>
        <v>2.2571502304484041</v>
      </c>
      <c r="F11" s="94">
        <f t="shared" si="1"/>
        <v>6.4943218707257888E-2</v>
      </c>
      <c r="G11" s="171">
        <v>6.2208475700850006</v>
      </c>
      <c r="H11" s="122">
        <v>32.65</v>
      </c>
      <c r="J11" s="148">
        <v>0</v>
      </c>
      <c r="K11" s="168">
        <v>0</v>
      </c>
      <c r="L11" s="74" t="str">
        <f t="shared" si="2"/>
        <v/>
      </c>
      <c r="M11" s="74">
        <f t="shared" si="3"/>
        <v>0</v>
      </c>
    </row>
    <row r="12" spans="1:13" ht="12.75" customHeight="1" x14ac:dyDescent="0.2">
      <c r="A12" s="93" t="s">
        <v>2647</v>
      </c>
      <c r="B12" s="93" t="s">
        <v>2643</v>
      </c>
      <c r="C12" s="117">
        <v>2.37171537</v>
      </c>
      <c r="D12" s="117">
        <v>9.5894699999999999E-2</v>
      </c>
      <c r="E12" s="74">
        <f t="shared" si="0"/>
        <v>23.732496895031737</v>
      </c>
      <c r="F12" s="94">
        <f t="shared" si="1"/>
        <v>4.7970225042843678E-2</v>
      </c>
      <c r="G12" s="171">
        <v>6.1261244677700004</v>
      </c>
      <c r="H12" s="122">
        <v>41.81</v>
      </c>
      <c r="J12" s="148">
        <v>0</v>
      </c>
      <c r="K12" s="168">
        <v>0</v>
      </c>
      <c r="L12" s="74" t="str">
        <f t="shared" si="2"/>
        <v/>
      </c>
      <c r="M12" s="74">
        <f t="shared" si="3"/>
        <v>0</v>
      </c>
    </row>
    <row r="13" spans="1:13" ht="12.75" customHeight="1" x14ac:dyDescent="0.2">
      <c r="A13" s="93" t="s">
        <v>2724</v>
      </c>
      <c r="B13" s="93" t="s">
        <v>2725</v>
      </c>
      <c r="C13" s="117">
        <v>2.27555789</v>
      </c>
      <c r="D13" s="117">
        <v>0.71894975000000005</v>
      </c>
      <c r="E13" s="74">
        <f t="shared" si="0"/>
        <v>2.1651139596334792</v>
      </c>
      <c r="F13" s="94">
        <f t="shared" si="1"/>
        <v>4.6025347502520304E-2</v>
      </c>
      <c r="G13" s="171">
        <v>4.8631263099999993</v>
      </c>
      <c r="H13" s="122">
        <v>286.54000000000002</v>
      </c>
      <c r="J13" s="148">
        <v>0</v>
      </c>
      <c r="K13" s="168">
        <v>2.547466E-2</v>
      </c>
      <c r="L13" s="74">
        <f t="shared" si="2"/>
        <v>-1</v>
      </c>
      <c r="M13" s="74">
        <f t="shared" si="3"/>
        <v>0</v>
      </c>
    </row>
    <row r="14" spans="1:13" ht="12.75" customHeight="1" x14ac:dyDescent="0.2">
      <c r="A14" s="93" t="s">
        <v>2646</v>
      </c>
      <c r="B14" s="93" t="s">
        <v>2642</v>
      </c>
      <c r="C14" s="117">
        <v>2.0996030000000001</v>
      </c>
      <c r="D14" s="117">
        <v>1.0534E-2</v>
      </c>
      <c r="E14" s="74" t="str">
        <f t="shared" si="0"/>
        <v/>
      </c>
      <c r="F14" s="94">
        <f t="shared" si="1"/>
        <v>4.2466490576662123E-2</v>
      </c>
      <c r="G14" s="171">
        <v>9.8122907721335011</v>
      </c>
      <c r="H14" s="122">
        <v>43.38</v>
      </c>
      <c r="J14" s="148">
        <v>0</v>
      </c>
      <c r="K14" s="168">
        <v>0</v>
      </c>
      <c r="L14" s="74" t="str">
        <f t="shared" si="2"/>
        <v/>
      </c>
      <c r="M14" s="74">
        <f t="shared" si="3"/>
        <v>0</v>
      </c>
    </row>
    <row r="15" spans="1:13" ht="12.75" customHeight="1" x14ac:dyDescent="0.2">
      <c r="A15" s="93" t="s">
        <v>2722</v>
      </c>
      <c r="B15" s="93" t="s">
        <v>2723</v>
      </c>
      <c r="C15" s="117">
        <v>2.0094165500000001</v>
      </c>
      <c r="D15" s="117">
        <v>5.3664903099999997</v>
      </c>
      <c r="E15" s="74">
        <f t="shared" si="0"/>
        <v>-0.62556225131803134</v>
      </c>
      <c r="F15" s="94">
        <f t="shared" si="1"/>
        <v>4.0642382862457291E-2</v>
      </c>
      <c r="G15" s="171">
        <v>39.344241320000002</v>
      </c>
      <c r="H15" s="122">
        <v>64.680000000000007</v>
      </c>
      <c r="J15" s="148">
        <v>0</v>
      </c>
      <c r="K15" s="168">
        <v>0.18134142</v>
      </c>
      <c r="L15" s="74">
        <f t="shared" si="2"/>
        <v>-1</v>
      </c>
      <c r="M15" s="74">
        <f t="shared" si="3"/>
        <v>0</v>
      </c>
    </row>
    <row r="16" spans="1:13" ht="12.75" customHeight="1" x14ac:dyDescent="0.2">
      <c r="A16" s="93" t="s">
        <v>644</v>
      </c>
      <c r="B16" s="93" t="s">
        <v>633</v>
      </c>
      <c r="C16" s="117">
        <v>1.82276679</v>
      </c>
      <c r="D16" s="117">
        <v>2.9498961400000003</v>
      </c>
      <c r="E16" s="74">
        <f t="shared" si="0"/>
        <v>-0.38209119796332902</v>
      </c>
      <c r="F16" s="94">
        <f t="shared" si="1"/>
        <v>3.6867211901958442E-2</v>
      </c>
      <c r="G16" s="171">
        <v>12.8636578</v>
      </c>
      <c r="H16" s="122">
        <v>28.53</v>
      </c>
      <c r="J16" s="148">
        <v>1.0356000000000001E-2</v>
      </c>
      <c r="K16" s="168">
        <v>1.6279575400000001</v>
      </c>
      <c r="L16" s="74">
        <f t="shared" si="2"/>
        <v>-0.99363865472805879</v>
      </c>
      <c r="M16" s="74">
        <f t="shared" si="3"/>
        <v>5.6814728339438314E-3</v>
      </c>
    </row>
    <row r="17" spans="1:13" ht="12.75" customHeight="1" x14ac:dyDescent="0.2">
      <c r="A17" s="93" t="s">
        <v>447</v>
      </c>
      <c r="B17" s="93" t="s">
        <v>434</v>
      </c>
      <c r="C17" s="117">
        <v>1.5916091699999999</v>
      </c>
      <c r="D17" s="117">
        <v>1.9797759999999998E-2</v>
      </c>
      <c r="E17" s="74">
        <f t="shared" si="0"/>
        <v>79.393396525667555</v>
      </c>
      <c r="F17" s="94">
        <f t="shared" si="1"/>
        <v>3.2191826654626617E-2</v>
      </c>
      <c r="G17" s="171">
        <v>1.0148763299999999</v>
      </c>
      <c r="H17" s="122">
        <v>33.450000000000003</v>
      </c>
      <c r="J17" s="148">
        <v>0.66330800000000001</v>
      </c>
      <c r="K17" s="168">
        <v>3.4199019999999997E-2</v>
      </c>
      <c r="L17" s="74">
        <f t="shared" si="2"/>
        <v>18.395526538479761</v>
      </c>
      <c r="M17" s="74">
        <f t="shared" si="3"/>
        <v>0.41675306507564291</v>
      </c>
    </row>
    <row r="18" spans="1:13" ht="12.75" customHeight="1" x14ac:dyDescent="0.2">
      <c r="A18" s="93" t="s">
        <v>639</v>
      </c>
      <c r="B18" s="93" t="s">
        <v>627</v>
      </c>
      <c r="C18" s="117">
        <v>1.36169812</v>
      </c>
      <c r="D18" s="117">
        <v>4.2978833499999993</v>
      </c>
      <c r="E18" s="74">
        <f t="shared" si="0"/>
        <v>-0.68317006090916821</v>
      </c>
      <c r="F18" s="94">
        <f t="shared" si="1"/>
        <v>2.7541654484794755E-2</v>
      </c>
      <c r="G18" s="171">
        <v>15.66530367</v>
      </c>
      <c r="H18" s="122">
        <v>17.59</v>
      </c>
      <c r="J18" s="148">
        <v>0.36027799999999999</v>
      </c>
      <c r="K18" s="168">
        <v>10.13722596</v>
      </c>
      <c r="L18" s="74">
        <f t="shared" si="2"/>
        <v>-0.96445990240114954</v>
      </c>
      <c r="M18" s="74">
        <f t="shared" si="3"/>
        <v>0.26457993494182103</v>
      </c>
    </row>
    <row r="19" spans="1:13" ht="12.75" customHeight="1" x14ac:dyDescent="0.2">
      <c r="A19" s="93" t="s">
        <v>2460</v>
      </c>
      <c r="B19" s="93" t="s">
        <v>2461</v>
      </c>
      <c r="C19" s="117">
        <v>1.320629042</v>
      </c>
      <c r="D19" s="117">
        <v>1.2819919</v>
      </c>
      <c r="E19" s="74">
        <f t="shared" si="0"/>
        <v>3.0138366708869269E-2</v>
      </c>
      <c r="F19" s="94">
        <f t="shared" si="1"/>
        <v>2.6710992872156936E-2</v>
      </c>
      <c r="G19" s="171">
        <v>2.28587015</v>
      </c>
      <c r="H19" s="122">
        <v>40.61</v>
      </c>
      <c r="J19" s="148">
        <v>0</v>
      </c>
      <c r="K19" s="168">
        <v>1.0950828500000001</v>
      </c>
      <c r="L19" s="74">
        <f t="shared" si="2"/>
        <v>-1</v>
      </c>
      <c r="M19" s="74">
        <f t="shared" si="3"/>
        <v>0</v>
      </c>
    </row>
    <row r="20" spans="1:13" ht="12.75" customHeight="1" x14ac:dyDescent="0.2">
      <c r="A20" s="93" t="s">
        <v>2644</v>
      </c>
      <c r="B20" s="93" t="s">
        <v>2640</v>
      </c>
      <c r="C20" s="117">
        <v>0.7403651</v>
      </c>
      <c r="D20" s="117">
        <v>1.6472106499999999</v>
      </c>
      <c r="E20" s="74">
        <f t="shared" si="0"/>
        <v>-0.55053404978895681</v>
      </c>
      <c r="F20" s="94">
        <f t="shared" si="1"/>
        <v>1.4974596408196934E-2</v>
      </c>
      <c r="G20" s="171">
        <v>8.122731211815001</v>
      </c>
      <c r="H20" s="122">
        <v>37.01</v>
      </c>
      <c r="J20" s="148">
        <v>0</v>
      </c>
      <c r="K20" s="168">
        <v>0</v>
      </c>
      <c r="L20" s="74" t="str">
        <f t="shared" si="2"/>
        <v/>
      </c>
      <c r="M20" s="74">
        <f t="shared" si="3"/>
        <v>0</v>
      </c>
    </row>
    <row r="21" spans="1:13" ht="12.75" customHeight="1" x14ac:dyDescent="0.2">
      <c r="A21" s="93" t="s">
        <v>1212</v>
      </c>
      <c r="B21" s="93" t="s">
        <v>1211</v>
      </c>
      <c r="C21" s="117">
        <v>0.59999856000000007</v>
      </c>
      <c r="D21" s="117">
        <v>0.21525786</v>
      </c>
      <c r="E21" s="74">
        <f t="shared" si="0"/>
        <v>1.787347974192441</v>
      </c>
      <c r="F21" s="94">
        <f t="shared" si="1"/>
        <v>1.213554809849807E-2</v>
      </c>
      <c r="G21" s="171">
        <v>0.90458283499999992</v>
      </c>
      <c r="H21" s="122">
        <v>209.66</v>
      </c>
      <c r="J21" s="148">
        <v>0</v>
      </c>
      <c r="K21" s="168">
        <v>0.16814520999999999</v>
      </c>
      <c r="L21" s="74">
        <f t="shared" si="2"/>
        <v>-1</v>
      </c>
      <c r="M21" s="74">
        <f t="shared" si="3"/>
        <v>0</v>
      </c>
    </row>
    <row r="22" spans="1:13" ht="12.75" customHeight="1" x14ac:dyDescent="0.2">
      <c r="A22" s="93" t="s">
        <v>451</v>
      </c>
      <c r="B22" s="93" t="s">
        <v>438</v>
      </c>
      <c r="C22" s="117">
        <v>0.5258006999999999</v>
      </c>
      <c r="D22" s="117">
        <v>5.6088586000000003E-2</v>
      </c>
      <c r="E22" s="74">
        <f t="shared" si="0"/>
        <v>8.3744688090371877</v>
      </c>
      <c r="F22" s="94">
        <f t="shared" si="1"/>
        <v>1.0634824998703251E-2</v>
      </c>
      <c r="G22" s="171" t="s">
        <v>3335</v>
      </c>
      <c r="H22" s="122">
        <v>351.82</v>
      </c>
      <c r="J22" s="148">
        <v>0.36906899999999998</v>
      </c>
      <c r="K22" s="168">
        <v>6.5192899999999996E-3</v>
      </c>
      <c r="L22" s="74">
        <f t="shared" si="2"/>
        <v>55.611839632843456</v>
      </c>
      <c r="M22" s="74">
        <f t="shared" si="3"/>
        <v>0.70191804613421027</v>
      </c>
    </row>
    <row r="23" spans="1:13" ht="12.75" customHeight="1" x14ac:dyDescent="0.2">
      <c r="A23" s="93" t="s">
        <v>446</v>
      </c>
      <c r="B23" s="93" t="s">
        <v>433</v>
      </c>
      <c r="C23" s="117">
        <v>0.48638799999999999</v>
      </c>
      <c r="D23" s="117">
        <v>0.46830459999999996</v>
      </c>
      <c r="E23" s="74">
        <f t="shared" si="0"/>
        <v>3.8614611088594986E-2</v>
      </c>
      <c r="F23" s="94">
        <f t="shared" si="1"/>
        <v>9.8376652246170027E-3</v>
      </c>
      <c r="G23" s="171">
        <v>10.215007289999999</v>
      </c>
      <c r="H23" s="122">
        <v>39.36</v>
      </c>
      <c r="J23" s="148">
        <v>0</v>
      </c>
      <c r="K23" s="168">
        <v>1.8609371799999999</v>
      </c>
      <c r="L23" s="74">
        <f t="shared" si="2"/>
        <v>-1</v>
      </c>
      <c r="M23" s="74">
        <f t="shared" si="3"/>
        <v>0</v>
      </c>
    </row>
    <row r="24" spans="1:13" ht="12.75" customHeight="1" x14ac:dyDescent="0.2">
      <c r="A24" s="93" t="s">
        <v>1319</v>
      </c>
      <c r="B24" s="93" t="s">
        <v>1320</v>
      </c>
      <c r="C24" s="117">
        <v>0.37938772399999998</v>
      </c>
      <c r="D24" s="117">
        <v>0.39572826</v>
      </c>
      <c r="E24" s="74">
        <f t="shared" si="0"/>
        <v>-4.1292315085104114E-2</v>
      </c>
      <c r="F24" s="94">
        <f t="shared" si="1"/>
        <v>7.6734817039922727E-3</v>
      </c>
      <c r="G24" s="171">
        <v>2.3432514549999999</v>
      </c>
      <c r="H24" s="122">
        <v>164.77</v>
      </c>
      <c r="J24" s="148">
        <v>0.114986</v>
      </c>
      <c r="K24" s="168">
        <v>0.30732661</v>
      </c>
      <c r="L24" s="74">
        <f t="shared" si="2"/>
        <v>-0.62585081714857038</v>
      </c>
      <c r="M24" s="74">
        <f t="shared" si="3"/>
        <v>0.3030830802527496</v>
      </c>
    </row>
    <row r="25" spans="1:13" ht="12.75" customHeight="1" x14ac:dyDescent="0.2">
      <c r="A25" s="93" t="s">
        <v>442</v>
      </c>
      <c r="B25" s="93" t="s">
        <v>429</v>
      </c>
      <c r="C25" s="117">
        <v>0.33941359700000001</v>
      </c>
      <c r="D25" s="117">
        <v>0.82752905899999996</v>
      </c>
      <c r="E25" s="74">
        <f t="shared" si="0"/>
        <v>-0.58984691436678593</v>
      </c>
      <c r="F25" s="94">
        <f t="shared" si="1"/>
        <v>6.8649665287159019E-3</v>
      </c>
      <c r="G25" s="171" t="s">
        <v>3335</v>
      </c>
      <c r="H25" s="122">
        <v>267.83</v>
      </c>
      <c r="J25" s="148">
        <v>1.215751</v>
      </c>
      <c r="K25" s="168">
        <v>9.5956130000000001E-2</v>
      </c>
      <c r="L25" s="74">
        <f t="shared" si="2"/>
        <v>11.669862780001653</v>
      </c>
      <c r="M25" s="74">
        <f t="shared" si="3"/>
        <v>3.5819160185265058</v>
      </c>
    </row>
    <row r="26" spans="1:13" ht="12.75" customHeight="1" x14ac:dyDescent="0.2">
      <c r="A26" s="93" t="s">
        <v>634</v>
      </c>
      <c r="B26" s="93" t="s">
        <v>622</v>
      </c>
      <c r="C26" s="117">
        <v>0.33331596000000002</v>
      </c>
      <c r="D26" s="117">
        <v>3.632726E-2</v>
      </c>
      <c r="E26" s="74">
        <f t="shared" si="0"/>
        <v>8.1753674788574759</v>
      </c>
      <c r="F26" s="94">
        <f t="shared" si="1"/>
        <v>6.7416359542213878E-3</v>
      </c>
      <c r="G26" s="171">
        <v>1.65785318</v>
      </c>
      <c r="H26" s="122">
        <v>23.49</v>
      </c>
      <c r="J26" s="148">
        <v>0</v>
      </c>
      <c r="K26" s="168">
        <v>0</v>
      </c>
      <c r="L26" s="74" t="str">
        <f t="shared" si="2"/>
        <v/>
      </c>
      <c r="M26" s="74">
        <f t="shared" si="3"/>
        <v>0</v>
      </c>
    </row>
    <row r="27" spans="1:13" ht="12.75" customHeight="1" x14ac:dyDescent="0.2">
      <c r="A27" s="93" t="s">
        <v>2712</v>
      </c>
      <c r="B27" s="93" t="s">
        <v>2713</v>
      </c>
      <c r="C27" s="117">
        <v>0.32438448999999997</v>
      </c>
      <c r="D27" s="117">
        <v>8.7539179999999994E-2</v>
      </c>
      <c r="E27" s="74">
        <f t="shared" si="0"/>
        <v>2.7055920560370796</v>
      </c>
      <c r="F27" s="94">
        <f t="shared" si="1"/>
        <v>6.5609883810417236E-3</v>
      </c>
      <c r="G27" s="171">
        <v>0.42175328000000001</v>
      </c>
      <c r="H27" s="122">
        <v>145.49</v>
      </c>
      <c r="J27" s="148">
        <v>0</v>
      </c>
      <c r="K27" s="168">
        <v>0</v>
      </c>
      <c r="L27" s="74" t="str">
        <f t="shared" si="2"/>
        <v/>
      </c>
      <c r="M27" s="74">
        <f t="shared" si="3"/>
        <v>0</v>
      </c>
    </row>
    <row r="28" spans="1:13" ht="12.75" customHeight="1" x14ac:dyDescent="0.2">
      <c r="A28" s="93" t="s">
        <v>635</v>
      </c>
      <c r="B28" s="93" t="s">
        <v>623</v>
      </c>
      <c r="C28" s="117">
        <v>0.22034701000000001</v>
      </c>
      <c r="D28" s="117">
        <v>9.2526999999999998E-2</v>
      </c>
      <c r="E28" s="74">
        <f t="shared" si="0"/>
        <v>1.3814347163530645</v>
      </c>
      <c r="F28" s="94">
        <f t="shared" si="1"/>
        <v>4.4567302598446821E-3</v>
      </c>
      <c r="G28" s="171">
        <v>1.0590061200000001</v>
      </c>
      <c r="H28" s="122">
        <v>36.69</v>
      </c>
      <c r="J28" s="148">
        <v>2.5298000000000001E-2</v>
      </c>
      <c r="K28" s="168">
        <v>4.6622910000000004E-2</v>
      </c>
      <c r="L28" s="74">
        <f t="shared" si="2"/>
        <v>-0.45739122675954802</v>
      </c>
      <c r="M28" s="74">
        <f t="shared" si="3"/>
        <v>0.11480981747834926</v>
      </c>
    </row>
    <row r="29" spans="1:13" ht="12.75" customHeight="1" x14ac:dyDescent="0.2">
      <c r="A29" s="93" t="s">
        <v>1182</v>
      </c>
      <c r="B29" s="93" t="s">
        <v>1181</v>
      </c>
      <c r="C29" s="117">
        <v>0.20386373999999999</v>
      </c>
      <c r="D29" s="117">
        <v>6.7499999999999999E-3</v>
      </c>
      <c r="E29" s="74">
        <f t="shared" si="0"/>
        <v>29.202035555555554</v>
      </c>
      <c r="F29" s="94">
        <f t="shared" si="1"/>
        <v>4.1233402665328137E-3</v>
      </c>
      <c r="G29" s="171">
        <v>0.35799102399999999</v>
      </c>
      <c r="H29" s="122">
        <v>101.37</v>
      </c>
      <c r="J29" s="148">
        <v>2.9898000000000001E-2</v>
      </c>
      <c r="K29" s="168">
        <v>0</v>
      </c>
      <c r="L29" s="74" t="str">
        <f t="shared" si="2"/>
        <v/>
      </c>
      <c r="M29" s="74">
        <f t="shared" si="3"/>
        <v>0.1466567816326729</v>
      </c>
    </row>
    <row r="30" spans="1:13" ht="12.75" customHeight="1" x14ac:dyDescent="0.2">
      <c r="A30" s="93" t="s">
        <v>445</v>
      </c>
      <c r="B30" s="93" t="s">
        <v>432</v>
      </c>
      <c r="C30" s="117">
        <v>0.1991753</v>
      </c>
      <c r="D30" s="117">
        <v>0.11640692</v>
      </c>
      <c r="E30" s="74">
        <f t="shared" si="0"/>
        <v>0.71102628606615492</v>
      </c>
      <c r="F30" s="94">
        <f t="shared" si="1"/>
        <v>4.0285120570669073E-3</v>
      </c>
      <c r="G30" s="171">
        <v>4.8265609600000001</v>
      </c>
      <c r="H30" s="122">
        <v>50.6</v>
      </c>
      <c r="J30" s="148">
        <v>4.5475000000000002E-2</v>
      </c>
      <c r="K30" s="168">
        <v>3.8547890000000001E-2</v>
      </c>
      <c r="L30" s="74">
        <f t="shared" si="2"/>
        <v>0.17970140518715816</v>
      </c>
      <c r="M30" s="74">
        <f t="shared" si="3"/>
        <v>0.22831646293491212</v>
      </c>
    </row>
    <row r="31" spans="1:13" ht="12.75" customHeight="1" x14ac:dyDescent="0.2">
      <c r="A31" s="93" t="s">
        <v>1295</v>
      </c>
      <c r="B31" s="93" t="s">
        <v>1296</v>
      </c>
      <c r="C31" s="117">
        <v>0.19873750000000001</v>
      </c>
      <c r="D31" s="117">
        <v>0.16701331</v>
      </c>
      <c r="E31" s="74">
        <f t="shared" si="0"/>
        <v>0.18995007044648116</v>
      </c>
      <c r="F31" s="94">
        <f t="shared" si="1"/>
        <v>4.0196571308858814E-3</v>
      </c>
      <c r="G31" s="171">
        <v>0.96910673300000005</v>
      </c>
      <c r="H31" s="122">
        <v>121.18</v>
      </c>
      <c r="J31" s="148">
        <v>0.26828099999999999</v>
      </c>
      <c r="K31" s="168">
        <v>0.20255726000000002</v>
      </c>
      <c r="L31" s="74">
        <f t="shared" si="2"/>
        <v>0.32446993013234859</v>
      </c>
      <c r="M31" s="74">
        <f t="shared" si="3"/>
        <v>1.3499264104660669</v>
      </c>
    </row>
    <row r="32" spans="1:13" ht="12.75" customHeight="1" x14ac:dyDescent="0.2">
      <c r="A32" s="93" t="s">
        <v>2718</v>
      </c>
      <c r="B32" s="93" t="s">
        <v>2719</v>
      </c>
      <c r="C32" s="117">
        <v>0.18961148999999999</v>
      </c>
      <c r="D32" s="117">
        <v>1.8633E-2</v>
      </c>
      <c r="E32" s="74">
        <f t="shared" si="0"/>
        <v>9.1761117372403795</v>
      </c>
      <c r="F32" s="94">
        <f t="shared" si="1"/>
        <v>3.8350747990509937E-3</v>
      </c>
      <c r="G32" s="171">
        <v>0.87298485999999997</v>
      </c>
      <c r="H32" s="122">
        <v>132.97999999999999</v>
      </c>
      <c r="J32" s="148">
        <v>0</v>
      </c>
      <c r="K32" s="168">
        <v>0</v>
      </c>
      <c r="L32" s="74" t="str">
        <f t="shared" si="2"/>
        <v/>
      </c>
      <c r="M32" s="74">
        <f t="shared" si="3"/>
        <v>0</v>
      </c>
    </row>
    <row r="33" spans="1:13" ht="12.75" customHeight="1" x14ac:dyDescent="0.2">
      <c r="A33" s="93" t="s">
        <v>1216</v>
      </c>
      <c r="B33" s="93" t="s">
        <v>1215</v>
      </c>
      <c r="C33" s="117">
        <v>0.16615323999999998</v>
      </c>
      <c r="D33" s="117">
        <v>0</v>
      </c>
      <c r="E33" s="74" t="str">
        <f t="shared" si="0"/>
        <v/>
      </c>
      <c r="F33" s="94">
        <f t="shared" si="1"/>
        <v>3.360609125030722E-3</v>
      </c>
      <c r="G33" s="171">
        <v>0.75824340199999996</v>
      </c>
      <c r="H33" s="122">
        <v>314.08</v>
      </c>
      <c r="J33" s="148">
        <v>0</v>
      </c>
      <c r="K33" s="168">
        <v>0</v>
      </c>
      <c r="L33" s="74" t="str">
        <f t="shared" si="2"/>
        <v/>
      </c>
      <c r="M33" s="74">
        <f t="shared" si="3"/>
        <v>0</v>
      </c>
    </row>
    <row r="34" spans="1:13" ht="12.75" customHeight="1" x14ac:dyDescent="0.2">
      <c r="A34" s="93" t="s">
        <v>2716</v>
      </c>
      <c r="B34" s="93" t="s">
        <v>2717</v>
      </c>
      <c r="C34" s="117">
        <v>0.14509360000000002</v>
      </c>
      <c r="D34" s="117">
        <v>2.2023E-4</v>
      </c>
      <c r="E34" s="74" t="str">
        <f t="shared" si="0"/>
        <v/>
      </c>
      <c r="F34" s="94">
        <f t="shared" si="1"/>
        <v>2.9346576458187494E-3</v>
      </c>
      <c r="G34" s="171">
        <v>0.49482790000000004</v>
      </c>
      <c r="H34" s="122">
        <v>195.72</v>
      </c>
      <c r="J34" s="148">
        <v>0</v>
      </c>
      <c r="K34" s="168">
        <v>0</v>
      </c>
      <c r="L34" s="74" t="str">
        <f t="shared" si="2"/>
        <v/>
      </c>
      <c r="M34" s="74">
        <f t="shared" si="3"/>
        <v>0</v>
      </c>
    </row>
    <row r="35" spans="1:13" ht="12.75" customHeight="1" x14ac:dyDescent="0.2">
      <c r="A35" s="93" t="s">
        <v>1454</v>
      </c>
      <c r="B35" s="93" t="s">
        <v>1455</v>
      </c>
      <c r="C35" s="117">
        <v>0.12075374</v>
      </c>
      <c r="D35" s="117">
        <v>0.19454204999999999</v>
      </c>
      <c r="E35" s="74">
        <f t="shared" si="0"/>
        <v>-0.37929234322348304</v>
      </c>
      <c r="F35" s="94">
        <f t="shared" si="1"/>
        <v>2.4423605614045645E-3</v>
      </c>
      <c r="G35" s="171">
        <v>0.54380372900000007</v>
      </c>
      <c r="H35" s="122">
        <v>37.32</v>
      </c>
      <c r="J35" s="148">
        <v>0</v>
      </c>
      <c r="K35" s="168">
        <v>0</v>
      </c>
      <c r="L35" s="74" t="str">
        <f t="shared" si="2"/>
        <v/>
      </c>
      <c r="M35" s="74">
        <f t="shared" si="3"/>
        <v>0</v>
      </c>
    </row>
    <row r="36" spans="1:13" ht="12.75" customHeight="1" x14ac:dyDescent="0.2">
      <c r="A36" s="93" t="s">
        <v>1188</v>
      </c>
      <c r="B36" s="93" t="s">
        <v>1187</v>
      </c>
      <c r="C36" s="117">
        <v>0.11557305</v>
      </c>
      <c r="D36" s="117">
        <v>4.0712580000000005E-2</v>
      </c>
      <c r="E36" s="74">
        <f t="shared" si="0"/>
        <v>1.838755244693409</v>
      </c>
      <c r="F36" s="94">
        <f t="shared" si="1"/>
        <v>2.3375761221245636E-3</v>
      </c>
      <c r="G36" s="171">
        <v>0.52065604499999996</v>
      </c>
      <c r="H36" s="122">
        <v>161.35</v>
      </c>
      <c r="J36" s="148">
        <v>0</v>
      </c>
      <c r="K36" s="168">
        <v>1.805348E-2</v>
      </c>
      <c r="L36" s="74">
        <f t="shared" si="2"/>
        <v>-1</v>
      </c>
      <c r="M36" s="74">
        <f t="shared" si="3"/>
        <v>0</v>
      </c>
    </row>
    <row r="37" spans="1:13" ht="12.75" customHeight="1" x14ac:dyDescent="0.2">
      <c r="A37" s="93" t="s">
        <v>449</v>
      </c>
      <c r="B37" s="93" t="s">
        <v>436</v>
      </c>
      <c r="C37" s="117">
        <v>9.2523350000000004E-2</v>
      </c>
      <c r="D37" s="117">
        <v>1.613469E-2</v>
      </c>
      <c r="E37" s="74">
        <f t="shared" si="0"/>
        <v>4.7344361744787165</v>
      </c>
      <c r="F37" s="94">
        <f t="shared" si="1"/>
        <v>1.8713737648956546E-3</v>
      </c>
      <c r="G37" s="171">
        <v>0.6676756800000001</v>
      </c>
      <c r="H37" s="122">
        <v>34.68</v>
      </c>
      <c r="J37" s="148">
        <v>4.0855000000000002E-2</v>
      </c>
      <c r="K37" s="168">
        <v>1.5019059999999999E-2</v>
      </c>
      <c r="L37" s="74">
        <f t="shared" si="2"/>
        <v>1.7202101862566637</v>
      </c>
      <c r="M37" s="74">
        <f t="shared" si="3"/>
        <v>0.44156421054793193</v>
      </c>
    </row>
    <row r="38" spans="1:13" ht="12.75" customHeight="1" x14ac:dyDescent="0.2">
      <c r="A38" s="93" t="s">
        <v>1317</v>
      </c>
      <c r="B38" s="93" t="s">
        <v>1318</v>
      </c>
      <c r="C38" s="117">
        <v>8.3471839999999992E-2</v>
      </c>
      <c r="D38" s="117">
        <v>6.074036E-2</v>
      </c>
      <c r="E38" s="74">
        <f t="shared" si="0"/>
        <v>0.37424012633445036</v>
      </c>
      <c r="F38" s="94">
        <f t="shared" si="1"/>
        <v>1.6882982672327329E-3</v>
      </c>
      <c r="G38" s="171">
        <v>0.22544846199999999</v>
      </c>
      <c r="H38" s="122">
        <v>55</v>
      </c>
      <c r="J38" s="148">
        <v>4.0099999999999997E-3</v>
      </c>
      <c r="K38" s="168">
        <v>3.9011700000000002E-3</v>
      </c>
      <c r="L38" s="74">
        <f t="shared" si="2"/>
        <v>2.7896759177374886E-2</v>
      </c>
      <c r="M38" s="74">
        <f t="shared" si="3"/>
        <v>4.8040153421800694E-2</v>
      </c>
    </row>
    <row r="39" spans="1:13" ht="12.75" customHeight="1" x14ac:dyDescent="0.2">
      <c r="A39" s="93" t="s">
        <v>1282</v>
      </c>
      <c r="B39" s="93" t="s">
        <v>1283</v>
      </c>
      <c r="C39" s="117">
        <v>6.6275029999999999E-2</v>
      </c>
      <c r="D39" s="117">
        <v>0.23919422700000001</v>
      </c>
      <c r="E39" s="74">
        <f t="shared" ref="E39:E70" si="4">IF(ISERROR(C39/D39-1),"",IF((C39/D39-1)&gt;10000%,"",C39/D39-1))</f>
        <v>-0.72292378946085512</v>
      </c>
      <c r="F39" s="94">
        <f t="shared" ref="F39:F70" si="5">C39/$C$159</f>
        <v>1.3404762409669824E-3</v>
      </c>
      <c r="G39" s="171">
        <v>2.6057565299999998</v>
      </c>
      <c r="H39" s="122">
        <v>127.67</v>
      </c>
      <c r="J39" s="148">
        <v>0.380913</v>
      </c>
      <c r="K39" s="168">
        <v>7.4686470000000005E-2</v>
      </c>
      <c r="L39" s="74">
        <f t="shared" ref="L39:L70" si="6">IF(ISERROR(J39/K39-1),"",IF((J39/K39-1)&gt;10000%,"",J39/K39-1))</f>
        <v>4.1001607118397745</v>
      </c>
      <c r="M39" s="74">
        <f t="shared" ref="M39:M70" si="7">IF(ISERROR(J39/C39),"",IF(J39/C39&gt;10000%,"",J39/C39))</f>
        <v>5.7474587337040814</v>
      </c>
    </row>
    <row r="40" spans="1:13" ht="12.75" customHeight="1" x14ac:dyDescent="0.2">
      <c r="A40" s="93" t="s">
        <v>1202</v>
      </c>
      <c r="B40" s="93" t="s">
        <v>1201</v>
      </c>
      <c r="C40" s="117">
        <v>6.5502500000000005E-2</v>
      </c>
      <c r="D40" s="117">
        <v>2.9000000000000001E-2</v>
      </c>
      <c r="E40" s="74">
        <f t="shared" si="4"/>
        <v>1.2587068965517241</v>
      </c>
      <c r="F40" s="94">
        <f t="shared" si="5"/>
        <v>1.3248510785123715E-3</v>
      </c>
      <c r="G40" s="171">
        <v>3.4381607000000002E-2</v>
      </c>
      <c r="H40" s="122">
        <v>10.36</v>
      </c>
      <c r="J40" s="148">
        <v>0</v>
      </c>
      <c r="K40" s="168">
        <v>0</v>
      </c>
      <c r="L40" s="74" t="str">
        <f t="shared" si="6"/>
        <v/>
      </c>
      <c r="M40" s="74">
        <f t="shared" si="7"/>
        <v>0</v>
      </c>
    </row>
    <row r="41" spans="1:13" ht="12.75" customHeight="1" x14ac:dyDescent="0.2">
      <c r="A41" s="93" t="s">
        <v>298</v>
      </c>
      <c r="B41" s="93" t="s">
        <v>299</v>
      </c>
      <c r="C41" s="117">
        <v>5.3494E-2</v>
      </c>
      <c r="D41" s="117">
        <v>0.29378196000000001</v>
      </c>
      <c r="E41" s="74">
        <f t="shared" si="4"/>
        <v>-0.81791257706906173</v>
      </c>
      <c r="F41" s="94">
        <f t="shared" si="5"/>
        <v>1.081967613357365E-3</v>
      </c>
      <c r="G41" s="171" t="s">
        <v>3335</v>
      </c>
      <c r="H41" s="122">
        <v>295.69</v>
      </c>
      <c r="J41" s="148">
        <v>2.3841000000000001E-2</v>
      </c>
      <c r="K41" s="168">
        <v>0.45814390999999999</v>
      </c>
      <c r="L41" s="74">
        <f t="shared" si="6"/>
        <v>-0.94796176598746018</v>
      </c>
      <c r="M41" s="74">
        <f t="shared" si="7"/>
        <v>0.44567615059632859</v>
      </c>
    </row>
    <row r="42" spans="1:13" ht="12.75" customHeight="1" x14ac:dyDescent="0.2">
      <c r="A42" s="93" t="s">
        <v>452</v>
      </c>
      <c r="B42" s="93" t="s">
        <v>439</v>
      </c>
      <c r="C42" s="117">
        <v>4.0507099999999997E-2</v>
      </c>
      <c r="D42" s="117">
        <v>9.2849999999999996E-4</v>
      </c>
      <c r="E42" s="74">
        <f t="shared" si="4"/>
        <v>42.626386645126544</v>
      </c>
      <c r="F42" s="94">
        <f t="shared" si="5"/>
        <v>8.1929506694261253E-4</v>
      </c>
      <c r="G42" s="171">
        <v>0.24159443</v>
      </c>
      <c r="H42" s="122">
        <v>57.95</v>
      </c>
      <c r="J42" s="148">
        <v>0</v>
      </c>
      <c r="K42" s="168">
        <v>2.75699E-3</v>
      </c>
      <c r="L42" s="74">
        <f t="shared" si="6"/>
        <v>-1</v>
      </c>
      <c r="M42" s="74">
        <f t="shared" si="7"/>
        <v>0</v>
      </c>
    </row>
    <row r="43" spans="1:13" ht="12.75" customHeight="1" x14ac:dyDescent="0.2">
      <c r="A43" s="93" t="s">
        <v>640</v>
      </c>
      <c r="B43" s="93" t="s">
        <v>629</v>
      </c>
      <c r="C43" s="117">
        <v>3.2649619999999997E-2</v>
      </c>
      <c r="D43" s="117">
        <v>1.861111E-2</v>
      </c>
      <c r="E43" s="74">
        <f t="shared" si="4"/>
        <v>0.75430804503331594</v>
      </c>
      <c r="F43" s="94">
        <f t="shared" si="5"/>
        <v>6.6036997473408019E-4</v>
      </c>
      <c r="G43" s="171">
        <v>0.13637024</v>
      </c>
      <c r="H43" s="122">
        <v>29.74</v>
      </c>
      <c r="J43" s="148">
        <v>2.1699999999999999E-4</v>
      </c>
      <c r="K43" s="168">
        <v>9.8586000000000008E-4</v>
      </c>
      <c r="L43" s="74">
        <f t="shared" si="6"/>
        <v>-0.77988761081695168</v>
      </c>
      <c r="M43" s="74">
        <f t="shared" si="7"/>
        <v>6.6463254396222681E-3</v>
      </c>
    </row>
    <row r="44" spans="1:13" ht="12.75" customHeight="1" x14ac:dyDescent="0.2">
      <c r="A44" s="93" t="s">
        <v>448</v>
      </c>
      <c r="B44" s="93" t="s">
        <v>435</v>
      </c>
      <c r="C44" s="117">
        <v>2.837346E-2</v>
      </c>
      <c r="D44" s="117">
        <v>4.7159849999999996E-2</v>
      </c>
      <c r="E44" s="74">
        <f t="shared" si="4"/>
        <v>-0.3983555927340735</v>
      </c>
      <c r="F44" s="94">
        <f t="shared" si="5"/>
        <v>5.738805248979448E-4</v>
      </c>
      <c r="G44" s="171">
        <v>0.42859403999999995</v>
      </c>
      <c r="H44" s="122">
        <v>29.75</v>
      </c>
      <c r="J44" s="148">
        <v>0</v>
      </c>
      <c r="K44" s="168">
        <v>0</v>
      </c>
      <c r="L44" s="74" t="str">
        <f t="shared" si="6"/>
        <v/>
      </c>
      <c r="M44" s="74">
        <f t="shared" si="7"/>
        <v>0</v>
      </c>
    </row>
    <row r="45" spans="1:13" ht="12.75" customHeight="1" x14ac:dyDescent="0.2">
      <c r="A45" s="93" t="s">
        <v>1299</v>
      </c>
      <c r="B45" s="93" t="s">
        <v>1300</v>
      </c>
      <c r="C45" s="117">
        <v>2.7199040000000001E-2</v>
      </c>
      <c r="D45" s="117">
        <v>2.6542779999999998E-2</v>
      </c>
      <c r="E45" s="74">
        <f t="shared" si="4"/>
        <v>2.472461437724327E-2</v>
      </c>
      <c r="F45" s="94">
        <f t="shared" si="5"/>
        <v>5.5012675055915623E-4</v>
      </c>
      <c r="G45" s="171">
        <v>0.13362992700000001</v>
      </c>
      <c r="H45" s="122">
        <v>102.96</v>
      </c>
      <c r="J45" s="148">
        <v>0</v>
      </c>
      <c r="K45" s="168">
        <v>3.0249999999999999E-3</v>
      </c>
      <c r="L45" s="74">
        <f t="shared" si="6"/>
        <v>-1</v>
      </c>
      <c r="M45" s="74">
        <f t="shared" si="7"/>
        <v>0</v>
      </c>
    </row>
    <row r="46" spans="1:13" ht="12.75" customHeight="1" x14ac:dyDescent="0.2">
      <c r="A46" s="93" t="s">
        <v>1206</v>
      </c>
      <c r="B46" s="93" t="s">
        <v>1205</v>
      </c>
      <c r="C46" s="117">
        <v>2.538E-2</v>
      </c>
      <c r="D46" s="117">
        <v>2.5171799999999998E-2</v>
      </c>
      <c r="E46" s="74">
        <f t="shared" si="4"/>
        <v>8.2711605844636438E-3</v>
      </c>
      <c r="F46" s="94">
        <f t="shared" si="5"/>
        <v>5.1333491657026809E-4</v>
      </c>
      <c r="G46" s="171">
        <v>1.8478520000000001E-3</v>
      </c>
      <c r="H46" s="122">
        <v>12.48</v>
      </c>
      <c r="J46" s="148">
        <v>0</v>
      </c>
      <c r="K46" s="168">
        <v>0</v>
      </c>
      <c r="L46" s="74" t="str">
        <f t="shared" si="6"/>
        <v/>
      </c>
      <c r="M46" s="74">
        <f t="shared" si="7"/>
        <v>0</v>
      </c>
    </row>
    <row r="47" spans="1:13" ht="12.75" customHeight="1" x14ac:dyDescent="0.2">
      <c r="A47" s="93" t="s">
        <v>1284</v>
      </c>
      <c r="B47" s="93" t="s">
        <v>1285</v>
      </c>
      <c r="C47" s="117">
        <v>2.5176979999999998E-2</v>
      </c>
      <c r="D47" s="117">
        <v>2.6549990000000002E-2</v>
      </c>
      <c r="E47" s="74">
        <f t="shared" si="4"/>
        <v>-5.1714143771805721E-2</v>
      </c>
      <c r="F47" s="94">
        <f t="shared" si="5"/>
        <v>5.0922864175694665E-4</v>
      </c>
      <c r="G47" s="171">
        <v>2.6015656999999998E-2</v>
      </c>
      <c r="H47" s="122">
        <v>14.02</v>
      </c>
      <c r="J47" s="148">
        <v>0</v>
      </c>
      <c r="K47" s="168">
        <v>0</v>
      </c>
      <c r="L47" s="74" t="str">
        <f t="shared" si="6"/>
        <v/>
      </c>
      <c r="M47" s="74">
        <f t="shared" si="7"/>
        <v>0</v>
      </c>
    </row>
    <row r="48" spans="1:13" ht="12.75" customHeight="1" x14ac:dyDescent="0.2">
      <c r="A48" s="93" t="s">
        <v>1198</v>
      </c>
      <c r="B48" s="93" t="s">
        <v>1197</v>
      </c>
      <c r="C48" s="117">
        <v>2.4687419999999998E-2</v>
      </c>
      <c r="D48" s="117">
        <v>2.4433150000000001E-2</v>
      </c>
      <c r="E48" s="74">
        <f t="shared" si="4"/>
        <v>1.0406762942968717E-2</v>
      </c>
      <c r="F48" s="94">
        <f t="shared" si="5"/>
        <v>4.9932681978073941E-4</v>
      </c>
      <c r="G48" s="171">
        <v>9.0207009000000005E-2</v>
      </c>
      <c r="H48" s="122">
        <v>10.119999999999999</v>
      </c>
      <c r="J48" s="148">
        <v>0</v>
      </c>
      <c r="K48" s="168">
        <v>0</v>
      </c>
      <c r="L48" s="74" t="str">
        <f t="shared" si="6"/>
        <v/>
      </c>
      <c r="M48" s="74">
        <f t="shared" si="7"/>
        <v>0</v>
      </c>
    </row>
    <row r="49" spans="1:13" ht="12.75" customHeight="1" x14ac:dyDescent="0.2">
      <c r="A49" s="93" t="s">
        <v>1082</v>
      </c>
      <c r="B49" s="93" t="s">
        <v>1083</v>
      </c>
      <c r="C49" s="117">
        <v>2.1924869999999999E-2</v>
      </c>
      <c r="D49" s="117">
        <v>6.2599100000000005E-2</v>
      </c>
      <c r="E49" s="74">
        <f t="shared" si="4"/>
        <v>-0.64975742462751063</v>
      </c>
      <c r="F49" s="94">
        <f t="shared" si="5"/>
        <v>4.4345158834767427E-4</v>
      </c>
      <c r="G49" s="171">
        <v>0.10358245299999999</v>
      </c>
      <c r="H49" s="122">
        <v>11.98</v>
      </c>
      <c r="J49" s="148">
        <v>4.8120000000000003E-3</v>
      </c>
      <c r="K49" s="168">
        <v>0</v>
      </c>
      <c r="L49" s="74" t="str">
        <f t="shared" si="6"/>
        <v/>
      </c>
      <c r="M49" s="74">
        <f t="shared" si="7"/>
        <v>0.21947678595129644</v>
      </c>
    </row>
    <row r="50" spans="1:13" ht="12.75" customHeight="1" x14ac:dyDescent="0.2">
      <c r="A50" s="93" t="s">
        <v>450</v>
      </c>
      <c r="B50" s="93" t="s">
        <v>437</v>
      </c>
      <c r="C50" s="117">
        <v>2.0883499999999999E-2</v>
      </c>
      <c r="D50" s="117">
        <v>0.79165816</v>
      </c>
      <c r="E50" s="74">
        <f t="shared" si="4"/>
        <v>-0.97362055865122388</v>
      </c>
      <c r="F50" s="94">
        <f t="shared" si="5"/>
        <v>4.2238887825828185E-4</v>
      </c>
      <c r="G50" s="171">
        <v>0.85431425999999999</v>
      </c>
      <c r="H50" s="122">
        <v>51.29</v>
      </c>
      <c r="J50" s="148">
        <v>0</v>
      </c>
      <c r="K50" s="168">
        <v>1.035E-2</v>
      </c>
      <c r="L50" s="74">
        <f t="shared" si="6"/>
        <v>-1</v>
      </c>
      <c r="M50" s="74">
        <f t="shared" si="7"/>
        <v>0</v>
      </c>
    </row>
    <row r="51" spans="1:13" ht="12.75" customHeight="1" x14ac:dyDescent="0.2">
      <c r="A51" s="93" t="s">
        <v>750</v>
      </c>
      <c r="B51" s="93" t="s">
        <v>628</v>
      </c>
      <c r="C51" s="117">
        <v>2.051296E-2</v>
      </c>
      <c r="D51" s="117">
        <v>2.189924E-2</v>
      </c>
      <c r="E51" s="74">
        <f t="shared" si="4"/>
        <v>-6.3302653425415634E-2</v>
      </c>
      <c r="F51" s="94">
        <f t="shared" si="5"/>
        <v>4.1489435028405227E-4</v>
      </c>
      <c r="G51" s="171">
        <v>0.17690757999999998</v>
      </c>
      <c r="H51" s="122">
        <v>25.94</v>
      </c>
      <c r="J51" s="148">
        <v>0</v>
      </c>
      <c r="K51" s="168">
        <v>6.1023000000000002E-4</v>
      </c>
      <c r="L51" s="74">
        <f t="shared" si="6"/>
        <v>-1</v>
      </c>
      <c r="M51" s="74">
        <f t="shared" si="7"/>
        <v>0</v>
      </c>
    </row>
    <row r="52" spans="1:13" ht="12.75" customHeight="1" x14ac:dyDescent="0.2">
      <c r="A52" s="93" t="s">
        <v>2676</v>
      </c>
      <c r="B52" s="93" t="s">
        <v>2677</v>
      </c>
      <c r="C52" s="117">
        <v>1.8531769999999999E-2</v>
      </c>
      <c r="D52" s="117">
        <v>5.0087050000000001E-2</v>
      </c>
      <c r="E52" s="74">
        <f t="shared" si="4"/>
        <v>-0.63000875475796647</v>
      </c>
      <c r="F52" s="94">
        <f t="shared" si="5"/>
        <v>3.7482287655040965E-4</v>
      </c>
      <c r="G52" s="171">
        <v>16.812410550762543</v>
      </c>
      <c r="H52" s="122">
        <v>26.82</v>
      </c>
      <c r="J52" s="148">
        <v>0</v>
      </c>
      <c r="K52" s="168">
        <v>0</v>
      </c>
      <c r="L52" s="74" t="str">
        <f t="shared" si="6"/>
        <v/>
      </c>
      <c r="M52" s="74">
        <f t="shared" si="7"/>
        <v>0</v>
      </c>
    </row>
    <row r="53" spans="1:13" ht="12.75" customHeight="1" x14ac:dyDescent="0.2">
      <c r="A53" s="93" t="s">
        <v>443</v>
      </c>
      <c r="B53" s="93" t="s">
        <v>430</v>
      </c>
      <c r="C53" s="117">
        <v>1.7060180000000001E-2</v>
      </c>
      <c r="D53" s="117">
        <v>5.5426199999999995E-2</v>
      </c>
      <c r="E53" s="74">
        <f t="shared" si="4"/>
        <v>-0.69220007866315925</v>
      </c>
      <c r="F53" s="94">
        <f t="shared" si="5"/>
        <v>3.4505855307225203E-4</v>
      </c>
      <c r="G53" s="171">
        <v>1.3050893600000002</v>
      </c>
      <c r="H53" s="122">
        <v>31.88</v>
      </c>
      <c r="J53" s="148">
        <v>3.0075999999999999E-2</v>
      </c>
      <c r="K53" s="168">
        <v>0</v>
      </c>
      <c r="L53" s="74" t="str">
        <f t="shared" si="6"/>
        <v/>
      </c>
      <c r="M53" s="74">
        <f t="shared" si="7"/>
        <v>1.7629356782870989</v>
      </c>
    </row>
    <row r="54" spans="1:13" ht="12.75" customHeight="1" x14ac:dyDescent="0.2">
      <c r="A54" s="93" t="s">
        <v>1315</v>
      </c>
      <c r="B54" s="93" t="s">
        <v>1316</v>
      </c>
      <c r="C54" s="117">
        <v>1.5458059999999999E-2</v>
      </c>
      <c r="D54" s="117">
        <v>0</v>
      </c>
      <c r="E54" s="74" t="str">
        <f t="shared" si="4"/>
        <v/>
      </c>
      <c r="F54" s="94">
        <f t="shared" si="5"/>
        <v>3.1265413476903853E-4</v>
      </c>
      <c r="G54" s="171">
        <v>0.18989223099999999</v>
      </c>
      <c r="H54" s="122">
        <v>36.590000000000003</v>
      </c>
      <c r="J54" s="148">
        <v>0</v>
      </c>
      <c r="K54" s="168">
        <v>0</v>
      </c>
      <c r="L54" s="74" t="str">
        <f t="shared" si="6"/>
        <v/>
      </c>
      <c r="M54" s="74">
        <f t="shared" si="7"/>
        <v>0</v>
      </c>
    </row>
    <row r="55" spans="1:13" ht="12.75" customHeight="1" x14ac:dyDescent="0.2">
      <c r="A55" s="93" t="s">
        <v>1502</v>
      </c>
      <c r="B55" s="93" t="s">
        <v>1503</v>
      </c>
      <c r="C55" s="117">
        <v>1.3298549999999999E-2</v>
      </c>
      <c r="D55" s="117">
        <v>2.4337500000000001E-2</v>
      </c>
      <c r="E55" s="74">
        <f t="shared" si="4"/>
        <v>-0.45357781201849001</v>
      </c>
      <c r="F55" s="94">
        <f t="shared" si="5"/>
        <v>2.6897596748445775E-4</v>
      </c>
      <c r="G55" s="171">
        <v>2.7186090999999999E-2</v>
      </c>
      <c r="H55" s="122">
        <v>160.43</v>
      </c>
      <c r="J55" s="148">
        <v>0</v>
      </c>
      <c r="K55" s="168">
        <v>0</v>
      </c>
      <c r="L55" s="74" t="str">
        <f t="shared" si="6"/>
        <v/>
      </c>
      <c r="M55" s="74">
        <f t="shared" si="7"/>
        <v>0</v>
      </c>
    </row>
    <row r="56" spans="1:13" ht="12.75" customHeight="1" x14ac:dyDescent="0.2">
      <c r="A56" s="93" t="s">
        <v>1276</v>
      </c>
      <c r="B56" s="93" t="s">
        <v>1277</v>
      </c>
      <c r="C56" s="117">
        <v>1.2936059999999999E-2</v>
      </c>
      <c r="D56" s="117">
        <v>1.0938E-3</v>
      </c>
      <c r="E56" s="74">
        <f t="shared" si="4"/>
        <v>10.82671420735052</v>
      </c>
      <c r="F56" s="94">
        <f t="shared" si="5"/>
        <v>2.6164425850464863E-4</v>
      </c>
      <c r="G56" s="171">
        <v>3.9418622E-2</v>
      </c>
      <c r="H56" s="122">
        <v>11.84</v>
      </c>
      <c r="J56" s="148">
        <v>0</v>
      </c>
      <c r="K56" s="168">
        <v>0</v>
      </c>
      <c r="L56" s="74" t="str">
        <f t="shared" si="6"/>
        <v/>
      </c>
      <c r="M56" s="74">
        <f t="shared" si="7"/>
        <v>0</v>
      </c>
    </row>
    <row r="57" spans="1:13" ht="12.75" customHeight="1" x14ac:dyDescent="0.2">
      <c r="A57" s="93" t="s">
        <v>636</v>
      </c>
      <c r="B57" s="93" t="s">
        <v>624</v>
      </c>
      <c r="C57" s="117">
        <v>1.2855770000000001E-2</v>
      </c>
      <c r="D57" s="117">
        <v>3.1233110000000001E-2</v>
      </c>
      <c r="E57" s="74">
        <f t="shared" si="4"/>
        <v>-0.58839289459166888</v>
      </c>
      <c r="F57" s="94">
        <f t="shared" si="5"/>
        <v>2.6002031601247267E-4</v>
      </c>
      <c r="G57" s="171">
        <v>1.6485083999999999</v>
      </c>
      <c r="H57" s="122">
        <v>201.09</v>
      </c>
      <c r="J57" s="148">
        <v>1.1140000000000001E-2</v>
      </c>
      <c r="K57" s="168">
        <v>2.2627399999999996E-3</v>
      </c>
      <c r="L57" s="74">
        <f t="shared" si="6"/>
        <v>3.9232346624004535</v>
      </c>
      <c r="M57" s="74">
        <f t="shared" si="7"/>
        <v>0.86653697133660601</v>
      </c>
    </row>
    <row r="58" spans="1:13" ht="12.75" customHeight="1" x14ac:dyDescent="0.2">
      <c r="A58" s="93" t="s">
        <v>1450</v>
      </c>
      <c r="B58" s="93" t="s">
        <v>1451</v>
      </c>
      <c r="C58" s="117">
        <v>1.10305E-2</v>
      </c>
      <c r="D58" s="117">
        <v>5.5574999999999999E-3</v>
      </c>
      <c r="E58" s="74">
        <f t="shared" si="4"/>
        <v>0.984795321637427</v>
      </c>
      <c r="F58" s="94">
        <f t="shared" si="5"/>
        <v>2.2310247428007654E-4</v>
      </c>
      <c r="G58" s="171">
        <v>1.6454205000000003E-2</v>
      </c>
      <c r="H58" s="122">
        <v>135.18</v>
      </c>
      <c r="J58" s="148">
        <v>0</v>
      </c>
      <c r="K58" s="168">
        <v>5.5574999999999999E-3</v>
      </c>
      <c r="L58" s="74">
        <f t="shared" si="6"/>
        <v>-1</v>
      </c>
      <c r="M58" s="74">
        <f t="shared" si="7"/>
        <v>0</v>
      </c>
    </row>
    <row r="59" spans="1:13" ht="12.75" customHeight="1" x14ac:dyDescent="0.2">
      <c r="A59" s="93" t="s">
        <v>1286</v>
      </c>
      <c r="B59" s="93" t="s">
        <v>1287</v>
      </c>
      <c r="C59" s="117">
        <v>1.1017200000000001E-2</v>
      </c>
      <c r="D59" s="117">
        <v>0.194518</v>
      </c>
      <c r="E59" s="74">
        <f t="shared" si="4"/>
        <v>-0.94336153980608473</v>
      </c>
      <c r="F59" s="94">
        <f t="shared" si="5"/>
        <v>2.2283346898494712E-4</v>
      </c>
      <c r="G59" s="171">
        <v>1.4851598000000001E-2</v>
      </c>
      <c r="H59" s="122">
        <v>13.82</v>
      </c>
      <c r="J59" s="148">
        <v>0</v>
      </c>
      <c r="K59" s="168">
        <v>0.30506152000000003</v>
      </c>
      <c r="L59" s="74">
        <f t="shared" si="6"/>
        <v>-1</v>
      </c>
      <c r="M59" s="74">
        <f t="shared" si="7"/>
        <v>0</v>
      </c>
    </row>
    <row r="60" spans="1:13" ht="12.75" customHeight="1" x14ac:dyDescent="0.2">
      <c r="A60" s="93" t="s">
        <v>1194</v>
      </c>
      <c r="B60" s="93" t="s">
        <v>1193</v>
      </c>
      <c r="C60" s="117">
        <v>9.8796000000000005E-3</v>
      </c>
      <c r="D60" s="117">
        <v>9.7958999999999997E-3</v>
      </c>
      <c r="E60" s="74">
        <f t="shared" si="4"/>
        <v>8.544391020733233E-3</v>
      </c>
      <c r="F60" s="94">
        <f t="shared" si="5"/>
        <v>1.9982441456846417E-4</v>
      </c>
      <c r="G60" s="171">
        <v>0.27396226400000001</v>
      </c>
      <c r="H60" s="122">
        <v>9.1999999999999993</v>
      </c>
      <c r="J60" s="148">
        <v>0</v>
      </c>
      <c r="K60" s="168">
        <v>0</v>
      </c>
      <c r="L60" s="74" t="str">
        <f t="shared" si="6"/>
        <v/>
      </c>
      <c r="M60" s="74">
        <f t="shared" si="7"/>
        <v>0</v>
      </c>
    </row>
    <row r="61" spans="1:13" ht="12.75" customHeight="1" x14ac:dyDescent="0.2">
      <c r="A61" s="93" t="s">
        <v>1090</v>
      </c>
      <c r="B61" s="93" t="s">
        <v>1091</v>
      </c>
      <c r="C61" s="117">
        <v>8.7995199999999999E-3</v>
      </c>
      <c r="D61" s="117">
        <v>1.7164646499999998</v>
      </c>
      <c r="E61" s="74">
        <f t="shared" si="4"/>
        <v>-0.99487346273050248</v>
      </c>
      <c r="F61" s="94">
        <f t="shared" si="5"/>
        <v>1.7797875748851085E-4</v>
      </c>
      <c r="G61" s="171">
        <v>0.115558885</v>
      </c>
      <c r="H61" s="122">
        <v>63.01</v>
      </c>
      <c r="J61" s="148">
        <v>0</v>
      </c>
      <c r="K61" s="168">
        <v>1.6865386</v>
      </c>
      <c r="L61" s="74">
        <f t="shared" si="6"/>
        <v>-1</v>
      </c>
      <c r="M61" s="74">
        <f t="shared" si="7"/>
        <v>0</v>
      </c>
    </row>
    <row r="62" spans="1:13" ht="12.75" customHeight="1" x14ac:dyDescent="0.2">
      <c r="A62" s="93" t="s">
        <v>1168</v>
      </c>
      <c r="B62" s="93" t="s">
        <v>1167</v>
      </c>
      <c r="C62" s="117">
        <v>7.5744999999999996E-3</v>
      </c>
      <c r="D62" s="117">
        <v>0</v>
      </c>
      <c r="E62" s="74" t="str">
        <f t="shared" si="4"/>
        <v/>
      </c>
      <c r="F62" s="94">
        <f t="shared" si="5"/>
        <v>1.532015494705081E-4</v>
      </c>
      <c r="G62" s="171">
        <v>2.3314814E-2</v>
      </c>
      <c r="H62" s="122">
        <v>16.64</v>
      </c>
      <c r="J62" s="148">
        <v>2.1555000000000001E-2</v>
      </c>
      <c r="K62" s="168">
        <v>0</v>
      </c>
      <c r="L62" s="74" t="str">
        <f t="shared" si="6"/>
        <v/>
      </c>
      <c r="M62" s="74">
        <f t="shared" si="7"/>
        <v>2.8457323915770019</v>
      </c>
    </row>
    <row r="63" spans="1:13" ht="12.75" customHeight="1" x14ac:dyDescent="0.2">
      <c r="A63" s="93" t="s">
        <v>1516</v>
      </c>
      <c r="B63" s="93" t="s">
        <v>1517</v>
      </c>
      <c r="C63" s="117">
        <v>7.3732399999999997E-3</v>
      </c>
      <c r="D63" s="117">
        <v>0</v>
      </c>
      <c r="E63" s="74" t="str">
        <f t="shared" si="4"/>
        <v/>
      </c>
      <c r="F63" s="94">
        <f t="shared" si="5"/>
        <v>1.4913087235037681E-4</v>
      </c>
      <c r="G63" s="171">
        <v>3.2648631000000004E-2</v>
      </c>
      <c r="H63" s="122">
        <v>160.44999999999999</v>
      </c>
      <c r="J63" s="148">
        <v>0</v>
      </c>
      <c r="K63" s="168">
        <v>0</v>
      </c>
      <c r="L63" s="74" t="str">
        <f t="shared" si="6"/>
        <v/>
      </c>
      <c r="M63" s="74">
        <f t="shared" si="7"/>
        <v>0</v>
      </c>
    </row>
    <row r="64" spans="1:13" ht="12.75" customHeight="1" x14ac:dyDescent="0.2">
      <c r="A64" s="93" t="s">
        <v>1446</v>
      </c>
      <c r="B64" s="93" t="s">
        <v>1447</v>
      </c>
      <c r="C64" s="117">
        <v>6.9260800000000003E-3</v>
      </c>
      <c r="D64" s="117">
        <v>1.2557E-2</v>
      </c>
      <c r="E64" s="74">
        <f t="shared" si="4"/>
        <v>-0.44842876483236438</v>
      </c>
      <c r="F64" s="94">
        <f t="shared" si="5"/>
        <v>1.4008663116465731E-4</v>
      </c>
      <c r="G64" s="171">
        <v>6.0083964999999996E-2</v>
      </c>
      <c r="H64" s="122">
        <v>41.93</v>
      </c>
      <c r="J64" s="148">
        <v>6.4479999999999997E-3</v>
      </c>
      <c r="K64" s="168">
        <v>0</v>
      </c>
      <c r="L64" s="74" t="str">
        <f t="shared" si="6"/>
        <v/>
      </c>
      <c r="M64" s="74">
        <f t="shared" si="7"/>
        <v>0.93097394197006089</v>
      </c>
    </row>
    <row r="65" spans="1:13" ht="12.75" customHeight="1" x14ac:dyDescent="0.2">
      <c r="A65" s="93" t="s">
        <v>1444</v>
      </c>
      <c r="B65" s="93" t="s">
        <v>1445</v>
      </c>
      <c r="C65" s="117">
        <v>6.7646099999999999E-3</v>
      </c>
      <c r="D65" s="117">
        <v>5.3483100000000002E-3</v>
      </c>
      <c r="E65" s="74">
        <f t="shared" si="4"/>
        <v>0.26481262305288955</v>
      </c>
      <c r="F65" s="94">
        <f t="shared" si="5"/>
        <v>1.3682074507408989E-4</v>
      </c>
      <c r="G65" s="171">
        <v>0</v>
      </c>
      <c r="H65" s="122">
        <v>61.77</v>
      </c>
      <c r="J65" s="148">
        <v>0</v>
      </c>
      <c r="K65" s="168">
        <v>9.4350300000000005E-3</v>
      </c>
      <c r="L65" s="74">
        <f t="shared" si="6"/>
        <v>-1</v>
      </c>
      <c r="M65" s="74">
        <f t="shared" si="7"/>
        <v>0</v>
      </c>
    </row>
    <row r="66" spans="1:13" ht="12.75" customHeight="1" x14ac:dyDescent="0.2">
      <c r="A66" s="93" t="s">
        <v>1303</v>
      </c>
      <c r="B66" s="93" t="s">
        <v>1304</v>
      </c>
      <c r="C66" s="117">
        <v>6.6402900000000001E-3</v>
      </c>
      <c r="D66" s="117">
        <v>0.11099487</v>
      </c>
      <c r="E66" s="74">
        <f t="shared" si="4"/>
        <v>-0.94017480267331277</v>
      </c>
      <c r="F66" s="94">
        <f t="shared" si="5"/>
        <v>1.3430625347330124E-4</v>
      </c>
      <c r="G66" s="171">
        <v>9.7824751999999987E-2</v>
      </c>
      <c r="H66" s="122">
        <v>106.09</v>
      </c>
      <c r="J66" s="148">
        <v>1.3139E-2</v>
      </c>
      <c r="K66" s="168">
        <v>0.28335532000000002</v>
      </c>
      <c r="L66" s="74">
        <f t="shared" si="6"/>
        <v>-0.95363065708453965</v>
      </c>
      <c r="M66" s="74">
        <f t="shared" si="7"/>
        <v>1.97867864204726</v>
      </c>
    </row>
    <row r="67" spans="1:13" ht="12.75" customHeight="1" x14ac:dyDescent="0.2">
      <c r="A67" s="93" t="s">
        <v>2522</v>
      </c>
      <c r="B67" s="93" t="s">
        <v>2523</v>
      </c>
      <c r="C67" s="117">
        <v>6.574E-3</v>
      </c>
      <c r="D67" s="117">
        <v>0</v>
      </c>
      <c r="E67" s="74" t="str">
        <f t="shared" si="4"/>
        <v/>
      </c>
      <c r="F67" s="94">
        <f t="shared" si="5"/>
        <v>1.3296547444968253E-4</v>
      </c>
      <c r="G67" s="171">
        <v>7.1424700000000006E-3</v>
      </c>
      <c r="H67" s="122">
        <v>71.66</v>
      </c>
      <c r="J67" s="148">
        <v>0</v>
      </c>
      <c r="K67" s="168">
        <v>0</v>
      </c>
      <c r="L67" s="74" t="str">
        <f t="shared" si="6"/>
        <v/>
      </c>
      <c r="M67" s="74">
        <f t="shared" si="7"/>
        <v>0</v>
      </c>
    </row>
    <row r="68" spans="1:13" ht="12.75" customHeight="1" x14ac:dyDescent="0.2">
      <c r="A68" s="93" t="s">
        <v>2520</v>
      </c>
      <c r="B68" s="93" t="s">
        <v>2521</v>
      </c>
      <c r="C68" s="117">
        <v>6.4440000000000001E-3</v>
      </c>
      <c r="D68" s="117">
        <v>0</v>
      </c>
      <c r="E68" s="74" t="str">
        <f t="shared" si="4"/>
        <v/>
      </c>
      <c r="F68" s="94">
        <f t="shared" si="5"/>
        <v>1.3033609938450778E-4</v>
      </c>
      <c r="G68" s="171">
        <v>0.79220013</v>
      </c>
      <c r="H68" s="122">
        <v>102.45</v>
      </c>
      <c r="J68" s="148">
        <v>0</v>
      </c>
      <c r="K68" s="168">
        <v>0</v>
      </c>
      <c r="L68" s="74" t="str">
        <f t="shared" si="6"/>
        <v/>
      </c>
      <c r="M68" s="74">
        <f t="shared" si="7"/>
        <v>0</v>
      </c>
    </row>
    <row r="69" spans="1:13" ht="12.75" customHeight="1" x14ac:dyDescent="0.2">
      <c r="A69" s="93" t="s">
        <v>1313</v>
      </c>
      <c r="B69" s="93" t="s">
        <v>1314</v>
      </c>
      <c r="C69" s="117">
        <v>6.3611400000000004E-3</v>
      </c>
      <c r="D69" s="117">
        <v>0</v>
      </c>
      <c r="E69" s="74" t="str">
        <f t="shared" si="4"/>
        <v/>
      </c>
      <c r="F69" s="94">
        <f t="shared" si="5"/>
        <v>1.286601761698895E-4</v>
      </c>
      <c r="G69" s="171">
        <v>3.4511642999999995E-2</v>
      </c>
      <c r="H69" s="122">
        <v>75.290000000000006</v>
      </c>
      <c r="J69" s="148">
        <v>0</v>
      </c>
      <c r="K69" s="168">
        <v>0</v>
      </c>
      <c r="L69" s="74" t="str">
        <f t="shared" si="6"/>
        <v/>
      </c>
      <c r="M69" s="74">
        <f t="shared" si="7"/>
        <v>0</v>
      </c>
    </row>
    <row r="70" spans="1:13" ht="12.75" customHeight="1" x14ac:dyDescent="0.2">
      <c r="A70" s="93" t="s">
        <v>454</v>
      </c>
      <c r="B70" s="93" t="s">
        <v>441</v>
      </c>
      <c r="C70" s="117">
        <v>5.0130000000000001E-3</v>
      </c>
      <c r="D70" s="117">
        <v>0</v>
      </c>
      <c r="E70" s="74" t="str">
        <f t="shared" si="4"/>
        <v/>
      </c>
      <c r="F70" s="94">
        <f t="shared" si="5"/>
        <v>1.0139274770554586E-4</v>
      </c>
      <c r="G70" s="171" t="s">
        <v>3335</v>
      </c>
      <c r="H70" s="122">
        <v>306.25</v>
      </c>
      <c r="J70" s="148">
        <v>0</v>
      </c>
      <c r="K70" s="168">
        <v>0</v>
      </c>
      <c r="L70" s="74" t="str">
        <f t="shared" si="6"/>
        <v/>
      </c>
      <c r="M70" s="74">
        <f t="shared" si="7"/>
        <v>0</v>
      </c>
    </row>
    <row r="71" spans="1:13" ht="12.75" customHeight="1" x14ac:dyDescent="0.2">
      <c r="A71" s="93" t="s">
        <v>1098</v>
      </c>
      <c r="B71" s="93" t="s">
        <v>1099</v>
      </c>
      <c r="C71" s="117">
        <v>4.9716000000000005E-3</v>
      </c>
      <c r="D71" s="117">
        <v>0.19131920000000002</v>
      </c>
      <c r="E71" s="74">
        <f t="shared" ref="E71:E102" si="8">IF(ISERROR(C71/D71-1),"",IF((C71/D71-1)&gt;10000%,"",C71/D71-1))</f>
        <v>-0.97401410835922375</v>
      </c>
      <c r="F71" s="94">
        <f t="shared" ref="F71:F102" si="9">C71/$C$159</f>
        <v>1.0055539287709791E-4</v>
      </c>
      <c r="G71" s="171">
        <v>0.33435252399999998</v>
      </c>
      <c r="H71" s="122">
        <v>86.13</v>
      </c>
      <c r="J71" s="148">
        <v>0</v>
      </c>
      <c r="K71" s="168">
        <v>7.2167200000000001E-2</v>
      </c>
      <c r="L71" s="74">
        <f t="shared" ref="L71:L102" si="10">IF(ISERROR(J71/K71-1),"",IF((J71/K71-1)&gt;10000%,"",J71/K71-1))</f>
        <v>-1</v>
      </c>
      <c r="M71" s="74">
        <f t="shared" ref="M71:M102" si="11">IF(ISERROR(J71/C71),"",IF(J71/C71&gt;10000%,"",J71/C71))</f>
        <v>0</v>
      </c>
    </row>
    <row r="72" spans="1:13" ht="12.75" customHeight="1" x14ac:dyDescent="0.2">
      <c r="A72" s="93" t="s">
        <v>444</v>
      </c>
      <c r="B72" s="93" t="s">
        <v>431</v>
      </c>
      <c r="C72" s="117">
        <v>4.9237500000000002E-3</v>
      </c>
      <c r="D72" s="117">
        <v>4.3273470000000001E-2</v>
      </c>
      <c r="E72" s="74">
        <f t="shared" si="8"/>
        <v>-0.88621781428667501</v>
      </c>
      <c r="F72" s="94">
        <f t="shared" si="9"/>
        <v>9.9587580593493211E-5</v>
      </c>
      <c r="G72" s="171">
        <v>0.82964324</v>
      </c>
      <c r="H72" s="122">
        <v>35.06</v>
      </c>
      <c r="J72" s="148">
        <v>0</v>
      </c>
      <c r="K72" s="168">
        <v>8.1075999999999995E-3</v>
      </c>
      <c r="L72" s="74">
        <f t="shared" si="10"/>
        <v>-1</v>
      </c>
      <c r="M72" s="74">
        <f t="shared" si="11"/>
        <v>0</v>
      </c>
    </row>
    <row r="73" spans="1:13" ht="12.75" customHeight="1" x14ac:dyDescent="0.2">
      <c r="A73" s="93" t="s">
        <v>1200</v>
      </c>
      <c r="B73" s="93" t="s">
        <v>1199</v>
      </c>
      <c r="C73" s="117">
        <v>4.2824999999999998E-3</v>
      </c>
      <c r="D73" s="117">
        <v>1.4171639999999999E-2</v>
      </c>
      <c r="E73" s="74">
        <f t="shared" si="8"/>
        <v>-0.69781196812789492</v>
      </c>
      <c r="F73" s="94">
        <f t="shared" si="9"/>
        <v>8.661768243546781E-5</v>
      </c>
      <c r="G73" s="171">
        <v>1.7294444999999999E-2</v>
      </c>
      <c r="H73" s="122">
        <v>171.3</v>
      </c>
      <c r="J73" s="148">
        <v>0</v>
      </c>
      <c r="K73" s="168">
        <v>0</v>
      </c>
      <c r="L73" s="74" t="str">
        <f t="shared" si="10"/>
        <v/>
      </c>
      <c r="M73" s="74">
        <f t="shared" si="11"/>
        <v>0</v>
      </c>
    </row>
    <row r="74" spans="1:13" ht="12.75" customHeight="1" x14ac:dyDescent="0.2">
      <c r="A74" s="93" t="s">
        <v>641</v>
      </c>
      <c r="B74" s="93" t="s">
        <v>630</v>
      </c>
      <c r="C74" s="117">
        <v>4.1729999999999996E-3</v>
      </c>
      <c r="D74" s="117">
        <v>1.9635E-3</v>
      </c>
      <c r="E74" s="74">
        <f t="shared" si="8"/>
        <v>1.1252864782276544</v>
      </c>
      <c r="F74" s="94">
        <f t="shared" si="9"/>
        <v>8.4402939592109083E-5</v>
      </c>
      <c r="G74" s="171">
        <v>0.59333106000000002</v>
      </c>
      <c r="H74" s="122">
        <v>201.31</v>
      </c>
      <c r="J74" s="148">
        <v>0</v>
      </c>
      <c r="K74" s="168">
        <v>0</v>
      </c>
      <c r="L74" s="74" t="str">
        <f t="shared" si="10"/>
        <v/>
      </c>
      <c r="M74" s="74">
        <f t="shared" si="11"/>
        <v>0</v>
      </c>
    </row>
    <row r="75" spans="1:13" ht="12.75" customHeight="1" x14ac:dyDescent="0.2">
      <c r="A75" s="93" t="s">
        <v>1506</v>
      </c>
      <c r="B75" s="93" t="s">
        <v>1507</v>
      </c>
      <c r="C75" s="117">
        <v>3.8766300000000003E-3</v>
      </c>
      <c r="D75" s="117">
        <v>0</v>
      </c>
      <c r="E75" s="74" t="str">
        <f t="shared" si="8"/>
        <v/>
      </c>
      <c r="F75" s="94">
        <f t="shared" si="9"/>
        <v>7.8408571222371892E-5</v>
      </c>
      <c r="G75" s="171">
        <v>1.4240379000000001E-2</v>
      </c>
      <c r="H75" s="122">
        <v>120.95</v>
      </c>
      <c r="J75" s="148">
        <v>0</v>
      </c>
      <c r="K75" s="168">
        <v>0</v>
      </c>
      <c r="L75" s="74" t="str">
        <f t="shared" si="10"/>
        <v/>
      </c>
      <c r="M75" s="74">
        <f t="shared" si="11"/>
        <v>0</v>
      </c>
    </row>
    <row r="76" spans="1:13" ht="12.75" customHeight="1" x14ac:dyDescent="0.2">
      <c r="A76" s="93" t="s">
        <v>1293</v>
      </c>
      <c r="B76" s="93" t="s">
        <v>1294</v>
      </c>
      <c r="C76" s="117">
        <v>3.57662E-3</v>
      </c>
      <c r="D76" s="117">
        <v>3.51045E-3</v>
      </c>
      <c r="E76" s="74">
        <f t="shared" si="8"/>
        <v>1.8849435257588087E-2</v>
      </c>
      <c r="F76" s="94">
        <f t="shared" si="9"/>
        <v>7.2340580350809783E-5</v>
      </c>
      <c r="G76" s="171">
        <v>6.3390190000000004E-3</v>
      </c>
      <c r="H76" s="122">
        <v>91.72</v>
      </c>
      <c r="J76" s="148">
        <v>0</v>
      </c>
      <c r="K76" s="168">
        <v>0</v>
      </c>
      <c r="L76" s="74" t="str">
        <f t="shared" si="10"/>
        <v/>
      </c>
      <c r="M76" s="74">
        <f t="shared" si="11"/>
        <v>0</v>
      </c>
    </row>
    <row r="77" spans="1:13" ht="12.75" customHeight="1" x14ac:dyDescent="0.2">
      <c r="A77" s="93" t="s">
        <v>1440</v>
      </c>
      <c r="B77" s="93" t="s">
        <v>1441</v>
      </c>
      <c r="C77" s="117">
        <v>3.2669999999999999E-3</v>
      </c>
      <c r="D77" s="117">
        <v>3.3314999999999998E-3</v>
      </c>
      <c r="E77" s="74">
        <f t="shared" si="8"/>
        <v>-1.9360648356596122E-2</v>
      </c>
      <c r="F77" s="94">
        <f t="shared" si="9"/>
        <v>6.6078217984045148E-5</v>
      </c>
      <c r="G77" s="171">
        <v>0</v>
      </c>
      <c r="H77" s="122">
        <v>70.75</v>
      </c>
      <c r="J77" s="148">
        <v>0</v>
      </c>
      <c r="K77" s="168">
        <v>0</v>
      </c>
      <c r="L77" s="74" t="str">
        <f t="shared" si="10"/>
        <v/>
      </c>
      <c r="M77" s="74">
        <f t="shared" si="11"/>
        <v>0</v>
      </c>
    </row>
    <row r="78" spans="1:13" ht="12.75" customHeight="1" x14ac:dyDescent="0.2">
      <c r="A78" s="93" t="s">
        <v>2714</v>
      </c>
      <c r="B78" s="93" t="s">
        <v>2715</v>
      </c>
      <c r="C78" s="117">
        <v>3.1678400000000003E-3</v>
      </c>
      <c r="D78" s="117">
        <v>5.0776190000000006E-2</v>
      </c>
      <c r="E78" s="74">
        <f t="shared" si="8"/>
        <v>-0.93761170343816658</v>
      </c>
      <c r="F78" s="94">
        <f t="shared" si="9"/>
        <v>6.4072611588178029E-5</v>
      </c>
      <c r="G78" s="171">
        <v>0.27745177000000004</v>
      </c>
      <c r="H78" s="122">
        <v>247.37</v>
      </c>
      <c r="J78" s="148">
        <v>0</v>
      </c>
      <c r="K78" s="168">
        <v>0</v>
      </c>
      <c r="L78" s="74" t="str">
        <f t="shared" si="10"/>
        <v/>
      </c>
      <c r="M78" s="74">
        <f t="shared" si="11"/>
        <v>0</v>
      </c>
    </row>
    <row r="79" spans="1:13" ht="12.75" customHeight="1" x14ac:dyDescent="0.2">
      <c r="A79" s="93" t="s">
        <v>1290</v>
      </c>
      <c r="B79" s="93" t="s">
        <v>1291</v>
      </c>
      <c r="C79" s="117">
        <v>1.3595E-3</v>
      </c>
      <c r="D79" s="117">
        <v>2.1863404999999999E-2</v>
      </c>
      <c r="E79" s="74">
        <f t="shared" si="8"/>
        <v>-0.93781846880666575</v>
      </c>
      <c r="F79" s="94">
        <f t="shared" si="9"/>
        <v>2.7497195393115819E-5</v>
      </c>
      <c r="G79" s="171">
        <v>1.5788040999999999E-2</v>
      </c>
      <c r="H79" s="122">
        <v>169.28</v>
      </c>
      <c r="J79" s="148">
        <v>0</v>
      </c>
      <c r="K79" s="168">
        <v>0</v>
      </c>
      <c r="L79" s="74" t="str">
        <f t="shared" si="10"/>
        <v/>
      </c>
      <c r="M79" s="74">
        <f t="shared" si="11"/>
        <v>0</v>
      </c>
    </row>
    <row r="80" spans="1:13" ht="12.75" customHeight="1" x14ac:dyDescent="0.2">
      <c r="A80" s="93" t="s">
        <v>638</v>
      </c>
      <c r="B80" s="93" t="s">
        <v>626</v>
      </c>
      <c r="C80" s="117">
        <v>1.3388E-3</v>
      </c>
      <c r="D80" s="117">
        <v>0</v>
      </c>
      <c r="E80" s="74" t="str">
        <f t="shared" si="8"/>
        <v/>
      </c>
      <c r="F80" s="94">
        <f t="shared" si="9"/>
        <v>2.7078517978891842E-5</v>
      </c>
      <c r="G80" s="171">
        <v>9.6583089999999996E-2</v>
      </c>
      <c r="H80" s="122">
        <v>31.89</v>
      </c>
      <c r="J80" s="148">
        <v>0</v>
      </c>
      <c r="K80" s="168">
        <v>0</v>
      </c>
      <c r="L80" s="74" t="str">
        <f t="shared" si="10"/>
        <v/>
      </c>
      <c r="M80" s="74">
        <f t="shared" si="11"/>
        <v>0</v>
      </c>
    </row>
    <row r="81" spans="1:13" ht="12.75" customHeight="1" x14ac:dyDescent="0.2">
      <c r="A81" s="93" t="s">
        <v>1442</v>
      </c>
      <c r="B81" s="93" t="s">
        <v>1443</v>
      </c>
      <c r="C81" s="117">
        <v>1.3090000000000001E-3</v>
      </c>
      <c r="D81" s="117">
        <v>1.5566100000000001E-2</v>
      </c>
      <c r="E81" s="74">
        <f t="shared" si="8"/>
        <v>-0.91590700303865447</v>
      </c>
      <c r="F81" s="94">
        <f t="shared" si="9"/>
        <v>2.6475784310105631E-5</v>
      </c>
      <c r="G81" s="171">
        <v>1.7157907E-2</v>
      </c>
      <c r="H81" s="122">
        <v>130.61000000000001</v>
      </c>
      <c r="J81" s="148">
        <v>0</v>
      </c>
      <c r="K81" s="168">
        <v>0</v>
      </c>
      <c r="L81" s="74" t="str">
        <f t="shared" si="10"/>
        <v/>
      </c>
      <c r="M81" s="74">
        <f t="shared" si="11"/>
        <v>0</v>
      </c>
    </row>
    <row r="82" spans="1:13" ht="12.75" customHeight="1" x14ac:dyDescent="0.2">
      <c r="A82" s="93" t="s">
        <v>1512</v>
      </c>
      <c r="B82" s="93" t="s">
        <v>1513</v>
      </c>
      <c r="C82" s="117">
        <v>1.302E-3</v>
      </c>
      <c r="D82" s="117">
        <v>0</v>
      </c>
      <c r="E82" s="74" t="str">
        <f t="shared" si="8"/>
        <v/>
      </c>
      <c r="F82" s="94">
        <f t="shared" si="9"/>
        <v>2.6334202575826992E-5</v>
      </c>
      <c r="G82" s="171">
        <v>2.1783290000000001E-3</v>
      </c>
      <c r="H82" s="122">
        <v>168.08</v>
      </c>
      <c r="J82" s="148">
        <v>0</v>
      </c>
      <c r="K82" s="168">
        <v>0</v>
      </c>
      <c r="L82" s="74" t="str">
        <f t="shared" si="10"/>
        <v/>
      </c>
      <c r="M82" s="74">
        <f t="shared" si="11"/>
        <v>0</v>
      </c>
    </row>
    <row r="83" spans="1:13" ht="12.75" customHeight="1" x14ac:dyDescent="0.2">
      <c r="A83" s="93" t="s">
        <v>643</v>
      </c>
      <c r="B83" s="93" t="s">
        <v>632</v>
      </c>
      <c r="C83" s="117">
        <v>1.14555E-3</v>
      </c>
      <c r="D83" s="117">
        <v>0</v>
      </c>
      <c r="E83" s="74" t="str">
        <f t="shared" si="8"/>
        <v/>
      </c>
      <c r="F83" s="94">
        <f t="shared" si="9"/>
        <v>2.3169850814699392E-5</v>
      </c>
      <c r="G83" s="171">
        <v>1.0945901499999999</v>
      </c>
      <c r="H83" s="122">
        <v>34.06</v>
      </c>
      <c r="J83" s="148">
        <v>0</v>
      </c>
      <c r="K83" s="168">
        <v>0</v>
      </c>
      <c r="L83" s="74" t="str">
        <f t="shared" si="10"/>
        <v/>
      </c>
      <c r="M83" s="74">
        <f t="shared" si="11"/>
        <v>0</v>
      </c>
    </row>
    <row r="84" spans="1:13" ht="12.75" customHeight="1" x14ac:dyDescent="0.2">
      <c r="A84" s="93" t="s">
        <v>1080</v>
      </c>
      <c r="B84" s="93" t="s">
        <v>1081</v>
      </c>
      <c r="C84" s="117">
        <v>1.0322E-3</v>
      </c>
      <c r="D84" s="117">
        <v>1.5966500000000002E-2</v>
      </c>
      <c r="E84" s="74">
        <f t="shared" si="8"/>
        <v>-0.93535214355055896</v>
      </c>
      <c r="F84" s="94">
        <f t="shared" si="9"/>
        <v>2.087723801748742E-5</v>
      </c>
      <c r="G84" s="171">
        <v>5.0163245000000002E-2</v>
      </c>
      <c r="H84" s="122">
        <v>7.21</v>
      </c>
      <c r="J84" s="148">
        <v>0</v>
      </c>
      <c r="K84" s="168">
        <v>0</v>
      </c>
      <c r="L84" s="74" t="str">
        <f t="shared" si="10"/>
        <v/>
      </c>
      <c r="M84" s="74">
        <f t="shared" si="11"/>
        <v>0</v>
      </c>
    </row>
    <row r="85" spans="1:13" ht="12.75" customHeight="1" x14ac:dyDescent="0.2">
      <c r="A85" s="93" t="s">
        <v>1520</v>
      </c>
      <c r="B85" s="93" t="s">
        <v>1521</v>
      </c>
      <c r="C85" s="117">
        <v>7.9699999999999997E-4</v>
      </c>
      <c r="D85" s="117">
        <v>0</v>
      </c>
      <c r="E85" s="74" t="str">
        <f t="shared" si="8"/>
        <v/>
      </c>
      <c r="F85" s="94">
        <f t="shared" si="9"/>
        <v>1.6120091745725124E-5</v>
      </c>
      <c r="G85" s="171">
        <v>3.7448500000000003E-4</v>
      </c>
      <c r="H85" s="122">
        <v>179.82</v>
      </c>
      <c r="J85" s="148">
        <v>0</v>
      </c>
      <c r="K85" s="168">
        <v>0</v>
      </c>
      <c r="L85" s="74" t="str">
        <f t="shared" si="10"/>
        <v/>
      </c>
      <c r="M85" s="74">
        <f t="shared" si="11"/>
        <v>0</v>
      </c>
    </row>
    <row r="86" spans="1:13" ht="12.75" customHeight="1" x14ac:dyDescent="0.2">
      <c r="A86" s="93" t="s">
        <v>1210</v>
      </c>
      <c r="B86" s="93" t="s">
        <v>1209</v>
      </c>
      <c r="C86" s="117">
        <v>7.9040000000000002E-4</v>
      </c>
      <c r="D86" s="117">
        <v>6.7639600000000001E-4</v>
      </c>
      <c r="E86" s="74">
        <f t="shared" si="8"/>
        <v>0.16854623622848153</v>
      </c>
      <c r="F86" s="94">
        <f t="shared" si="9"/>
        <v>1.5986600396262406E-5</v>
      </c>
      <c r="G86" s="171">
        <v>3.3017921999999998E-2</v>
      </c>
      <c r="H86" s="122" t="s">
        <v>3335</v>
      </c>
      <c r="J86" s="148">
        <v>0</v>
      </c>
      <c r="K86" s="168">
        <v>0</v>
      </c>
      <c r="L86" s="74" t="str">
        <f t="shared" si="10"/>
        <v/>
      </c>
      <c r="M86" s="74">
        <f t="shared" si="11"/>
        <v>0</v>
      </c>
    </row>
    <row r="87" spans="1:13" ht="12.75" customHeight="1" x14ac:dyDescent="0.2">
      <c r="A87" s="93" t="s">
        <v>1311</v>
      </c>
      <c r="B87" s="93" t="s">
        <v>1312</v>
      </c>
      <c r="C87" s="117">
        <v>6.2859999999999999E-4</v>
      </c>
      <c r="D87" s="117">
        <v>0</v>
      </c>
      <c r="E87" s="74" t="str">
        <f t="shared" si="8"/>
        <v/>
      </c>
      <c r="F87" s="94">
        <f t="shared" si="9"/>
        <v>1.2714039738221849E-5</v>
      </c>
      <c r="G87" s="171">
        <v>5.5758100000000003E-4</v>
      </c>
      <c r="H87" s="122">
        <v>55.83</v>
      </c>
      <c r="J87" s="148">
        <v>0</v>
      </c>
      <c r="K87" s="168">
        <v>0</v>
      </c>
      <c r="L87" s="74" t="str">
        <f t="shared" si="10"/>
        <v/>
      </c>
      <c r="M87" s="74">
        <f t="shared" si="11"/>
        <v>0</v>
      </c>
    </row>
    <row r="88" spans="1:13" ht="12.75" customHeight="1" x14ac:dyDescent="0.2">
      <c r="A88" s="93" t="s">
        <v>1204</v>
      </c>
      <c r="B88" s="93" t="s">
        <v>1203</v>
      </c>
      <c r="C88" s="117">
        <v>5.1599999999999997E-4</v>
      </c>
      <c r="D88" s="117">
        <v>0</v>
      </c>
      <c r="E88" s="74" t="str">
        <f t="shared" si="8"/>
        <v/>
      </c>
      <c r="F88" s="94">
        <f t="shared" si="9"/>
        <v>1.0436596412539728E-5</v>
      </c>
      <c r="G88" s="171">
        <v>2.1431268999999999E-2</v>
      </c>
      <c r="H88" s="122">
        <v>69.97</v>
      </c>
      <c r="J88" s="148">
        <v>0</v>
      </c>
      <c r="K88" s="168">
        <v>0</v>
      </c>
      <c r="L88" s="74" t="str">
        <f t="shared" si="10"/>
        <v/>
      </c>
      <c r="M88" s="74">
        <f t="shared" si="11"/>
        <v>0</v>
      </c>
    </row>
    <row r="89" spans="1:13" ht="12.75" customHeight="1" x14ac:dyDescent="0.2">
      <c r="A89" s="93" t="s">
        <v>1162</v>
      </c>
      <c r="B89" s="93" t="s">
        <v>1161</v>
      </c>
      <c r="C89" s="117">
        <v>4.5944999999999997E-4</v>
      </c>
      <c r="D89" s="117">
        <v>0</v>
      </c>
      <c r="E89" s="74" t="str">
        <f t="shared" si="8"/>
        <v/>
      </c>
      <c r="F89" s="94">
        <f t="shared" si="9"/>
        <v>9.2928182591887186E-6</v>
      </c>
      <c r="G89" s="171">
        <v>6.2669430000000005E-3</v>
      </c>
      <c r="H89" s="122">
        <v>8.86</v>
      </c>
      <c r="J89" s="148">
        <v>0</v>
      </c>
      <c r="K89" s="168">
        <v>0</v>
      </c>
      <c r="L89" s="74" t="str">
        <f t="shared" si="10"/>
        <v/>
      </c>
      <c r="M89" s="74">
        <f t="shared" si="11"/>
        <v>0</v>
      </c>
    </row>
    <row r="90" spans="1:13" ht="12.75" customHeight="1" x14ac:dyDescent="0.2">
      <c r="A90" s="93" t="s">
        <v>1214</v>
      </c>
      <c r="B90" s="93" t="s">
        <v>1213</v>
      </c>
      <c r="C90" s="117">
        <v>3.8999999999999999E-4</v>
      </c>
      <c r="D90" s="117">
        <v>0</v>
      </c>
      <c r="E90" s="74" t="str">
        <f t="shared" si="8"/>
        <v/>
      </c>
      <c r="F90" s="94">
        <f t="shared" si="9"/>
        <v>7.8881251955242134E-6</v>
      </c>
      <c r="G90" s="171">
        <v>0.19703442399999999</v>
      </c>
      <c r="H90" s="122">
        <v>827.02</v>
      </c>
      <c r="J90" s="148">
        <v>9.9869999999999994E-3</v>
      </c>
      <c r="K90" s="168">
        <v>2.5999999999999999E-2</v>
      </c>
      <c r="L90" s="74">
        <f t="shared" si="10"/>
        <v>-0.61588461538461536</v>
      </c>
      <c r="M90" s="74">
        <f t="shared" si="11"/>
        <v>25.607692307692307</v>
      </c>
    </row>
    <row r="91" spans="1:13" ht="12.75" customHeight="1" x14ac:dyDescent="0.2">
      <c r="A91" s="93" t="s">
        <v>1288</v>
      </c>
      <c r="B91" s="93" t="s">
        <v>1289</v>
      </c>
      <c r="C91" s="117">
        <v>3.392E-4</v>
      </c>
      <c r="D91" s="117">
        <v>0</v>
      </c>
      <c r="E91" s="74" t="str">
        <f t="shared" si="8"/>
        <v/>
      </c>
      <c r="F91" s="94">
        <f t="shared" si="9"/>
        <v>6.8606463239020854E-6</v>
      </c>
      <c r="G91" s="171">
        <v>5.0357699999999995E-4</v>
      </c>
      <c r="H91" s="122">
        <v>136.77000000000001</v>
      </c>
      <c r="J91" s="148">
        <v>0</v>
      </c>
      <c r="K91" s="168">
        <v>0</v>
      </c>
      <c r="L91" s="74" t="str">
        <f t="shared" si="10"/>
        <v/>
      </c>
      <c r="M91" s="74">
        <f t="shared" si="11"/>
        <v>0</v>
      </c>
    </row>
    <row r="92" spans="1:13" ht="12.75" customHeight="1" x14ac:dyDescent="0.2">
      <c r="A92" s="93" t="s">
        <v>1280</v>
      </c>
      <c r="B92" s="93" t="s">
        <v>1281</v>
      </c>
      <c r="C92" s="117">
        <v>3.3281000000000001E-4</v>
      </c>
      <c r="D92" s="117">
        <v>0</v>
      </c>
      <c r="E92" s="74" t="str">
        <f t="shared" si="8"/>
        <v/>
      </c>
      <c r="F92" s="94">
        <f t="shared" si="9"/>
        <v>6.7314024264677279E-6</v>
      </c>
      <c r="G92" s="171">
        <v>0.10566494899999999</v>
      </c>
      <c r="H92" s="122">
        <v>162.52000000000001</v>
      </c>
      <c r="J92" s="148">
        <v>0</v>
      </c>
      <c r="K92" s="168">
        <v>0</v>
      </c>
      <c r="L92" s="74" t="str">
        <f t="shared" si="10"/>
        <v/>
      </c>
      <c r="M92" s="74">
        <f t="shared" si="11"/>
        <v>0</v>
      </c>
    </row>
    <row r="93" spans="1:13" ht="12.75" customHeight="1" x14ac:dyDescent="0.2">
      <c r="A93" s="93" t="s">
        <v>453</v>
      </c>
      <c r="B93" s="93" t="s">
        <v>440</v>
      </c>
      <c r="C93" s="117">
        <v>0</v>
      </c>
      <c r="D93" s="117">
        <v>0.63223954000000004</v>
      </c>
      <c r="E93" s="74">
        <f t="shared" si="8"/>
        <v>-1</v>
      </c>
      <c r="F93" s="94">
        <f t="shared" si="9"/>
        <v>0</v>
      </c>
      <c r="G93" s="171">
        <v>0.12225417999999999</v>
      </c>
      <c r="H93" s="122">
        <v>49.86</v>
      </c>
      <c r="J93" s="148">
        <v>0</v>
      </c>
      <c r="K93" s="168">
        <v>0</v>
      </c>
      <c r="L93" s="74" t="str">
        <f t="shared" si="10"/>
        <v/>
      </c>
      <c r="M93" s="74" t="str">
        <f t="shared" si="11"/>
        <v/>
      </c>
    </row>
    <row r="94" spans="1:13" ht="12.75" customHeight="1" x14ac:dyDescent="0.2">
      <c r="A94" s="93" t="s">
        <v>2674</v>
      </c>
      <c r="B94" s="93" t="s">
        <v>2675</v>
      </c>
      <c r="C94" s="117">
        <v>0</v>
      </c>
      <c r="D94" s="117">
        <v>0.50779302999999998</v>
      </c>
      <c r="E94" s="74">
        <f t="shared" si="8"/>
        <v>-1</v>
      </c>
      <c r="F94" s="94">
        <f t="shared" si="9"/>
        <v>0</v>
      </c>
      <c r="G94" s="171">
        <v>5.6949428095999997</v>
      </c>
      <c r="H94" s="122">
        <v>20.13</v>
      </c>
      <c r="J94" s="148">
        <v>0</v>
      </c>
      <c r="K94" s="168">
        <v>0</v>
      </c>
      <c r="L94" s="74" t="str">
        <f t="shared" si="10"/>
        <v/>
      </c>
      <c r="M94" s="74" t="str">
        <f t="shared" si="11"/>
        <v/>
      </c>
    </row>
    <row r="95" spans="1:13" ht="12.75" customHeight="1" x14ac:dyDescent="0.2">
      <c r="A95" s="93" t="s">
        <v>1500</v>
      </c>
      <c r="B95" s="93" t="s">
        <v>1501</v>
      </c>
      <c r="C95" s="117">
        <v>0</v>
      </c>
      <c r="D95" s="117">
        <v>0.23478639000000001</v>
      </c>
      <c r="E95" s="74">
        <f t="shared" si="8"/>
        <v>-1</v>
      </c>
      <c r="F95" s="94">
        <f t="shared" si="9"/>
        <v>0</v>
      </c>
      <c r="G95" s="171">
        <v>7.3267319999999999E-3</v>
      </c>
      <c r="H95" s="122">
        <v>50.53</v>
      </c>
      <c r="J95" s="148">
        <v>0</v>
      </c>
      <c r="K95" s="168">
        <v>0.23478639000000001</v>
      </c>
      <c r="L95" s="74">
        <f t="shared" si="10"/>
        <v>-1</v>
      </c>
      <c r="M95" s="74" t="str">
        <f t="shared" si="11"/>
        <v/>
      </c>
    </row>
    <row r="96" spans="1:13" ht="12.75" customHeight="1" x14ac:dyDescent="0.2">
      <c r="A96" s="93" t="s">
        <v>1301</v>
      </c>
      <c r="B96" s="93" t="s">
        <v>1302</v>
      </c>
      <c r="C96" s="117">
        <v>0</v>
      </c>
      <c r="D96" s="117">
        <v>0.18596010000000002</v>
      </c>
      <c r="E96" s="74">
        <f t="shared" si="8"/>
        <v>-1</v>
      </c>
      <c r="F96" s="94">
        <f t="shared" si="9"/>
        <v>0</v>
      </c>
      <c r="G96" s="171">
        <v>0</v>
      </c>
      <c r="H96" s="122">
        <v>96.63</v>
      </c>
      <c r="J96" s="148">
        <v>0</v>
      </c>
      <c r="K96" s="168">
        <v>0.18917755999999999</v>
      </c>
      <c r="L96" s="74">
        <f t="shared" si="10"/>
        <v>-1</v>
      </c>
      <c r="M96" s="74" t="str">
        <f t="shared" si="11"/>
        <v/>
      </c>
    </row>
    <row r="97" spans="1:13" ht="12.75" customHeight="1" x14ac:dyDescent="0.2">
      <c r="A97" s="93" t="s">
        <v>1184</v>
      </c>
      <c r="B97" s="93" t="s">
        <v>1183</v>
      </c>
      <c r="C97" s="117">
        <v>0</v>
      </c>
      <c r="D97" s="117">
        <v>6.2451629999999994E-2</v>
      </c>
      <c r="E97" s="74">
        <f t="shared" si="8"/>
        <v>-1</v>
      </c>
      <c r="F97" s="94">
        <f t="shared" si="9"/>
        <v>0</v>
      </c>
      <c r="G97" s="171">
        <v>0.16821464999999999</v>
      </c>
      <c r="H97" s="122">
        <v>93.92</v>
      </c>
      <c r="J97" s="148">
        <v>0</v>
      </c>
      <c r="K97" s="168">
        <v>0</v>
      </c>
      <c r="L97" s="74" t="str">
        <f t="shared" si="10"/>
        <v/>
      </c>
      <c r="M97" s="74" t="str">
        <f t="shared" si="11"/>
        <v/>
      </c>
    </row>
    <row r="98" spans="1:13" ht="12.75" customHeight="1" x14ac:dyDescent="0.2">
      <c r="A98" s="93" t="s">
        <v>1458</v>
      </c>
      <c r="B98" s="93" t="s">
        <v>1459</v>
      </c>
      <c r="C98" s="117">
        <v>0</v>
      </c>
      <c r="D98" s="117">
        <v>4.0359574999999995E-2</v>
      </c>
      <c r="E98" s="74">
        <f t="shared" si="8"/>
        <v>-1</v>
      </c>
      <c r="F98" s="94">
        <f t="shared" si="9"/>
        <v>0</v>
      </c>
      <c r="G98" s="171">
        <v>1.8759746000000001E-2</v>
      </c>
      <c r="H98" s="122">
        <v>148.62</v>
      </c>
      <c r="J98" s="148">
        <v>0</v>
      </c>
      <c r="K98" s="168">
        <v>0</v>
      </c>
      <c r="L98" s="74" t="str">
        <f t="shared" si="10"/>
        <v/>
      </c>
      <c r="M98" s="74" t="str">
        <f t="shared" si="11"/>
        <v/>
      </c>
    </row>
    <row r="99" spans="1:13" ht="12.75" customHeight="1" x14ac:dyDescent="0.2">
      <c r="A99" s="93" t="s">
        <v>1438</v>
      </c>
      <c r="B99" s="93" t="s">
        <v>1439</v>
      </c>
      <c r="C99" s="117">
        <v>0</v>
      </c>
      <c r="D99" s="117">
        <v>3.2632009999999996E-2</v>
      </c>
      <c r="E99" s="74">
        <f t="shared" si="8"/>
        <v>-1</v>
      </c>
      <c r="F99" s="94">
        <f t="shared" si="9"/>
        <v>0</v>
      </c>
      <c r="G99" s="171">
        <v>0.11462486500000001</v>
      </c>
      <c r="H99" s="122">
        <v>11.58</v>
      </c>
      <c r="J99" s="148">
        <v>0</v>
      </c>
      <c r="K99" s="168">
        <v>0</v>
      </c>
      <c r="L99" s="74" t="str">
        <f t="shared" si="10"/>
        <v/>
      </c>
      <c r="M99" s="74" t="str">
        <f t="shared" si="11"/>
        <v/>
      </c>
    </row>
    <row r="100" spans="1:13" ht="12.75" customHeight="1" x14ac:dyDescent="0.2">
      <c r="A100" s="93" t="s">
        <v>1100</v>
      </c>
      <c r="B100" s="93" t="s">
        <v>1101</v>
      </c>
      <c r="C100" s="117">
        <v>0</v>
      </c>
      <c r="D100" s="117">
        <v>2.9527999999999999E-2</v>
      </c>
      <c r="E100" s="74">
        <f t="shared" si="8"/>
        <v>-1</v>
      </c>
      <c r="F100" s="94">
        <f t="shared" si="9"/>
        <v>0</v>
      </c>
      <c r="G100" s="171">
        <v>0</v>
      </c>
      <c r="H100" s="122">
        <v>76.53</v>
      </c>
      <c r="J100" s="148">
        <v>0</v>
      </c>
      <c r="K100" s="168">
        <v>0</v>
      </c>
      <c r="L100" s="74" t="str">
        <f t="shared" si="10"/>
        <v/>
      </c>
      <c r="M100" s="74" t="str">
        <f t="shared" si="11"/>
        <v/>
      </c>
    </row>
    <row r="101" spans="1:13" ht="12.75" customHeight="1" x14ac:dyDescent="0.2">
      <c r="A101" s="93" t="s">
        <v>1504</v>
      </c>
      <c r="B101" s="93" t="s">
        <v>1505</v>
      </c>
      <c r="C101" s="117">
        <v>0</v>
      </c>
      <c r="D101" s="117">
        <v>2.1310889999999999E-2</v>
      </c>
      <c r="E101" s="74">
        <f t="shared" si="8"/>
        <v>-1</v>
      </c>
      <c r="F101" s="94">
        <f t="shared" si="9"/>
        <v>0</v>
      </c>
      <c r="G101" s="171">
        <v>2.539772E-3</v>
      </c>
      <c r="H101" s="122">
        <v>183.16</v>
      </c>
      <c r="J101" s="148">
        <v>0</v>
      </c>
      <c r="K101" s="168">
        <v>0</v>
      </c>
      <c r="L101" s="74" t="str">
        <f t="shared" si="10"/>
        <v/>
      </c>
      <c r="M101" s="74" t="str">
        <f t="shared" si="11"/>
        <v/>
      </c>
    </row>
    <row r="102" spans="1:13" ht="12.75" customHeight="1" x14ac:dyDescent="0.2">
      <c r="A102" s="93" t="s">
        <v>1086</v>
      </c>
      <c r="B102" s="93" t="s">
        <v>1087</v>
      </c>
      <c r="C102" s="117">
        <v>0</v>
      </c>
      <c r="D102" s="117">
        <v>1.5997239999999999E-2</v>
      </c>
      <c r="E102" s="74">
        <f t="shared" si="8"/>
        <v>-1</v>
      </c>
      <c r="F102" s="94">
        <f t="shared" si="9"/>
        <v>0</v>
      </c>
      <c r="G102" s="171">
        <v>7.0294641000000005E-2</v>
      </c>
      <c r="H102" s="122">
        <v>93.32</v>
      </c>
      <c r="J102" s="148">
        <v>0</v>
      </c>
      <c r="K102" s="168">
        <v>0</v>
      </c>
      <c r="L102" s="74" t="str">
        <f t="shared" si="10"/>
        <v/>
      </c>
      <c r="M102" s="74" t="str">
        <f t="shared" si="11"/>
        <v/>
      </c>
    </row>
    <row r="103" spans="1:13" ht="12.75" customHeight="1" x14ac:dyDescent="0.2">
      <c r="A103" s="93" t="s">
        <v>1297</v>
      </c>
      <c r="B103" s="93" t="s">
        <v>1298</v>
      </c>
      <c r="C103" s="117">
        <v>0</v>
      </c>
      <c r="D103" s="117">
        <v>1.0024999999999999E-2</v>
      </c>
      <c r="E103" s="74">
        <f t="shared" ref="E103:E134" si="12">IF(ISERROR(C103/D103-1),"",IF((C103/D103-1)&gt;10000%,"",C103/D103-1))</f>
        <v>-1</v>
      </c>
      <c r="F103" s="94">
        <f t="shared" ref="F103:F134" si="13">C103/$C$159</f>
        <v>0</v>
      </c>
      <c r="G103" s="171">
        <v>7.4218813999999994E-2</v>
      </c>
      <c r="H103" s="122">
        <v>91.27</v>
      </c>
      <c r="J103" s="148">
        <v>0</v>
      </c>
      <c r="K103" s="168">
        <v>0</v>
      </c>
      <c r="L103" s="74" t="str">
        <f t="shared" ref="L103:L134" si="14">IF(ISERROR(J103/K103-1),"",IF((J103/K103-1)&gt;10000%,"",J103/K103-1))</f>
        <v/>
      </c>
      <c r="M103" s="74" t="str">
        <f t="shared" ref="M103:M134" si="15">IF(ISERROR(J103/C103),"",IF(J103/C103&gt;10000%,"",J103/C103))</f>
        <v/>
      </c>
    </row>
    <row r="104" spans="1:13" ht="12.75" customHeight="1" x14ac:dyDescent="0.2">
      <c r="A104" s="93" t="s">
        <v>1452</v>
      </c>
      <c r="B104" s="93" t="s">
        <v>1453</v>
      </c>
      <c r="C104" s="117">
        <v>0</v>
      </c>
      <c r="D104" s="117">
        <v>9.3147199999999986E-3</v>
      </c>
      <c r="E104" s="74">
        <f t="shared" si="12"/>
        <v>-1</v>
      </c>
      <c r="F104" s="94">
        <f t="shared" si="13"/>
        <v>0</v>
      </c>
      <c r="G104" s="171">
        <v>9.6690960000000006E-2</v>
      </c>
      <c r="H104" s="122">
        <v>18.16</v>
      </c>
      <c r="J104" s="148">
        <v>0</v>
      </c>
      <c r="K104" s="168">
        <v>0</v>
      </c>
      <c r="L104" s="74" t="str">
        <f t="shared" si="14"/>
        <v/>
      </c>
      <c r="M104" s="74" t="str">
        <f t="shared" si="15"/>
        <v/>
      </c>
    </row>
    <row r="105" spans="1:13" ht="12.75" customHeight="1" x14ac:dyDescent="0.2">
      <c r="A105" s="93" t="s">
        <v>2720</v>
      </c>
      <c r="B105" s="93" t="s">
        <v>2721</v>
      </c>
      <c r="C105" s="117">
        <v>0</v>
      </c>
      <c r="D105" s="117">
        <v>6.4802499999999999E-3</v>
      </c>
      <c r="E105" s="74">
        <f t="shared" si="12"/>
        <v>-1</v>
      </c>
      <c r="F105" s="94">
        <f t="shared" si="13"/>
        <v>0</v>
      </c>
      <c r="G105" s="171">
        <v>9.0651969999999998E-2</v>
      </c>
      <c r="H105" s="122">
        <v>229.36</v>
      </c>
      <c r="J105" s="148">
        <v>0</v>
      </c>
      <c r="K105" s="168">
        <v>0</v>
      </c>
      <c r="L105" s="74" t="str">
        <f t="shared" si="14"/>
        <v/>
      </c>
      <c r="M105" s="74" t="str">
        <f t="shared" si="15"/>
        <v/>
      </c>
    </row>
    <row r="106" spans="1:13" ht="12.75" customHeight="1" x14ac:dyDescent="0.2">
      <c r="A106" s="93" t="s">
        <v>642</v>
      </c>
      <c r="B106" s="93" t="s">
        <v>631</v>
      </c>
      <c r="C106" s="117">
        <v>0</v>
      </c>
      <c r="D106" s="117">
        <v>5.6849999999999999E-3</v>
      </c>
      <c r="E106" s="74">
        <f t="shared" si="12"/>
        <v>-1</v>
      </c>
      <c r="F106" s="94">
        <f t="shared" si="13"/>
        <v>0</v>
      </c>
      <c r="G106" s="171">
        <v>0.56294272999999995</v>
      </c>
      <c r="H106" s="122">
        <v>201.37</v>
      </c>
      <c r="J106" s="148">
        <v>0</v>
      </c>
      <c r="K106" s="168">
        <v>0</v>
      </c>
      <c r="L106" s="74" t="str">
        <f t="shared" si="14"/>
        <v/>
      </c>
      <c r="M106" s="74" t="str">
        <f t="shared" si="15"/>
        <v/>
      </c>
    </row>
    <row r="107" spans="1:13" ht="12.75" customHeight="1" x14ac:dyDescent="0.2">
      <c r="A107" s="93" t="s">
        <v>1196</v>
      </c>
      <c r="B107" s="93" t="s">
        <v>1195</v>
      </c>
      <c r="C107" s="117">
        <v>0</v>
      </c>
      <c r="D107" s="117">
        <v>3.7309999999999999E-3</v>
      </c>
      <c r="E107" s="74">
        <f t="shared" si="12"/>
        <v>-1</v>
      </c>
      <c r="F107" s="94">
        <f t="shared" si="13"/>
        <v>0</v>
      </c>
      <c r="G107" s="171">
        <v>5.9230039999999999E-3</v>
      </c>
      <c r="H107" s="122">
        <v>62.61</v>
      </c>
      <c r="J107" s="148">
        <v>0</v>
      </c>
      <c r="K107" s="168">
        <v>0</v>
      </c>
      <c r="L107" s="74" t="str">
        <f t="shared" si="14"/>
        <v/>
      </c>
      <c r="M107" s="74" t="str">
        <f t="shared" si="15"/>
        <v/>
      </c>
    </row>
    <row r="108" spans="1:13" ht="12.75" customHeight="1" x14ac:dyDescent="0.2">
      <c r="A108" s="93" t="s">
        <v>1186</v>
      </c>
      <c r="B108" s="93" t="s">
        <v>1185</v>
      </c>
      <c r="C108" s="117">
        <v>0</v>
      </c>
      <c r="D108" s="117">
        <v>1.704E-3</v>
      </c>
      <c r="E108" s="74">
        <f t="shared" si="12"/>
        <v>-1</v>
      </c>
      <c r="F108" s="94">
        <f t="shared" si="13"/>
        <v>0</v>
      </c>
      <c r="G108" s="171">
        <v>1.351735484</v>
      </c>
      <c r="H108" s="122">
        <v>156.13</v>
      </c>
      <c r="J108" s="148">
        <v>0</v>
      </c>
      <c r="K108" s="168">
        <v>0.33092832</v>
      </c>
      <c r="L108" s="74">
        <f t="shared" si="14"/>
        <v>-1</v>
      </c>
      <c r="M108" s="74" t="str">
        <f t="shared" si="15"/>
        <v/>
      </c>
    </row>
    <row r="109" spans="1:13" ht="12.75" customHeight="1" x14ac:dyDescent="0.2">
      <c r="A109" s="93" t="s">
        <v>1192</v>
      </c>
      <c r="B109" s="93" t="s">
        <v>1191</v>
      </c>
      <c r="C109" s="117">
        <v>0</v>
      </c>
      <c r="D109" s="117">
        <v>1.026E-3</v>
      </c>
      <c r="E109" s="74">
        <f t="shared" si="12"/>
        <v>-1</v>
      </c>
      <c r="F109" s="94">
        <f t="shared" si="13"/>
        <v>0</v>
      </c>
      <c r="G109" s="171">
        <v>2.1113600999999999E-2</v>
      </c>
      <c r="H109" s="122">
        <v>38.51</v>
      </c>
      <c r="J109" s="148">
        <v>0</v>
      </c>
      <c r="K109" s="168">
        <v>0</v>
      </c>
      <c r="L109" s="74" t="str">
        <f t="shared" si="14"/>
        <v/>
      </c>
      <c r="M109" s="74" t="str">
        <f t="shared" si="15"/>
        <v/>
      </c>
    </row>
    <row r="110" spans="1:13" ht="12.75" customHeight="1" x14ac:dyDescent="0.2">
      <c r="A110" s="93" t="s">
        <v>2963</v>
      </c>
      <c r="B110" s="93" t="s">
        <v>2964</v>
      </c>
      <c r="C110" s="117">
        <v>0</v>
      </c>
      <c r="D110" s="117">
        <v>7.4646000000000001E-4</v>
      </c>
      <c r="E110" s="74">
        <f t="shared" si="12"/>
        <v>-1</v>
      </c>
      <c r="F110" s="94">
        <f t="shared" si="13"/>
        <v>0</v>
      </c>
      <c r="G110" s="171">
        <v>3.2901073552446896</v>
      </c>
      <c r="H110" s="122">
        <v>88.27</v>
      </c>
      <c r="J110" s="148">
        <v>0</v>
      </c>
      <c r="K110" s="168">
        <v>0</v>
      </c>
      <c r="L110" s="74" t="str">
        <f t="shared" si="14"/>
        <v/>
      </c>
      <c r="M110" s="74" t="str">
        <f t="shared" si="15"/>
        <v/>
      </c>
    </row>
    <row r="111" spans="1:13" ht="12.75" customHeight="1" x14ac:dyDescent="0.2">
      <c r="A111" s="93" t="s">
        <v>1084</v>
      </c>
      <c r="B111" s="93" t="s">
        <v>1085</v>
      </c>
      <c r="C111" s="117">
        <v>0</v>
      </c>
      <c r="D111" s="117">
        <v>2.0240000000000001E-4</v>
      </c>
      <c r="E111" s="74">
        <f t="shared" si="12"/>
        <v>-1</v>
      </c>
      <c r="F111" s="94">
        <f t="shared" si="13"/>
        <v>0</v>
      </c>
      <c r="G111" s="171">
        <v>0.82123223099999998</v>
      </c>
      <c r="H111" s="122">
        <v>24.72</v>
      </c>
      <c r="J111" s="148">
        <v>0</v>
      </c>
      <c r="K111" s="168">
        <v>8.3139999999999993E-4</v>
      </c>
      <c r="L111" s="74">
        <f t="shared" si="14"/>
        <v>-1</v>
      </c>
      <c r="M111" s="74" t="str">
        <f t="shared" si="15"/>
        <v/>
      </c>
    </row>
    <row r="112" spans="1:13" ht="12.75" customHeight="1" x14ac:dyDescent="0.2">
      <c r="A112" s="93" t="s">
        <v>1307</v>
      </c>
      <c r="B112" s="93" t="s">
        <v>1308</v>
      </c>
      <c r="C112" s="117">
        <v>0</v>
      </c>
      <c r="D112" s="117">
        <v>9.4500000000000007E-5</v>
      </c>
      <c r="E112" s="74">
        <f t="shared" si="12"/>
        <v>-1</v>
      </c>
      <c r="F112" s="94">
        <f t="shared" si="13"/>
        <v>0</v>
      </c>
      <c r="G112" s="171">
        <v>3.5649180000000003E-3</v>
      </c>
      <c r="H112" s="122">
        <v>115.87</v>
      </c>
      <c r="J112" s="148">
        <v>0</v>
      </c>
      <c r="K112" s="168">
        <v>0</v>
      </c>
      <c r="L112" s="74" t="str">
        <f t="shared" si="14"/>
        <v/>
      </c>
      <c r="M112" s="74" t="str">
        <f t="shared" si="15"/>
        <v/>
      </c>
    </row>
    <row r="113" spans="1:13" ht="12.75" customHeight="1" x14ac:dyDescent="0.2">
      <c r="A113" s="93" t="s">
        <v>1436</v>
      </c>
      <c r="B113" s="93" t="s">
        <v>1437</v>
      </c>
      <c r="C113" s="117">
        <v>0</v>
      </c>
      <c r="D113" s="117">
        <v>0</v>
      </c>
      <c r="E113" s="74" t="str">
        <f t="shared" si="12"/>
        <v/>
      </c>
      <c r="F113" s="94">
        <f t="shared" si="13"/>
        <v>0</v>
      </c>
      <c r="G113" s="171">
        <v>0</v>
      </c>
      <c r="H113" s="122">
        <v>11.9</v>
      </c>
      <c r="J113" s="148">
        <v>0</v>
      </c>
      <c r="K113" s="168">
        <v>0</v>
      </c>
      <c r="L113" s="74" t="str">
        <f t="shared" si="14"/>
        <v/>
      </c>
      <c r="M113" s="74" t="str">
        <f t="shared" si="15"/>
        <v/>
      </c>
    </row>
    <row r="114" spans="1:13" ht="12.75" customHeight="1" x14ac:dyDescent="0.2">
      <c r="A114" s="93" t="s">
        <v>1094</v>
      </c>
      <c r="B114" s="93" t="s">
        <v>1095</v>
      </c>
      <c r="C114" s="117">
        <v>0</v>
      </c>
      <c r="D114" s="117">
        <v>0</v>
      </c>
      <c r="E114" s="74" t="str">
        <f t="shared" si="12"/>
        <v/>
      </c>
      <c r="F114" s="94">
        <f t="shared" si="13"/>
        <v>0</v>
      </c>
      <c r="G114" s="171">
        <v>0.57586113399999994</v>
      </c>
      <c r="H114" s="122">
        <v>61.79</v>
      </c>
      <c r="J114" s="148">
        <v>0</v>
      </c>
      <c r="K114" s="168">
        <v>0.16451499999999999</v>
      </c>
      <c r="L114" s="74">
        <f t="shared" si="14"/>
        <v>-1</v>
      </c>
      <c r="M114" s="74" t="str">
        <f t="shared" si="15"/>
        <v/>
      </c>
    </row>
    <row r="115" spans="1:13" ht="12.75" customHeight="1" x14ac:dyDescent="0.2">
      <c r="A115" s="93" t="s">
        <v>1514</v>
      </c>
      <c r="B115" s="93" t="s">
        <v>1515</v>
      </c>
      <c r="C115" s="117">
        <v>0</v>
      </c>
      <c r="D115" s="117">
        <v>0</v>
      </c>
      <c r="E115" s="74" t="str">
        <f t="shared" si="12"/>
        <v/>
      </c>
      <c r="F115" s="94">
        <f t="shared" si="13"/>
        <v>0</v>
      </c>
      <c r="G115" s="171">
        <v>0.84687937600000007</v>
      </c>
      <c r="H115" s="122">
        <v>121.16</v>
      </c>
      <c r="J115" s="148">
        <v>0</v>
      </c>
      <c r="K115" s="168">
        <v>1.2815149999999999E-2</v>
      </c>
      <c r="L115" s="74">
        <f t="shared" si="14"/>
        <v>-1</v>
      </c>
      <c r="M115" s="74" t="str">
        <f t="shared" si="15"/>
        <v/>
      </c>
    </row>
    <row r="116" spans="1:13" ht="12.75" customHeight="1" x14ac:dyDescent="0.2">
      <c r="A116" s="93" t="s">
        <v>1246</v>
      </c>
      <c r="B116" s="93" t="s">
        <v>1247</v>
      </c>
      <c r="C116" s="117">
        <v>0</v>
      </c>
      <c r="D116" s="117">
        <v>0</v>
      </c>
      <c r="E116" s="74" t="str">
        <f t="shared" si="12"/>
        <v/>
      </c>
      <c r="F116" s="94">
        <f t="shared" si="13"/>
        <v>0</v>
      </c>
      <c r="G116" s="171">
        <v>1.3747525999999999E-2</v>
      </c>
      <c r="H116" s="122">
        <v>81.56</v>
      </c>
      <c r="J116" s="148">
        <v>0</v>
      </c>
      <c r="K116" s="168">
        <v>0</v>
      </c>
      <c r="L116" s="74" t="str">
        <f t="shared" si="14"/>
        <v/>
      </c>
      <c r="M116" s="74" t="str">
        <f t="shared" si="15"/>
        <v/>
      </c>
    </row>
    <row r="117" spans="1:13" ht="12.75" customHeight="1" x14ac:dyDescent="0.2">
      <c r="A117" s="93" t="s">
        <v>2518</v>
      </c>
      <c r="B117" s="93" t="s">
        <v>2519</v>
      </c>
      <c r="C117" s="117">
        <v>0</v>
      </c>
      <c r="D117" s="117">
        <v>0</v>
      </c>
      <c r="E117" s="74" t="str">
        <f t="shared" si="12"/>
        <v/>
      </c>
      <c r="F117" s="94">
        <f t="shared" si="13"/>
        <v>0</v>
      </c>
      <c r="G117" s="171">
        <v>8.7093399999999994E-3</v>
      </c>
      <c r="H117" s="122">
        <v>272.38</v>
      </c>
      <c r="J117" s="148">
        <v>0</v>
      </c>
      <c r="K117" s="168">
        <v>0</v>
      </c>
      <c r="L117" s="74" t="str">
        <f t="shared" si="14"/>
        <v/>
      </c>
      <c r="M117" s="74" t="str">
        <f t="shared" si="15"/>
        <v/>
      </c>
    </row>
    <row r="118" spans="1:13" ht="12.75" customHeight="1" x14ac:dyDescent="0.2">
      <c r="A118" s="93" t="s">
        <v>2514</v>
      </c>
      <c r="B118" s="93" t="s">
        <v>2515</v>
      </c>
      <c r="C118" s="117">
        <v>0</v>
      </c>
      <c r="D118" s="117">
        <v>0</v>
      </c>
      <c r="E118" s="74" t="str">
        <f t="shared" si="12"/>
        <v/>
      </c>
      <c r="F118" s="94">
        <f t="shared" si="13"/>
        <v>0</v>
      </c>
      <c r="G118" s="171">
        <v>2.237571E-2</v>
      </c>
      <c r="H118" s="122">
        <v>161.31</v>
      </c>
      <c r="J118" s="148">
        <v>0</v>
      </c>
      <c r="K118" s="168">
        <v>0</v>
      </c>
      <c r="L118" s="74" t="str">
        <f t="shared" si="14"/>
        <v/>
      </c>
      <c r="M118" s="74" t="str">
        <f t="shared" si="15"/>
        <v/>
      </c>
    </row>
    <row r="119" spans="1:13" ht="12.75" customHeight="1" x14ac:dyDescent="0.2">
      <c r="A119" s="93" t="s">
        <v>1508</v>
      </c>
      <c r="B119" s="93" t="s">
        <v>1509</v>
      </c>
      <c r="C119" s="117">
        <v>0</v>
      </c>
      <c r="D119" s="117">
        <v>0</v>
      </c>
      <c r="E119" s="74" t="str">
        <f t="shared" si="12"/>
        <v/>
      </c>
      <c r="F119" s="94">
        <f t="shared" si="13"/>
        <v>0</v>
      </c>
      <c r="G119" s="171">
        <v>8.8098099999999997E-4</v>
      </c>
      <c r="H119" s="122">
        <v>160.61000000000001</v>
      </c>
      <c r="J119" s="148">
        <v>0</v>
      </c>
      <c r="K119" s="168">
        <v>0</v>
      </c>
      <c r="L119" s="74" t="str">
        <f t="shared" si="14"/>
        <v/>
      </c>
      <c r="M119" s="74" t="str">
        <f t="shared" si="15"/>
        <v/>
      </c>
    </row>
    <row r="120" spans="1:13" ht="12.75" customHeight="1" x14ac:dyDescent="0.2">
      <c r="A120" s="93" t="s">
        <v>1323</v>
      </c>
      <c r="B120" s="93" t="s">
        <v>1324</v>
      </c>
      <c r="C120" s="117">
        <v>0</v>
      </c>
      <c r="D120" s="117">
        <v>0</v>
      </c>
      <c r="E120" s="74" t="str">
        <f t="shared" si="12"/>
        <v/>
      </c>
      <c r="F120" s="94">
        <f t="shared" si="13"/>
        <v>0</v>
      </c>
      <c r="G120" s="171">
        <v>0</v>
      </c>
      <c r="H120" s="122">
        <v>28.29</v>
      </c>
      <c r="J120" s="148">
        <v>0</v>
      </c>
      <c r="K120" s="168">
        <v>0</v>
      </c>
      <c r="L120" s="74" t="str">
        <f t="shared" si="14"/>
        <v/>
      </c>
      <c r="M120" s="74" t="str">
        <f t="shared" si="15"/>
        <v/>
      </c>
    </row>
    <row r="121" spans="1:13" ht="12.75" customHeight="1" x14ac:dyDescent="0.2">
      <c r="A121" s="93" t="s">
        <v>2965</v>
      </c>
      <c r="B121" s="93" t="s">
        <v>2966</v>
      </c>
      <c r="C121" s="117">
        <v>0</v>
      </c>
      <c r="D121" s="117">
        <v>0</v>
      </c>
      <c r="E121" s="74" t="str">
        <f t="shared" si="12"/>
        <v/>
      </c>
      <c r="F121" s="94">
        <f t="shared" si="13"/>
        <v>0</v>
      </c>
      <c r="G121" s="171">
        <v>5.3542824040782078</v>
      </c>
      <c r="H121" s="122">
        <v>160.38999999999999</v>
      </c>
      <c r="J121" s="148">
        <v>0</v>
      </c>
      <c r="K121" s="168">
        <v>0</v>
      </c>
      <c r="L121" s="74" t="str">
        <f t="shared" si="14"/>
        <v/>
      </c>
      <c r="M121" s="74" t="str">
        <f t="shared" si="15"/>
        <v/>
      </c>
    </row>
    <row r="122" spans="1:13" ht="12.75" customHeight="1" x14ac:dyDescent="0.2">
      <c r="A122" s="93" t="s">
        <v>1248</v>
      </c>
      <c r="B122" s="93" t="s">
        <v>1249</v>
      </c>
      <c r="C122" s="117">
        <v>0</v>
      </c>
      <c r="D122" s="117">
        <v>0</v>
      </c>
      <c r="E122" s="74" t="str">
        <f t="shared" si="12"/>
        <v/>
      </c>
      <c r="F122" s="94">
        <f t="shared" si="13"/>
        <v>0</v>
      </c>
      <c r="G122" s="171">
        <v>0</v>
      </c>
      <c r="H122" s="122">
        <v>41.7</v>
      </c>
      <c r="J122" s="148">
        <v>0</v>
      </c>
      <c r="K122" s="168">
        <v>0</v>
      </c>
      <c r="L122" s="74" t="str">
        <f t="shared" si="14"/>
        <v/>
      </c>
      <c r="M122" s="74" t="str">
        <f t="shared" si="15"/>
        <v/>
      </c>
    </row>
    <row r="123" spans="1:13" ht="12.75" customHeight="1" x14ac:dyDescent="0.2">
      <c r="A123" s="93" t="s">
        <v>1174</v>
      </c>
      <c r="B123" s="93" t="s">
        <v>1173</v>
      </c>
      <c r="C123" s="117">
        <v>0</v>
      </c>
      <c r="D123" s="117">
        <v>0</v>
      </c>
      <c r="E123" s="74" t="str">
        <f t="shared" si="12"/>
        <v/>
      </c>
      <c r="F123" s="94">
        <f t="shared" si="13"/>
        <v>0</v>
      </c>
      <c r="G123" s="171">
        <v>0</v>
      </c>
      <c r="H123" s="122">
        <v>7.84</v>
      </c>
      <c r="J123" s="148">
        <v>0</v>
      </c>
      <c r="K123" s="168">
        <v>0</v>
      </c>
      <c r="L123" s="74" t="str">
        <f t="shared" si="14"/>
        <v/>
      </c>
      <c r="M123" s="74" t="str">
        <f t="shared" si="15"/>
        <v/>
      </c>
    </row>
    <row r="124" spans="1:13" ht="12.75" customHeight="1" x14ac:dyDescent="0.2">
      <c r="A124" s="93" t="s">
        <v>1164</v>
      </c>
      <c r="B124" s="93" t="s">
        <v>1163</v>
      </c>
      <c r="C124" s="117">
        <v>0</v>
      </c>
      <c r="D124" s="117">
        <v>0</v>
      </c>
      <c r="E124" s="74" t="str">
        <f t="shared" si="12"/>
        <v/>
      </c>
      <c r="F124" s="94">
        <f t="shared" si="13"/>
        <v>0</v>
      </c>
      <c r="G124" s="171">
        <v>1.4635712E-2</v>
      </c>
      <c r="H124" s="122">
        <v>14.71</v>
      </c>
      <c r="J124" s="148">
        <v>0</v>
      </c>
      <c r="K124" s="168">
        <v>0</v>
      </c>
      <c r="L124" s="74" t="str">
        <f t="shared" si="14"/>
        <v/>
      </c>
      <c r="M124" s="74" t="str">
        <f t="shared" si="15"/>
        <v/>
      </c>
    </row>
    <row r="125" spans="1:13" ht="12.75" customHeight="1" x14ac:dyDescent="0.2">
      <c r="A125" s="93" t="s">
        <v>637</v>
      </c>
      <c r="B125" s="93" t="s">
        <v>625</v>
      </c>
      <c r="C125" s="117">
        <v>0</v>
      </c>
      <c r="D125" s="117">
        <v>0</v>
      </c>
      <c r="E125" s="74" t="str">
        <f t="shared" si="12"/>
        <v/>
      </c>
      <c r="F125" s="94">
        <f t="shared" si="13"/>
        <v>0</v>
      </c>
      <c r="G125" s="171">
        <v>0.28545292</v>
      </c>
      <c r="H125" s="122">
        <v>201.15</v>
      </c>
      <c r="J125" s="148">
        <v>0</v>
      </c>
      <c r="K125" s="168">
        <v>0</v>
      </c>
      <c r="L125" s="74" t="str">
        <f t="shared" si="14"/>
        <v/>
      </c>
      <c r="M125" s="74" t="str">
        <f t="shared" si="15"/>
        <v/>
      </c>
    </row>
    <row r="126" spans="1:13" ht="12.75" customHeight="1" x14ac:dyDescent="0.2">
      <c r="A126" s="93" t="s">
        <v>1180</v>
      </c>
      <c r="B126" s="93" t="s">
        <v>1179</v>
      </c>
      <c r="C126" s="117">
        <v>0</v>
      </c>
      <c r="D126" s="117">
        <v>0</v>
      </c>
      <c r="E126" s="74" t="str">
        <f t="shared" si="12"/>
        <v/>
      </c>
      <c r="F126" s="94">
        <f t="shared" si="13"/>
        <v>0</v>
      </c>
      <c r="G126" s="171">
        <v>0.14746551800000002</v>
      </c>
      <c r="H126" s="122">
        <v>19.350000000000001</v>
      </c>
      <c r="J126" s="148">
        <v>0</v>
      </c>
      <c r="K126" s="168">
        <v>0</v>
      </c>
      <c r="L126" s="74" t="str">
        <f t="shared" si="14"/>
        <v/>
      </c>
      <c r="M126" s="74" t="str">
        <f t="shared" si="15"/>
        <v/>
      </c>
    </row>
    <row r="127" spans="1:13" ht="12.75" customHeight="1" x14ac:dyDescent="0.2">
      <c r="A127" s="93" t="s">
        <v>1092</v>
      </c>
      <c r="B127" s="93" t="s">
        <v>1093</v>
      </c>
      <c r="C127" s="117">
        <v>0</v>
      </c>
      <c r="D127" s="117">
        <v>0</v>
      </c>
      <c r="E127" s="74" t="str">
        <f t="shared" si="12"/>
        <v/>
      </c>
      <c r="F127" s="94">
        <f t="shared" si="13"/>
        <v>0</v>
      </c>
      <c r="G127" s="171">
        <v>0.24990689499999999</v>
      </c>
      <c r="H127" s="122">
        <v>32.18</v>
      </c>
      <c r="J127" s="148">
        <v>0</v>
      </c>
      <c r="K127" s="168">
        <v>0</v>
      </c>
      <c r="L127" s="74" t="str">
        <f t="shared" si="14"/>
        <v/>
      </c>
      <c r="M127" s="74" t="str">
        <f t="shared" si="15"/>
        <v/>
      </c>
    </row>
    <row r="128" spans="1:13" ht="12.75" customHeight="1" x14ac:dyDescent="0.2">
      <c r="A128" s="93" t="s">
        <v>1172</v>
      </c>
      <c r="B128" s="93" t="s">
        <v>1171</v>
      </c>
      <c r="C128" s="117">
        <v>0</v>
      </c>
      <c r="D128" s="117">
        <v>0</v>
      </c>
      <c r="E128" s="74" t="str">
        <f t="shared" si="12"/>
        <v/>
      </c>
      <c r="F128" s="94">
        <f t="shared" si="13"/>
        <v>0</v>
      </c>
      <c r="G128" s="171">
        <v>4.8548379999999993E-3</v>
      </c>
      <c r="H128" s="122">
        <v>38.880000000000003</v>
      </c>
      <c r="J128" s="148">
        <v>0</v>
      </c>
      <c r="K128" s="168">
        <v>0</v>
      </c>
      <c r="L128" s="74" t="str">
        <f t="shared" si="14"/>
        <v/>
      </c>
      <c r="M128" s="74" t="str">
        <f t="shared" si="15"/>
        <v/>
      </c>
    </row>
    <row r="129" spans="1:13" ht="12.75" customHeight="1" x14ac:dyDescent="0.2">
      <c r="A129" s="93" t="s">
        <v>1244</v>
      </c>
      <c r="B129" s="93" t="s">
        <v>1245</v>
      </c>
      <c r="C129" s="117">
        <v>0</v>
      </c>
      <c r="D129" s="117">
        <v>0</v>
      </c>
      <c r="E129" s="74" t="str">
        <f t="shared" si="12"/>
        <v/>
      </c>
      <c r="F129" s="94">
        <f t="shared" si="13"/>
        <v>0</v>
      </c>
      <c r="G129" s="171">
        <v>3.2334920000000001E-3</v>
      </c>
      <c r="H129" s="122">
        <v>42.56</v>
      </c>
      <c r="J129" s="148">
        <v>0</v>
      </c>
      <c r="K129" s="168">
        <v>0</v>
      </c>
      <c r="L129" s="74" t="str">
        <f t="shared" si="14"/>
        <v/>
      </c>
      <c r="M129" s="74" t="str">
        <f t="shared" si="15"/>
        <v/>
      </c>
    </row>
    <row r="130" spans="1:13" ht="12.75" customHeight="1" x14ac:dyDescent="0.2">
      <c r="A130" s="93" t="s">
        <v>1510</v>
      </c>
      <c r="B130" s="93" t="s">
        <v>1511</v>
      </c>
      <c r="C130" s="117">
        <v>0</v>
      </c>
      <c r="D130" s="117">
        <v>0</v>
      </c>
      <c r="E130" s="74" t="str">
        <f t="shared" si="12"/>
        <v/>
      </c>
      <c r="F130" s="94">
        <f t="shared" si="13"/>
        <v>0</v>
      </c>
      <c r="G130" s="171">
        <v>0</v>
      </c>
      <c r="H130" s="122">
        <v>120.64</v>
      </c>
      <c r="J130" s="148">
        <v>0</v>
      </c>
      <c r="K130" s="168">
        <v>0</v>
      </c>
      <c r="L130" s="74" t="str">
        <f t="shared" si="14"/>
        <v/>
      </c>
      <c r="M130" s="74" t="str">
        <f t="shared" si="15"/>
        <v/>
      </c>
    </row>
    <row r="131" spans="1:13" ht="12.75" customHeight="1" x14ac:dyDescent="0.2">
      <c r="A131" s="93" t="s">
        <v>1170</v>
      </c>
      <c r="B131" s="93" t="s">
        <v>1169</v>
      </c>
      <c r="C131" s="117">
        <v>0</v>
      </c>
      <c r="D131" s="117">
        <v>0</v>
      </c>
      <c r="E131" s="74" t="str">
        <f t="shared" si="12"/>
        <v/>
      </c>
      <c r="F131" s="94">
        <f t="shared" si="13"/>
        <v>0</v>
      </c>
      <c r="G131" s="171">
        <v>0</v>
      </c>
      <c r="H131" s="122">
        <v>10.64</v>
      </c>
      <c r="J131" s="148">
        <v>0</v>
      </c>
      <c r="K131" s="168">
        <v>0</v>
      </c>
      <c r="L131" s="74" t="str">
        <f t="shared" si="14"/>
        <v/>
      </c>
      <c r="M131" s="74" t="str">
        <f t="shared" si="15"/>
        <v/>
      </c>
    </row>
    <row r="132" spans="1:13" ht="12.75" customHeight="1" x14ac:dyDescent="0.2">
      <c r="A132" s="93" t="s">
        <v>1321</v>
      </c>
      <c r="B132" s="93" t="s">
        <v>1322</v>
      </c>
      <c r="C132" s="117">
        <v>0</v>
      </c>
      <c r="D132" s="117">
        <v>0</v>
      </c>
      <c r="E132" s="74" t="str">
        <f t="shared" si="12"/>
        <v/>
      </c>
      <c r="F132" s="94">
        <f t="shared" si="13"/>
        <v>0</v>
      </c>
      <c r="G132" s="171">
        <v>0</v>
      </c>
      <c r="H132" s="122">
        <v>17.920000000000002</v>
      </c>
      <c r="J132" s="148">
        <v>0</v>
      </c>
      <c r="K132" s="168">
        <v>0</v>
      </c>
      <c r="L132" s="74" t="str">
        <f t="shared" si="14"/>
        <v/>
      </c>
      <c r="M132" s="74" t="str">
        <f t="shared" si="15"/>
        <v/>
      </c>
    </row>
    <row r="133" spans="1:13" ht="12.75" customHeight="1" x14ac:dyDescent="0.2">
      <c r="A133" s="93" t="s">
        <v>1331</v>
      </c>
      <c r="B133" s="93" t="s">
        <v>1332</v>
      </c>
      <c r="C133" s="117">
        <v>0</v>
      </c>
      <c r="D133" s="117">
        <v>0</v>
      </c>
      <c r="E133" s="74" t="str">
        <f t="shared" si="12"/>
        <v/>
      </c>
      <c r="F133" s="94">
        <f t="shared" si="13"/>
        <v>0</v>
      </c>
      <c r="G133" s="171">
        <v>1.7885077000000003E-2</v>
      </c>
      <c r="H133" s="122">
        <v>36.72</v>
      </c>
      <c r="J133" s="148">
        <v>0</v>
      </c>
      <c r="K133" s="168">
        <v>0</v>
      </c>
      <c r="L133" s="74" t="str">
        <f t="shared" si="14"/>
        <v/>
      </c>
      <c r="M133" s="74" t="str">
        <f t="shared" si="15"/>
        <v/>
      </c>
    </row>
    <row r="134" spans="1:13" ht="12.75" customHeight="1" x14ac:dyDescent="0.2">
      <c r="A134" s="93" t="s">
        <v>1309</v>
      </c>
      <c r="B134" s="93" t="s">
        <v>1310</v>
      </c>
      <c r="C134" s="117">
        <v>0</v>
      </c>
      <c r="D134" s="117">
        <v>0</v>
      </c>
      <c r="E134" s="74" t="str">
        <f t="shared" si="12"/>
        <v/>
      </c>
      <c r="F134" s="94">
        <f t="shared" si="13"/>
        <v>0</v>
      </c>
      <c r="G134" s="171">
        <v>1.0125291E-2</v>
      </c>
      <c r="H134" s="122">
        <v>36.83</v>
      </c>
      <c r="J134" s="148">
        <v>0</v>
      </c>
      <c r="K134" s="168">
        <v>0</v>
      </c>
      <c r="L134" s="74" t="str">
        <f t="shared" si="14"/>
        <v/>
      </c>
      <c r="M134" s="74" t="str">
        <f t="shared" si="15"/>
        <v/>
      </c>
    </row>
    <row r="135" spans="1:13" ht="12.75" customHeight="1" x14ac:dyDescent="0.2">
      <c r="A135" s="93" t="s">
        <v>1176</v>
      </c>
      <c r="B135" s="93" t="s">
        <v>1175</v>
      </c>
      <c r="C135" s="117">
        <v>0</v>
      </c>
      <c r="D135" s="117">
        <v>0</v>
      </c>
      <c r="E135" s="74" t="str">
        <f t="shared" ref="E135:E158" si="16">IF(ISERROR(C135/D135-1),"",IF((C135/D135-1)&gt;10000%,"",C135/D135-1))</f>
        <v/>
      </c>
      <c r="F135" s="94">
        <f t="shared" ref="F135:F158" si="17">C135/$C$159</f>
        <v>0</v>
      </c>
      <c r="G135" s="171">
        <v>0</v>
      </c>
      <c r="H135" s="122">
        <v>14.56</v>
      </c>
      <c r="J135" s="148">
        <v>0</v>
      </c>
      <c r="K135" s="168">
        <v>0</v>
      </c>
      <c r="L135" s="74" t="str">
        <f t="shared" ref="L135:L158" si="18">IF(ISERROR(J135/K135-1),"",IF((J135/K135-1)&gt;10000%,"",J135/K135-1))</f>
        <v/>
      </c>
      <c r="M135" s="74" t="str">
        <f t="shared" ref="M135:M158" si="19">IF(ISERROR(J135/C135),"",IF(J135/C135&gt;10000%,"",J135/C135))</f>
        <v/>
      </c>
    </row>
    <row r="136" spans="1:13" ht="12.75" customHeight="1" x14ac:dyDescent="0.2">
      <c r="A136" s="93" t="s">
        <v>1088</v>
      </c>
      <c r="B136" s="93" t="s">
        <v>1089</v>
      </c>
      <c r="C136" s="117">
        <v>0</v>
      </c>
      <c r="D136" s="117">
        <v>0</v>
      </c>
      <c r="E136" s="74" t="str">
        <f t="shared" si="16"/>
        <v/>
      </c>
      <c r="F136" s="94">
        <f t="shared" si="17"/>
        <v>0</v>
      </c>
      <c r="G136" s="171">
        <v>0</v>
      </c>
      <c r="H136" s="122">
        <v>32.67</v>
      </c>
      <c r="J136" s="148">
        <v>0</v>
      </c>
      <c r="K136" s="168">
        <v>0</v>
      </c>
      <c r="L136" s="74" t="str">
        <f t="shared" si="18"/>
        <v/>
      </c>
      <c r="M136" s="74" t="str">
        <f t="shared" si="19"/>
        <v/>
      </c>
    </row>
    <row r="137" spans="1:13" ht="12.75" customHeight="1" x14ac:dyDescent="0.2">
      <c r="A137" s="93" t="s">
        <v>1254</v>
      </c>
      <c r="B137" s="93" t="s">
        <v>1255</v>
      </c>
      <c r="C137" s="117">
        <v>0</v>
      </c>
      <c r="D137" s="117">
        <v>0</v>
      </c>
      <c r="E137" s="74" t="str">
        <f t="shared" si="16"/>
        <v/>
      </c>
      <c r="F137" s="94">
        <f t="shared" si="17"/>
        <v>0</v>
      </c>
      <c r="G137" s="171">
        <v>1.7304410000000001E-3</v>
      </c>
      <c r="H137" s="122">
        <v>81.900000000000006</v>
      </c>
      <c r="J137" s="148">
        <v>0</v>
      </c>
      <c r="K137" s="168">
        <v>0</v>
      </c>
      <c r="L137" s="74" t="str">
        <f t="shared" si="18"/>
        <v/>
      </c>
      <c r="M137" s="74" t="str">
        <f t="shared" si="19"/>
        <v/>
      </c>
    </row>
    <row r="138" spans="1:13" ht="12.75" customHeight="1" x14ac:dyDescent="0.2">
      <c r="A138" s="93" t="s">
        <v>1190</v>
      </c>
      <c r="B138" s="93" t="s">
        <v>1189</v>
      </c>
      <c r="C138" s="117">
        <v>0</v>
      </c>
      <c r="D138" s="117">
        <v>0</v>
      </c>
      <c r="E138" s="74" t="str">
        <f t="shared" si="16"/>
        <v/>
      </c>
      <c r="F138" s="94">
        <f t="shared" si="17"/>
        <v>0</v>
      </c>
      <c r="G138" s="171">
        <v>3.5266546999999995E-2</v>
      </c>
      <c r="H138" s="122">
        <v>12.17</v>
      </c>
      <c r="J138" s="148">
        <v>0</v>
      </c>
      <c r="K138" s="168">
        <v>0</v>
      </c>
      <c r="L138" s="74" t="str">
        <f t="shared" si="18"/>
        <v/>
      </c>
      <c r="M138" s="74" t="str">
        <f t="shared" si="19"/>
        <v/>
      </c>
    </row>
    <row r="139" spans="1:13" ht="12.75" customHeight="1" x14ac:dyDescent="0.2">
      <c r="A139" s="93" t="s">
        <v>1166</v>
      </c>
      <c r="B139" s="93" t="s">
        <v>1165</v>
      </c>
      <c r="C139" s="117">
        <v>0</v>
      </c>
      <c r="D139" s="117">
        <v>0</v>
      </c>
      <c r="E139" s="74" t="str">
        <f t="shared" si="16"/>
        <v/>
      </c>
      <c r="F139" s="94">
        <f t="shared" si="17"/>
        <v>0</v>
      </c>
      <c r="G139" s="171">
        <v>0</v>
      </c>
      <c r="H139" s="122">
        <v>8.17</v>
      </c>
      <c r="J139" s="148">
        <v>0</v>
      </c>
      <c r="K139" s="168">
        <v>0</v>
      </c>
      <c r="L139" s="74" t="str">
        <f t="shared" si="18"/>
        <v/>
      </c>
      <c r="M139" s="74" t="str">
        <f t="shared" si="19"/>
        <v/>
      </c>
    </row>
    <row r="140" spans="1:13" ht="12.75" customHeight="1" x14ac:dyDescent="0.2">
      <c r="A140" s="93" t="s">
        <v>1456</v>
      </c>
      <c r="B140" s="93" t="s">
        <v>1457</v>
      </c>
      <c r="C140" s="117">
        <v>0</v>
      </c>
      <c r="D140" s="117">
        <v>0</v>
      </c>
      <c r="E140" s="74" t="str">
        <f t="shared" si="16"/>
        <v/>
      </c>
      <c r="F140" s="94">
        <f t="shared" si="17"/>
        <v>0</v>
      </c>
      <c r="G140" s="171">
        <v>0</v>
      </c>
      <c r="H140" s="122">
        <v>125.7</v>
      </c>
      <c r="J140" s="148">
        <v>0</v>
      </c>
      <c r="K140" s="168">
        <v>0</v>
      </c>
      <c r="L140" s="74" t="str">
        <f t="shared" si="18"/>
        <v/>
      </c>
      <c r="M140" s="74" t="str">
        <f t="shared" si="19"/>
        <v/>
      </c>
    </row>
    <row r="141" spans="1:13" ht="12.75" customHeight="1" x14ac:dyDescent="0.2">
      <c r="A141" s="93" t="s">
        <v>1498</v>
      </c>
      <c r="B141" s="93" t="s">
        <v>1499</v>
      </c>
      <c r="C141" s="117">
        <v>0</v>
      </c>
      <c r="D141" s="117">
        <v>0</v>
      </c>
      <c r="E141" s="74" t="str">
        <f t="shared" si="16"/>
        <v/>
      </c>
      <c r="F141" s="94">
        <f t="shared" si="17"/>
        <v>0</v>
      </c>
      <c r="G141" s="171">
        <v>0.38629645600000001</v>
      </c>
      <c r="H141" s="122">
        <v>59.17</v>
      </c>
      <c r="J141" s="148">
        <v>0</v>
      </c>
      <c r="K141" s="168">
        <v>0.25270372000000002</v>
      </c>
      <c r="L141" s="74">
        <f t="shared" si="18"/>
        <v>-1</v>
      </c>
      <c r="M141" s="74" t="str">
        <f t="shared" si="19"/>
        <v/>
      </c>
    </row>
    <row r="142" spans="1:13" ht="12.75" customHeight="1" x14ac:dyDescent="0.2">
      <c r="A142" s="93" t="s">
        <v>1448</v>
      </c>
      <c r="B142" s="93" t="s">
        <v>1449</v>
      </c>
      <c r="C142" s="117">
        <v>0</v>
      </c>
      <c r="D142" s="117">
        <v>0</v>
      </c>
      <c r="E142" s="74" t="str">
        <f t="shared" si="16"/>
        <v/>
      </c>
      <c r="F142" s="94">
        <f t="shared" si="17"/>
        <v>0</v>
      </c>
      <c r="G142" s="171">
        <v>0</v>
      </c>
      <c r="H142" s="122">
        <v>96.59</v>
      </c>
      <c r="J142" s="148">
        <v>0</v>
      </c>
      <c r="K142" s="168">
        <v>0</v>
      </c>
      <c r="L142" s="74" t="str">
        <f t="shared" si="18"/>
        <v/>
      </c>
      <c r="M142" s="74" t="str">
        <f t="shared" si="19"/>
        <v/>
      </c>
    </row>
    <row r="143" spans="1:13" ht="12.75" customHeight="1" x14ac:dyDescent="0.2">
      <c r="A143" s="93" t="s">
        <v>1518</v>
      </c>
      <c r="B143" s="93" t="s">
        <v>1519</v>
      </c>
      <c r="C143" s="117">
        <v>0</v>
      </c>
      <c r="D143" s="117">
        <v>0</v>
      </c>
      <c r="E143" s="74" t="str">
        <f t="shared" si="16"/>
        <v/>
      </c>
      <c r="F143" s="94">
        <f t="shared" si="17"/>
        <v>0</v>
      </c>
      <c r="G143" s="171">
        <v>0</v>
      </c>
      <c r="H143" s="122">
        <v>144.83000000000001</v>
      </c>
      <c r="J143" s="148">
        <v>0</v>
      </c>
      <c r="K143" s="168">
        <v>0</v>
      </c>
      <c r="L143" s="74" t="str">
        <f t="shared" si="18"/>
        <v/>
      </c>
      <c r="M143" s="74" t="str">
        <f t="shared" si="19"/>
        <v/>
      </c>
    </row>
    <row r="144" spans="1:13" ht="12.75" customHeight="1" x14ac:dyDescent="0.2">
      <c r="A144" s="93" t="s">
        <v>1208</v>
      </c>
      <c r="B144" s="93" t="s">
        <v>1207</v>
      </c>
      <c r="C144" s="117">
        <v>0</v>
      </c>
      <c r="D144" s="117">
        <v>0</v>
      </c>
      <c r="E144" s="74" t="str">
        <f t="shared" si="16"/>
        <v/>
      </c>
      <c r="F144" s="94">
        <f t="shared" si="17"/>
        <v>0</v>
      </c>
      <c r="G144" s="171">
        <v>0</v>
      </c>
      <c r="H144" s="122">
        <v>57.31</v>
      </c>
      <c r="J144" s="148">
        <v>0</v>
      </c>
      <c r="K144" s="168">
        <v>0</v>
      </c>
      <c r="L144" s="74" t="str">
        <f t="shared" si="18"/>
        <v/>
      </c>
      <c r="M144" s="74" t="str">
        <f t="shared" si="19"/>
        <v/>
      </c>
    </row>
    <row r="145" spans="1:13" ht="12.75" customHeight="1" x14ac:dyDescent="0.2">
      <c r="A145" s="93" t="s">
        <v>1096</v>
      </c>
      <c r="B145" s="93" t="s">
        <v>1097</v>
      </c>
      <c r="C145" s="117">
        <v>0</v>
      </c>
      <c r="D145" s="117">
        <v>0</v>
      </c>
      <c r="E145" s="74" t="str">
        <f t="shared" si="16"/>
        <v/>
      </c>
      <c r="F145" s="94">
        <f t="shared" si="17"/>
        <v>0</v>
      </c>
      <c r="G145" s="171">
        <v>7.0992422999999999E-2</v>
      </c>
      <c r="H145" s="122">
        <v>76.959999999999994</v>
      </c>
      <c r="J145" s="148">
        <v>0</v>
      </c>
      <c r="K145" s="168">
        <v>0</v>
      </c>
      <c r="L145" s="74" t="str">
        <f t="shared" si="18"/>
        <v/>
      </c>
      <c r="M145" s="74" t="str">
        <f t="shared" si="19"/>
        <v/>
      </c>
    </row>
    <row r="146" spans="1:13" ht="12.75" customHeight="1" x14ac:dyDescent="0.2">
      <c r="A146" s="93" t="s">
        <v>1102</v>
      </c>
      <c r="B146" s="93" t="s">
        <v>1103</v>
      </c>
      <c r="C146" s="117">
        <v>0</v>
      </c>
      <c r="D146" s="117">
        <v>0</v>
      </c>
      <c r="E146" s="74" t="str">
        <f t="shared" si="16"/>
        <v/>
      </c>
      <c r="F146" s="94">
        <f t="shared" si="17"/>
        <v>0</v>
      </c>
      <c r="G146" s="171">
        <v>0</v>
      </c>
      <c r="H146" s="122">
        <v>86.32</v>
      </c>
      <c r="J146" s="148">
        <v>0</v>
      </c>
      <c r="K146" s="168">
        <v>0</v>
      </c>
      <c r="L146" s="74" t="str">
        <f t="shared" si="18"/>
        <v/>
      </c>
      <c r="M146" s="74" t="str">
        <f t="shared" si="19"/>
        <v/>
      </c>
    </row>
    <row r="147" spans="1:13" ht="12.75" customHeight="1" x14ac:dyDescent="0.2">
      <c r="A147" s="93" t="s">
        <v>1178</v>
      </c>
      <c r="B147" s="93" t="s">
        <v>1177</v>
      </c>
      <c r="C147" s="117">
        <v>0</v>
      </c>
      <c r="D147" s="117">
        <v>0</v>
      </c>
      <c r="E147" s="74" t="str">
        <f t="shared" si="16"/>
        <v/>
      </c>
      <c r="F147" s="94">
        <f t="shared" si="17"/>
        <v>0</v>
      </c>
      <c r="G147" s="171">
        <v>0</v>
      </c>
      <c r="H147" s="122">
        <v>9.41</v>
      </c>
      <c r="J147" s="148">
        <v>0</v>
      </c>
      <c r="K147" s="168">
        <v>0</v>
      </c>
      <c r="L147" s="74" t="str">
        <f t="shared" si="18"/>
        <v/>
      </c>
      <c r="M147" s="74" t="str">
        <f t="shared" si="19"/>
        <v/>
      </c>
    </row>
    <row r="148" spans="1:13" ht="12.75" customHeight="1" x14ac:dyDescent="0.2">
      <c r="A148" s="93" t="s">
        <v>1250</v>
      </c>
      <c r="B148" s="93" t="s">
        <v>1251</v>
      </c>
      <c r="C148" s="117">
        <v>0</v>
      </c>
      <c r="D148" s="117">
        <v>0</v>
      </c>
      <c r="E148" s="74" t="str">
        <f t="shared" si="16"/>
        <v/>
      </c>
      <c r="F148" s="94">
        <f t="shared" si="17"/>
        <v>0</v>
      </c>
      <c r="G148" s="171">
        <v>0</v>
      </c>
      <c r="H148" s="122">
        <v>81.180000000000007</v>
      </c>
      <c r="J148" s="148">
        <v>0</v>
      </c>
      <c r="K148" s="168">
        <v>0</v>
      </c>
      <c r="L148" s="74" t="str">
        <f t="shared" si="18"/>
        <v/>
      </c>
      <c r="M148" s="74" t="str">
        <f t="shared" si="19"/>
        <v/>
      </c>
    </row>
    <row r="149" spans="1:13" ht="12.75" customHeight="1" x14ac:dyDescent="0.2">
      <c r="A149" s="93" t="s">
        <v>1252</v>
      </c>
      <c r="B149" s="93" t="s">
        <v>1253</v>
      </c>
      <c r="C149" s="117">
        <v>0</v>
      </c>
      <c r="D149" s="117">
        <v>0</v>
      </c>
      <c r="E149" s="74" t="str">
        <f t="shared" si="16"/>
        <v/>
      </c>
      <c r="F149" s="94">
        <f t="shared" si="17"/>
        <v>0</v>
      </c>
      <c r="G149" s="171">
        <v>0</v>
      </c>
      <c r="H149" s="122">
        <v>42.55</v>
      </c>
      <c r="J149" s="148">
        <v>1.1214</v>
      </c>
      <c r="K149" s="168">
        <v>0</v>
      </c>
      <c r="L149" s="74" t="str">
        <f t="shared" si="18"/>
        <v/>
      </c>
      <c r="M149" s="74" t="str">
        <f t="shared" si="19"/>
        <v/>
      </c>
    </row>
    <row r="150" spans="1:13" ht="12.75" customHeight="1" x14ac:dyDescent="0.2">
      <c r="A150" s="93" t="s">
        <v>1256</v>
      </c>
      <c r="B150" s="93" t="s">
        <v>1257</v>
      </c>
      <c r="C150" s="117">
        <v>0</v>
      </c>
      <c r="D150" s="117">
        <v>0</v>
      </c>
      <c r="E150" s="74" t="str">
        <f t="shared" si="16"/>
        <v/>
      </c>
      <c r="F150" s="94">
        <f t="shared" si="17"/>
        <v>0</v>
      </c>
      <c r="G150" s="171">
        <v>0</v>
      </c>
      <c r="H150" s="122">
        <v>40.74</v>
      </c>
      <c r="J150" s="148">
        <v>0</v>
      </c>
      <c r="K150" s="168">
        <v>0</v>
      </c>
      <c r="L150" s="74" t="str">
        <f t="shared" si="18"/>
        <v/>
      </c>
      <c r="M150" s="74" t="str">
        <f t="shared" si="19"/>
        <v/>
      </c>
    </row>
    <row r="151" spans="1:13" ht="12.75" customHeight="1" x14ac:dyDescent="0.2">
      <c r="A151" s="93" t="s">
        <v>1258</v>
      </c>
      <c r="B151" s="93" t="s">
        <v>1259</v>
      </c>
      <c r="C151" s="117">
        <v>0</v>
      </c>
      <c r="D151" s="117">
        <v>0</v>
      </c>
      <c r="E151" s="74" t="str">
        <f t="shared" si="16"/>
        <v/>
      </c>
      <c r="F151" s="94">
        <f t="shared" si="17"/>
        <v>0</v>
      </c>
      <c r="G151" s="171">
        <v>0</v>
      </c>
      <c r="H151" s="122">
        <v>80.650000000000006</v>
      </c>
      <c r="J151" s="148">
        <v>0</v>
      </c>
      <c r="K151" s="168">
        <v>0</v>
      </c>
      <c r="L151" s="74" t="str">
        <f t="shared" si="18"/>
        <v/>
      </c>
      <c r="M151" s="74" t="str">
        <f t="shared" si="19"/>
        <v/>
      </c>
    </row>
    <row r="152" spans="1:13" ht="12.75" customHeight="1" x14ac:dyDescent="0.2">
      <c r="A152" s="93" t="s">
        <v>1325</v>
      </c>
      <c r="B152" s="93" t="s">
        <v>1326</v>
      </c>
      <c r="C152" s="117">
        <v>0</v>
      </c>
      <c r="D152" s="117">
        <v>0</v>
      </c>
      <c r="E152" s="74" t="str">
        <f t="shared" si="16"/>
        <v/>
      </c>
      <c r="F152" s="94">
        <f t="shared" si="17"/>
        <v>0</v>
      </c>
      <c r="G152" s="171">
        <v>0</v>
      </c>
      <c r="H152" s="122">
        <v>37.24</v>
      </c>
      <c r="J152" s="148">
        <v>0</v>
      </c>
      <c r="K152" s="168">
        <v>0</v>
      </c>
      <c r="L152" s="74" t="str">
        <f t="shared" si="18"/>
        <v/>
      </c>
      <c r="M152" s="74" t="str">
        <f t="shared" si="19"/>
        <v/>
      </c>
    </row>
    <row r="153" spans="1:13" ht="12.75" customHeight="1" x14ac:dyDescent="0.2">
      <c r="A153" s="93" t="s">
        <v>1327</v>
      </c>
      <c r="B153" s="93" t="s">
        <v>1328</v>
      </c>
      <c r="C153" s="117">
        <v>0</v>
      </c>
      <c r="D153" s="117">
        <v>0</v>
      </c>
      <c r="E153" s="74" t="str">
        <f t="shared" si="16"/>
        <v/>
      </c>
      <c r="F153" s="94">
        <f t="shared" si="17"/>
        <v>0</v>
      </c>
      <c r="G153" s="171">
        <v>0</v>
      </c>
      <c r="H153" s="122">
        <v>17.5</v>
      </c>
      <c r="J153" s="148">
        <v>0</v>
      </c>
      <c r="K153" s="168">
        <v>0</v>
      </c>
      <c r="L153" s="74" t="str">
        <f t="shared" si="18"/>
        <v/>
      </c>
      <c r="M153" s="74" t="str">
        <f t="shared" si="19"/>
        <v/>
      </c>
    </row>
    <row r="154" spans="1:13" ht="12.75" customHeight="1" x14ac:dyDescent="0.2">
      <c r="A154" s="93" t="s">
        <v>1329</v>
      </c>
      <c r="B154" s="93" t="s">
        <v>1330</v>
      </c>
      <c r="C154" s="117">
        <v>0</v>
      </c>
      <c r="D154" s="117">
        <v>0</v>
      </c>
      <c r="E154" s="74" t="str">
        <f t="shared" si="16"/>
        <v/>
      </c>
      <c r="F154" s="94">
        <f t="shared" si="17"/>
        <v>0</v>
      </c>
      <c r="G154" s="171">
        <v>0</v>
      </c>
      <c r="H154" s="122">
        <v>26.97</v>
      </c>
      <c r="J154" s="148">
        <v>0</v>
      </c>
      <c r="K154" s="168">
        <v>0</v>
      </c>
      <c r="L154" s="74" t="str">
        <f t="shared" si="18"/>
        <v/>
      </c>
      <c r="M154" s="74" t="str">
        <f t="shared" si="19"/>
        <v/>
      </c>
    </row>
    <row r="155" spans="1:13" ht="12.75" customHeight="1" x14ac:dyDescent="0.2">
      <c r="A155" s="93" t="s">
        <v>1305</v>
      </c>
      <c r="B155" s="93" t="s">
        <v>1306</v>
      </c>
      <c r="C155" s="117">
        <v>0</v>
      </c>
      <c r="D155" s="117">
        <v>0</v>
      </c>
      <c r="E155" s="74" t="str">
        <f t="shared" si="16"/>
        <v/>
      </c>
      <c r="F155" s="94">
        <f t="shared" si="17"/>
        <v>0</v>
      </c>
      <c r="G155" s="171">
        <v>7.108006E-3</v>
      </c>
      <c r="H155" s="122">
        <v>96.17</v>
      </c>
      <c r="J155" s="148">
        <v>0</v>
      </c>
      <c r="K155" s="168">
        <v>0</v>
      </c>
      <c r="L155" s="74" t="str">
        <f t="shared" si="18"/>
        <v/>
      </c>
      <c r="M155" s="74" t="str">
        <f t="shared" si="19"/>
        <v/>
      </c>
    </row>
    <row r="156" spans="1:13" ht="12.75" customHeight="1" x14ac:dyDescent="0.2">
      <c r="A156" s="93" t="s">
        <v>2516</v>
      </c>
      <c r="B156" s="93" t="s">
        <v>2517</v>
      </c>
      <c r="C156" s="117">
        <v>0</v>
      </c>
      <c r="D156" s="117">
        <v>0</v>
      </c>
      <c r="E156" s="74" t="str">
        <f t="shared" si="16"/>
        <v/>
      </c>
      <c r="F156" s="94">
        <f t="shared" si="17"/>
        <v>0</v>
      </c>
      <c r="G156" s="171">
        <v>7.6331899999999998E-3</v>
      </c>
      <c r="H156" s="122">
        <v>150.21</v>
      </c>
      <c r="J156" s="148">
        <v>0</v>
      </c>
      <c r="K156" s="168">
        <v>0</v>
      </c>
      <c r="L156" s="74" t="str">
        <f t="shared" si="18"/>
        <v/>
      </c>
      <c r="M156" s="74" t="str">
        <f t="shared" si="19"/>
        <v/>
      </c>
    </row>
    <row r="157" spans="1:13" ht="12.75" customHeight="1" x14ac:dyDescent="0.2">
      <c r="A157" s="93" t="s">
        <v>2967</v>
      </c>
      <c r="B157" s="93" t="s">
        <v>2968</v>
      </c>
      <c r="C157" s="117">
        <v>0</v>
      </c>
      <c r="D157" s="117">
        <v>0</v>
      </c>
      <c r="E157" s="74" t="str">
        <f t="shared" si="16"/>
        <v/>
      </c>
      <c r="F157" s="94">
        <f t="shared" si="17"/>
        <v>0</v>
      </c>
      <c r="G157" s="171">
        <v>1.8669544462550125</v>
      </c>
      <c r="H157" s="122">
        <v>182.8</v>
      </c>
      <c r="J157" s="148">
        <v>0</v>
      </c>
      <c r="K157" s="168">
        <v>0</v>
      </c>
      <c r="L157" s="74" t="str">
        <f t="shared" si="18"/>
        <v/>
      </c>
      <c r="M157" s="74" t="str">
        <f t="shared" si="19"/>
        <v/>
      </c>
    </row>
    <row r="158" spans="1:13" ht="12.75" customHeight="1" x14ac:dyDescent="0.2">
      <c r="A158" s="93" t="s">
        <v>2969</v>
      </c>
      <c r="B158" s="93" t="s">
        <v>2970</v>
      </c>
      <c r="C158" s="117">
        <v>0</v>
      </c>
      <c r="D158" s="117">
        <v>0</v>
      </c>
      <c r="E158" s="74" t="str">
        <f t="shared" si="16"/>
        <v/>
      </c>
      <c r="F158" s="94">
        <f t="shared" si="17"/>
        <v>0</v>
      </c>
      <c r="G158" s="171">
        <v>0.89198113977086391</v>
      </c>
      <c r="H158" s="122">
        <v>209.81</v>
      </c>
      <c r="J158" s="169">
        <v>0</v>
      </c>
      <c r="K158" s="168">
        <v>0</v>
      </c>
      <c r="L158" s="74" t="str">
        <f t="shared" si="18"/>
        <v/>
      </c>
      <c r="M158" s="74" t="str">
        <f t="shared" si="19"/>
        <v/>
      </c>
    </row>
    <row r="159" spans="1:13" ht="12.75" customHeight="1" x14ac:dyDescent="0.2">
      <c r="A159" s="95"/>
      <c r="B159" s="147">
        <f>COUNTA(B7:B158)</f>
        <v>152</v>
      </c>
      <c r="C159" s="63">
        <f>SUM(C7:C158)</f>
        <v>49.441405952999979</v>
      </c>
      <c r="D159" s="63">
        <f>SUM(D7:D158)</f>
        <v>43.900455269000027</v>
      </c>
      <c r="E159" s="72">
        <f>IF(ISERROR(C159/D159-1),"",((C159/D159-1)))</f>
        <v>0.12621624650696162</v>
      </c>
      <c r="F159" s="96">
        <f>SUM(F7:F158)</f>
        <v>0.99999999999999989</v>
      </c>
      <c r="G159" s="172">
        <f>SUM(G7:G158)</f>
        <v>206.95578180451486</v>
      </c>
      <c r="H159" s="110"/>
      <c r="J159" s="82">
        <f>SUM(J7:J158)</f>
        <v>5.4286130000000004</v>
      </c>
      <c r="K159" s="63">
        <f>SUM(K7:K158)</f>
        <v>28.804043069999995</v>
      </c>
      <c r="L159" s="72">
        <f>IF(ISERROR(J159/K159-1),"",((J159/K159-1)))</f>
        <v>-0.81153295088445365</v>
      </c>
      <c r="M159" s="51">
        <f>IF(ISERROR(J159/C159),"",(J159/C159))</f>
        <v>0.10979892046679562</v>
      </c>
    </row>
    <row r="160" spans="1:13" ht="12.75" customHeight="1" x14ac:dyDescent="0.2">
      <c r="B160" s="97"/>
      <c r="C160" s="85"/>
      <c r="D160" s="85"/>
      <c r="E160" s="86"/>
      <c r="F160" s="98"/>
    </row>
    <row r="161" spans="1:8" ht="12.75" customHeight="1" x14ac:dyDescent="0.2">
      <c r="A161" s="54" t="s">
        <v>284</v>
      </c>
      <c r="B161" s="97"/>
      <c r="C161" s="85"/>
      <c r="D161" s="85"/>
      <c r="E161" s="86"/>
      <c r="F161" s="97"/>
      <c r="G161" s="173"/>
    </row>
    <row r="162" spans="1:8" ht="12.75" customHeight="1" x14ac:dyDescent="0.2">
      <c r="A162" s="67" t="s">
        <v>1997</v>
      </c>
      <c r="B162" s="97"/>
      <c r="C162" s="85"/>
      <c r="D162" s="85"/>
      <c r="E162" s="86"/>
      <c r="F162" s="97"/>
    </row>
    <row r="163" spans="1:8" ht="12.75" customHeight="1" x14ac:dyDescent="0.2">
      <c r="A163" s="88"/>
      <c r="B163" s="97"/>
      <c r="C163" s="85"/>
      <c r="D163" s="85"/>
      <c r="E163" s="86"/>
      <c r="F163" s="97"/>
      <c r="H163" s="140"/>
    </row>
    <row r="164" spans="1:8" x14ac:dyDescent="0.2">
      <c r="A164" s="99" t="s">
        <v>63</v>
      </c>
    </row>
  </sheetData>
  <autoFilter ref="A6:M159"/>
  <sortState ref="A7:M158">
    <sortCondition descending="1" ref="C7:C158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37"/>
  <sheetViews>
    <sheetView showGridLines="0" workbookViewId="0">
      <selection activeCell="A20" sqref="A20"/>
    </sheetView>
  </sheetViews>
  <sheetFormatPr baseColWidth="10" defaultColWidth="9.140625" defaultRowHeight="12.75" x14ac:dyDescent="0.2"/>
  <cols>
    <col min="1" max="1" width="55.85546875" style="29" bestFit="1" customWidth="1"/>
    <col min="2" max="2" width="19.28515625" style="29" customWidth="1"/>
    <col min="3" max="3" width="26.28515625" style="29" bestFit="1" customWidth="1"/>
    <col min="4" max="4" width="35.28515625" style="29" bestFit="1" customWidth="1"/>
    <col min="5" max="16384" width="9.140625" style="19"/>
  </cols>
  <sheetData>
    <row r="1" spans="1:4" ht="20.25" x14ac:dyDescent="0.2">
      <c r="A1" s="143" t="s">
        <v>285</v>
      </c>
      <c r="B1" s="19"/>
      <c r="C1" s="19"/>
      <c r="D1" s="19"/>
    </row>
    <row r="2" spans="1:4" ht="15" x14ac:dyDescent="0.2">
      <c r="A2" s="20" t="s">
        <v>3334</v>
      </c>
      <c r="B2" s="19"/>
      <c r="C2" s="19"/>
      <c r="D2" s="19"/>
    </row>
    <row r="3" spans="1:4" x14ac:dyDescent="0.2">
      <c r="A3" s="21"/>
      <c r="B3" s="21"/>
      <c r="C3" s="21"/>
      <c r="D3" s="21"/>
    </row>
    <row r="4" spans="1:4" x14ac:dyDescent="0.2">
      <c r="A4" s="19"/>
      <c r="B4" s="19"/>
      <c r="C4" s="19"/>
      <c r="D4" s="19"/>
    </row>
    <row r="5" spans="1:4" x14ac:dyDescent="0.2">
      <c r="A5" s="22" t="s">
        <v>376</v>
      </c>
      <c r="B5" s="22" t="s">
        <v>98</v>
      </c>
      <c r="C5" s="22" t="s">
        <v>2208</v>
      </c>
      <c r="D5" s="22" t="s">
        <v>743</v>
      </c>
    </row>
    <row r="6" spans="1:4" x14ac:dyDescent="0.2">
      <c r="A6" s="22"/>
      <c r="B6" s="22"/>
      <c r="C6" s="22"/>
      <c r="D6" s="22"/>
    </row>
    <row r="7" spans="1:4" x14ac:dyDescent="0.2">
      <c r="A7" s="27" t="s">
        <v>3058</v>
      </c>
      <c r="B7" s="27" t="s">
        <v>318</v>
      </c>
      <c r="C7" s="27" t="s">
        <v>876</v>
      </c>
      <c r="D7" s="27" t="s">
        <v>262</v>
      </c>
    </row>
    <row r="8" spans="1:4" x14ac:dyDescent="0.2">
      <c r="A8" s="27"/>
      <c r="B8" s="27"/>
      <c r="C8" s="27"/>
      <c r="D8" s="27" t="s">
        <v>744</v>
      </c>
    </row>
    <row r="9" spans="1:4" x14ac:dyDescent="0.2">
      <c r="A9" s="27" t="s">
        <v>3059</v>
      </c>
      <c r="B9" s="27" t="s">
        <v>191</v>
      </c>
      <c r="C9" s="27" t="s">
        <v>876</v>
      </c>
      <c r="D9" s="27" t="s">
        <v>744</v>
      </c>
    </row>
    <row r="10" spans="1:4" x14ac:dyDescent="0.2">
      <c r="A10" s="27"/>
      <c r="B10" s="27"/>
      <c r="C10" s="27"/>
      <c r="D10" s="27" t="s">
        <v>258</v>
      </c>
    </row>
    <row r="11" spans="1:4" x14ac:dyDescent="0.2">
      <c r="A11" s="27" t="s">
        <v>2390</v>
      </c>
      <c r="B11" s="27" t="s">
        <v>956</v>
      </c>
      <c r="C11" s="27" t="s">
        <v>876</v>
      </c>
      <c r="D11" s="27" t="s">
        <v>263</v>
      </c>
    </row>
    <row r="12" spans="1:4" x14ac:dyDescent="0.2">
      <c r="A12" s="27" t="s">
        <v>3060</v>
      </c>
      <c r="B12" s="27" t="s">
        <v>973</v>
      </c>
      <c r="C12" s="27" t="s">
        <v>876</v>
      </c>
      <c r="D12" s="27" t="s">
        <v>744</v>
      </c>
    </row>
    <row r="13" spans="1:4" x14ac:dyDescent="0.2">
      <c r="A13" s="27"/>
      <c r="B13" s="27"/>
      <c r="C13" s="27"/>
      <c r="D13" s="27" t="s">
        <v>258</v>
      </c>
    </row>
    <row r="14" spans="1:4" x14ac:dyDescent="0.2">
      <c r="A14" s="27" t="s">
        <v>3061</v>
      </c>
      <c r="B14" s="27" t="s">
        <v>972</v>
      </c>
      <c r="C14" s="27" t="s">
        <v>876</v>
      </c>
      <c r="D14" s="27" t="s">
        <v>744</v>
      </c>
    </row>
    <row r="15" spans="1:4" x14ac:dyDescent="0.2">
      <c r="A15" s="27"/>
      <c r="B15" s="27"/>
      <c r="C15" s="27"/>
      <c r="D15" s="27" t="s">
        <v>258</v>
      </c>
    </row>
    <row r="16" spans="1:4" x14ac:dyDescent="0.2">
      <c r="A16" s="27" t="s">
        <v>3062</v>
      </c>
      <c r="B16" s="27" t="s">
        <v>183</v>
      </c>
      <c r="C16" s="27" t="s">
        <v>876</v>
      </c>
      <c r="D16" s="27" t="s">
        <v>744</v>
      </c>
    </row>
    <row r="17" spans="1:4" x14ac:dyDescent="0.2">
      <c r="A17" s="27"/>
      <c r="B17" s="27"/>
      <c r="C17" s="27"/>
      <c r="D17" s="27" t="s">
        <v>258</v>
      </c>
    </row>
    <row r="18" spans="1:4" x14ac:dyDescent="0.2">
      <c r="A18" s="27" t="s">
        <v>3063</v>
      </c>
      <c r="B18" s="27" t="s">
        <v>2453</v>
      </c>
      <c r="C18" s="27" t="s">
        <v>876</v>
      </c>
      <c r="D18" s="27" t="s">
        <v>744</v>
      </c>
    </row>
    <row r="19" spans="1:4" x14ac:dyDescent="0.2">
      <c r="A19" s="27"/>
      <c r="B19" s="27"/>
      <c r="C19" s="27"/>
      <c r="D19" s="27" t="s">
        <v>258</v>
      </c>
    </row>
    <row r="20" spans="1:4" x14ac:dyDescent="0.2">
      <c r="A20" s="27" t="s">
        <v>3064</v>
      </c>
      <c r="B20" s="27" t="s">
        <v>184</v>
      </c>
      <c r="C20" s="27" t="s">
        <v>876</v>
      </c>
      <c r="D20" s="27" t="s">
        <v>258</v>
      </c>
    </row>
    <row r="21" spans="1:4" x14ac:dyDescent="0.2">
      <c r="A21" s="27" t="s">
        <v>3065</v>
      </c>
      <c r="B21" s="27" t="s">
        <v>64</v>
      </c>
      <c r="C21" s="27" t="s">
        <v>876</v>
      </c>
      <c r="D21" s="27" t="s">
        <v>262</v>
      </c>
    </row>
    <row r="22" spans="1:4" x14ac:dyDescent="0.2">
      <c r="A22" s="27"/>
      <c r="B22" s="27"/>
      <c r="C22" s="27"/>
      <c r="D22" s="27" t="s">
        <v>744</v>
      </c>
    </row>
    <row r="23" spans="1:4" x14ac:dyDescent="0.2">
      <c r="A23" s="27"/>
      <c r="B23" s="27"/>
      <c r="C23" s="27"/>
      <c r="D23" s="27" t="s">
        <v>745</v>
      </c>
    </row>
    <row r="24" spans="1:4" x14ac:dyDescent="0.2">
      <c r="A24" s="27"/>
      <c r="B24" s="27"/>
      <c r="C24" s="27"/>
      <c r="D24" s="27" t="s">
        <v>746</v>
      </c>
    </row>
    <row r="25" spans="1:4" x14ac:dyDescent="0.2">
      <c r="A25" s="27" t="s">
        <v>2395</v>
      </c>
      <c r="B25" s="27" t="s">
        <v>314</v>
      </c>
      <c r="C25" s="27" t="s">
        <v>876</v>
      </c>
      <c r="D25" s="27" t="s">
        <v>262</v>
      </c>
    </row>
    <row r="26" spans="1:4" x14ac:dyDescent="0.2">
      <c r="A26" s="27" t="s">
        <v>3066</v>
      </c>
      <c r="B26" s="27" t="s">
        <v>3005</v>
      </c>
      <c r="C26" s="27" t="s">
        <v>876</v>
      </c>
      <c r="D26" s="27" t="s">
        <v>258</v>
      </c>
    </row>
    <row r="27" spans="1:4" x14ac:dyDescent="0.2">
      <c r="A27" s="27" t="s">
        <v>2396</v>
      </c>
      <c r="B27" s="27" t="s">
        <v>961</v>
      </c>
      <c r="C27" s="27" t="s">
        <v>876</v>
      </c>
      <c r="D27" s="27" t="s">
        <v>262</v>
      </c>
    </row>
    <row r="28" spans="1:4" x14ac:dyDescent="0.2">
      <c r="A28" s="27"/>
      <c r="B28" s="27"/>
      <c r="C28" s="27"/>
      <c r="D28" s="27" t="s">
        <v>744</v>
      </c>
    </row>
    <row r="29" spans="1:4" x14ac:dyDescent="0.2">
      <c r="A29" s="27" t="s">
        <v>2913</v>
      </c>
      <c r="B29" s="27" t="s">
        <v>2687</v>
      </c>
      <c r="C29" s="27" t="s">
        <v>876</v>
      </c>
      <c r="D29" s="27" t="s">
        <v>262</v>
      </c>
    </row>
    <row r="30" spans="1:4" x14ac:dyDescent="0.2">
      <c r="A30" s="27" t="s">
        <v>3067</v>
      </c>
      <c r="B30" s="27" t="s">
        <v>186</v>
      </c>
      <c r="C30" s="27" t="s">
        <v>876</v>
      </c>
      <c r="D30" s="27" t="s">
        <v>744</v>
      </c>
    </row>
    <row r="31" spans="1:4" x14ac:dyDescent="0.2">
      <c r="A31" s="27"/>
      <c r="B31" s="27"/>
      <c r="C31" s="27"/>
      <c r="D31" s="27" t="s">
        <v>258</v>
      </c>
    </row>
    <row r="32" spans="1:4" x14ac:dyDescent="0.2">
      <c r="A32" s="27" t="s">
        <v>3068</v>
      </c>
      <c r="B32" s="27" t="s">
        <v>187</v>
      </c>
      <c r="C32" s="27" t="s">
        <v>876</v>
      </c>
      <c r="D32" s="27" t="s">
        <v>744</v>
      </c>
    </row>
    <row r="33" spans="1:4" x14ac:dyDescent="0.2">
      <c r="A33" s="27"/>
      <c r="B33" s="27"/>
      <c r="C33" s="27"/>
      <c r="D33" s="27" t="s">
        <v>258</v>
      </c>
    </row>
    <row r="34" spans="1:4" x14ac:dyDescent="0.2">
      <c r="A34" s="27" t="s">
        <v>3069</v>
      </c>
      <c r="B34" s="27" t="s">
        <v>188</v>
      </c>
      <c r="C34" s="27" t="s">
        <v>876</v>
      </c>
      <c r="D34" s="27" t="s">
        <v>744</v>
      </c>
    </row>
    <row r="35" spans="1:4" x14ac:dyDescent="0.2">
      <c r="A35" s="27"/>
      <c r="B35" s="27"/>
      <c r="C35" s="27"/>
      <c r="D35" s="27" t="s">
        <v>258</v>
      </c>
    </row>
    <row r="36" spans="1:4" x14ac:dyDescent="0.2">
      <c r="A36" s="27" t="s">
        <v>3070</v>
      </c>
      <c r="B36" s="27" t="s">
        <v>189</v>
      </c>
      <c r="C36" s="27" t="s">
        <v>876</v>
      </c>
      <c r="D36" s="27" t="s">
        <v>744</v>
      </c>
    </row>
    <row r="37" spans="1:4" x14ac:dyDescent="0.2">
      <c r="A37" s="27"/>
      <c r="B37" s="27"/>
      <c r="C37" s="27"/>
      <c r="D37" s="27" t="s">
        <v>258</v>
      </c>
    </row>
    <row r="38" spans="1:4" x14ac:dyDescent="0.2">
      <c r="A38" s="27" t="s">
        <v>3071</v>
      </c>
      <c r="B38" s="27" t="s">
        <v>190</v>
      </c>
      <c r="C38" s="27" t="s">
        <v>876</v>
      </c>
      <c r="D38" s="27" t="s">
        <v>744</v>
      </c>
    </row>
    <row r="39" spans="1:4" x14ac:dyDescent="0.2">
      <c r="A39" s="27"/>
      <c r="B39" s="27"/>
      <c r="C39" s="27"/>
      <c r="D39" s="27" t="s">
        <v>258</v>
      </c>
    </row>
    <row r="40" spans="1:4" x14ac:dyDescent="0.2">
      <c r="A40" s="27" t="s">
        <v>3072</v>
      </c>
      <c r="B40" s="27" t="s">
        <v>185</v>
      </c>
      <c r="C40" s="27" t="s">
        <v>876</v>
      </c>
      <c r="D40" s="27" t="s">
        <v>744</v>
      </c>
    </row>
    <row r="41" spans="1:4" x14ac:dyDescent="0.2">
      <c r="A41" s="27"/>
      <c r="B41" s="27"/>
      <c r="C41" s="27"/>
      <c r="D41" s="27" t="s">
        <v>258</v>
      </c>
    </row>
    <row r="42" spans="1:4" x14ac:dyDescent="0.2">
      <c r="A42" s="27" t="s">
        <v>3073</v>
      </c>
      <c r="B42" s="27" t="s">
        <v>473</v>
      </c>
      <c r="C42" s="27" t="s">
        <v>876</v>
      </c>
      <c r="D42" s="27" t="s">
        <v>744</v>
      </c>
    </row>
    <row r="43" spans="1:4" x14ac:dyDescent="0.2">
      <c r="A43" s="27"/>
      <c r="B43" s="27"/>
      <c r="C43" s="27"/>
      <c r="D43" s="27" t="s">
        <v>258</v>
      </c>
    </row>
    <row r="44" spans="1:4" x14ac:dyDescent="0.2">
      <c r="A44" s="27" t="s">
        <v>3074</v>
      </c>
      <c r="B44" s="27" t="s">
        <v>3003</v>
      </c>
      <c r="C44" s="27" t="s">
        <v>876</v>
      </c>
      <c r="D44" s="27" t="s">
        <v>258</v>
      </c>
    </row>
    <row r="45" spans="1:4" x14ac:dyDescent="0.2">
      <c r="A45" s="27" t="s">
        <v>3075</v>
      </c>
      <c r="B45" s="27" t="s">
        <v>317</v>
      </c>
      <c r="C45" s="27" t="s">
        <v>876</v>
      </c>
      <c r="D45" s="27" t="s">
        <v>744</v>
      </c>
    </row>
    <row r="46" spans="1:4" x14ac:dyDescent="0.2">
      <c r="A46" s="27"/>
      <c r="B46" s="27"/>
      <c r="C46" s="27"/>
      <c r="D46" s="27" t="s">
        <v>258</v>
      </c>
    </row>
    <row r="47" spans="1:4" x14ac:dyDescent="0.2">
      <c r="A47" s="27" t="s">
        <v>2405</v>
      </c>
      <c r="B47" s="27" t="s">
        <v>1729</v>
      </c>
      <c r="C47" s="27" t="s">
        <v>876</v>
      </c>
      <c r="D47" s="27" t="s">
        <v>262</v>
      </c>
    </row>
    <row r="48" spans="1:4" x14ac:dyDescent="0.2">
      <c r="A48" s="27"/>
      <c r="B48" s="27"/>
      <c r="C48" s="27"/>
      <c r="D48" s="27" t="s">
        <v>261</v>
      </c>
    </row>
    <row r="49" spans="1:4" x14ac:dyDescent="0.2">
      <c r="A49" s="27"/>
      <c r="B49" s="27"/>
      <c r="C49" s="27"/>
      <c r="D49" s="27" t="s">
        <v>745</v>
      </c>
    </row>
    <row r="50" spans="1:4" x14ac:dyDescent="0.2">
      <c r="A50" s="27" t="s">
        <v>3076</v>
      </c>
      <c r="B50" s="27" t="s">
        <v>3012</v>
      </c>
      <c r="C50" s="27" t="s">
        <v>876</v>
      </c>
      <c r="D50" s="27" t="s">
        <v>262</v>
      </c>
    </row>
    <row r="51" spans="1:4" x14ac:dyDescent="0.2">
      <c r="A51" s="27"/>
      <c r="B51" s="27"/>
      <c r="C51" s="27"/>
      <c r="D51" s="27" t="s">
        <v>745</v>
      </c>
    </row>
    <row r="52" spans="1:4" x14ac:dyDescent="0.2">
      <c r="A52" s="27" t="s">
        <v>2406</v>
      </c>
      <c r="B52" s="27" t="s">
        <v>65</v>
      </c>
      <c r="C52" s="27" t="s">
        <v>876</v>
      </c>
      <c r="D52" s="27" t="s">
        <v>262</v>
      </c>
    </row>
    <row r="53" spans="1:4" x14ac:dyDescent="0.2">
      <c r="A53" s="27"/>
      <c r="B53" s="27"/>
      <c r="C53" s="27"/>
      <c r="D53" s="27" t="s">
        <v>744</v>
      </c>
    </row>
    <row r="54" spans="1:4" x14ac:dyDescent="0.2">
      <c r="A54" s="27" t="s">
        <v>2407</v>
      </c>
      <c r="B54" s="27" t="s">
        <v>66</v>
      </c>
      <c r="C54" s="27" t="s">
        <v>876</v>
      </c>
      <c r="D54" s="27" t="s">
        <v>262</v>
      </c>
    </row>
    <row r="55" spans="1:4" x14ac:dyDescent="0.2">
      <c r="A55" s="27"/>
      <c r="B55" s="27"/>
      <c r="C55" s="27"/>
      <c r="D55" s="27" t="s">
        <v>744</v>
      </c>
    </row>
    <row r="56" spans="1:4" x14ac:dyDescent="0.2">
      <c r="A56" s="27" t="s">
        <v>3077</v>
      </c>
      <c r="B56" s="27" t="s">
        <v>67</v>
      </c>
      <c r="C56" s="27" t="s">
        <v>876</v>
      </c>
      <c r="D56" s="27" t="s">
        <v>262</v>
      </c>
    </row>
    <row r="57" spans="1:4" x14ac:dyDescent="0.2">
      <c r="A57" s="27" t="s">
        <v>2409</v>
      </c>
      <c r="B57" s="27" t="s">
        <v>957</v>
      </c>
      <c r="C57" s="27" t="s">
        <v>876</v>
      </c>
      <c r="D57" s="27" t="s">
        <v>262</v>
      </c>
    </row>
    <row r="58" spans="1:4" x14ac:dyDescent="0.2">
      <c r="A58" s="27"/>
      <c r="B58" s="27"/>
      <c r="C58" s="27"/>
      <c r="D58" s="27" t="s">
        <v>745</v>
      </c>
    </row>
    <row r="59" spans="1:4" x14ac:dyDescent="0.2">
      <c r="A59" s="27"/>
      <c r="B59" s="27"/>
      <c r="C59" s="27"/>
      <c r="D59" s="27" t="s">
        <v>263</v>
      </c>
    </row>
    <row r="60" spans="1:4" x14ac:dyDescent="0.2">
      <c r="A60" s="27" t="s">
        <v>2894</v>
      </c>
      <c r="B60" s="27" t="s">
        <v>68</v>
      </c>
      <c r="C60" s="27" t="s">
        <v>876</v>
      </c>
      <c r="D60" s="27" t="s">
        <v>262</v>
      </c>
    </row>
    <row r="61" spans="1:4" x14ac:dyDescent="0.2">
      <c r="A61" s="27"/>
      <c r="B61" s="27"/>
      <c r="C61" s="27"/>
      <c r="D61" s="27" t="s">
        <v>744</v>
      </c>
    </row>
    <row r="62" spans="1:4" x14ac:dyDescent="0.2">
      <c r="A62" s="27"/>
      <c r="B62" s="27"/>
      <c r="C62" s="27"/>
      <c r="D62" s="27" t="s">
        <v>261</v>
      </c>
    </row>
    <row r="63" spans="1:4" x14ac:dyDescent="0.2">
      <c r="A63" s="27"/>
      <c r="B63" s="27"/>
      <c r="C63" s="27"/>
      <c r="D63" s="27" t="s">
        <v>263</v>
      </c>
    </row>
    <row r="64" spans="1:4" x14ac:dyDescent="0.2">
      <c r="A64" s="27" t="s">
        <v>2900</v>
      </c>
      <c r="B64" s="27" t="s">
        <v>946</v>
      </c>
      <c r="C64" s="27" t="s">
        <v>876</v>
      </c>
      <c r="D64" s="27" t="s">
        <v>262</v>
      </c>
    </row>
    <row r="65" spans="1:4" x14ac:dyDescent="0.2">
      <c r="A65" s="27"/>
      <c r="B65" s="27"/>
      <c r="C65" s="27"/>
      <c r="D65" s="27" t="s">
        <v>744</v>
      </c>
    </row>
    <row r="66" spans="1:4" x14ac:dyDescent="0.2">
      <c r="A66" s="27"/>
      <c r="B66" s="27"/>
      <c r="C66" s="27"/>
      <c r="D66" s="27" t="s">
        <v>263</v>
      </c>
    </row>
    <row r="67" spans="1:4" x14ac:dyDescent="0.2">
      <c r="A67" s="27" t="s">
        <v>2902</v>
      </c>
      <c r="B67" s="27" t="s">
        <v>1226</v>
      </c>
      <c r="C67" s="27" t="s">
        <v>876</v>
      </c>
      <c r="D67" s="27" t="s">
        <v>262</v>
      </c>
    </row>
    <row r="68" spans="1:4" x14ac:dyDescent="0.2">
      <c r="A68" s="27"/>
      <c r="B68" s="27"/>
      <c r="C68" s="27"/>
      <c r="D68" s="27" t="s">
        <v>744</v>
      </c>
    </row>
    <row r="69" spans="1:4" x14ac:dyDescent="0.2">
      <c r="A69" s="27"/>
      <c r="B69" s="27"/>
      <c r="C69" s="27"/>
      <c r="D69" s="27" t="s">
        <v>261</v>
      </c>
    </row>
    <row r="70" spans="1:4" x14ac:dyDescent="0.2">
      <c r="A70" s="27"/>
      <c r="B70" s="27"/>
      <c r="C70" s="27"/>
      <c r="D70" s="27" t="s">
        <v>259</v>
      </c>
    </row>
    <row r="71" spans="1:4" x14ac:dyDescent="0.2">
      <c r="A71" s="27"/>
      <c r="B71" s="27"/>
      <c r="C71" s="27"/>
      <c r="D71" s="27" t="s">
        <v>745</v>
      </c>
    </row>
    <row r="72" spans="1:4" x14ac:dyDescent="0.2">
      <c r="A72" s="27"/>
      <c r="B72" s="27"/>
      <c r="C72" s="27"/>
      <c r="D72" s="27" t="s">
        <v>263</v>
      </c>
    </row>
    <row r="73" spans="1:4" x14ac:dyDescent="0.2">
      <c r="A73" s="27" t="s">
        <v>2901</v>
      </c>
      <c r="B73" s="27" t="s">
        <v>1225</v>
      </c>
      <c r="C73" s="27" t="s">
        <v>876</v>
      </c>
      <c r="D73" s="27" t="s">
        <v>262</v>
      </c>
    </row>
    <row r="74" spans="1:4" x14ac:dyDescent="0.2">
      <c r="A74" s="27"/>
      <c r="B74" s="27"/>
      <c r="C74" s="27"/>
      <c r="D74" s="27" t="s">
        <v>744</v>
      </c>
    </row>
    <row r="75" spans="1:4" x14ac:dyDescent="0.2">
      <c r="A75" s="27"/>
      <c r="B75" s="27"/>
      <c r="C75" s="27"/>
      <c r="D75" s="27" t="s">
        <v>261</v>
      </c>
    </row>
    <row r="76" spans="1:4" x14ac:dyDescent="0.2">
      <c r="A76" s="27"/>
      <c r="B76" s="27"/>
      <c r="C76" s="27"/>
      <c r="D76" s="27" t="s">
        <v>263</v>
      </c>
    </row>
    <row r="77" spans="1:4" x14ac:dyDescent="0.2">
      <c r="A77" s="27" t="s">
        <v>3078</v>
      </c>
      <c r="B77" s="27" t="s">
        <v>479</v>
      </c>
      <c r="C77" s="27" t="s">
        <v>876</v>
      </c>
      <c r="D77" s="27" t="s">
        <v>262</v>
      </c>
    </row>
    <row r="78" spans="1:4" x14ac:dyDescent="0.2">
      <c r="A78" s="27"/>
      <c r="B78" s="27"/>
      <c r="C78" s="27"/>
      <c r="D78" s="27" t="s">
        <v>744</v>
      </c>
    </row>
    <row r="79" spans="1:4" x14ac:dyDescent="0.2">
      <c r="A79" s="27"/>
      <c r="B79" s="27"/>
      <c r="C79" s="27"/>
      <c r="D79" s="27" t="s">
        <v>261</v>
      </c>
    </row>
    <row r="80" spans="1:4" x14ac:dyDescent="0.2">
      <c r="A80" s="27"/>
      <c r="B80" s="27"/>
      <c r="C80" s="27"/>
      <c r="D80" s="27" t="s">
        <v>263</v>
      </c>
    </row>
    <row r="81" spans="1:4" x14ac:dyDescent="0.2">
      <c r="A81" s="27" t="s">
        <v>3079</v>
      </c>
      <c r="B81" s="27" t="s">
        <v>192</v>
      </c>
      <c r="C81" s="27" t="s">
        <v>876</v>
      </c>
      <c r="D81" s="27" t="s">
        <v>262</v>
      </c>
    </row>
    <row r="82" spans="1:4" x14ac:dyDescent="0.2">
      <c r="A82" s="27"/>
      <c r="B82" s="27"/>
      <c r="C82" s="27"/>
      <c r="D82" s="27" t="s">
        <v>744</v>
      </c>
    </row>
    <row r="83" spans="1:4" x14ac:dyDescent="0.2">
      <c r="A83" s="27" t="s">
        <v>2412</v>
      </c>
      <c r="B83" s="27" t="s">
        <v>69</v>
      </c>
      <c r="C83" s="27" t="s">
        <v>876</v>
      </c>
      <c r="D83" s="27" t="s">
        <v>262</v>
      </c>
    </row>
    <row r="84" spans="1:4" x14ac:dyDescent="0.2">
      <c r="A84" s="27"/>
      <c r="B84" s="27"/>
      <c r="C84" s="27"/>
      <c r="D84" s="27" t="s">
        <v>744</v>
      </c>
    </row>
    <row r="85" spans="1:4" x14ac:dyDescent="0.2">
      <c r="A85" s="27"/>
      <c r="B85" s="27"/>
      <c r="C85" s="27"/>
      <c r="D85" s="27" t="s">
        <v>259</v>
      </c>
    </row>
    <row r="86" spans="1:4" x14ac:dyDescent="0.2">
      <c r="A86" s="27"/>
      <c r="B86" s="27"/>
      <c r="C86" s="27"/>
      <c r="D86" s="27" t="s">
        <v>745</v>
      </c>
    </row>
    <row r="87" spans="1:4" x14ac:dyDescent="0.2">
      <c r="A87" s="27" t="s">
        <v>2413</v>
      </c>
      <c r="B87" s="27" t="s">
        <v>193</v>
      </c>
      <c r="C87" s="27" t="s">
        <v>876</v>
      </c>
      <c r="D87" s="27" t="s">
        <v>262</v>
      </c>
    </row>
    <row r="88" spans="1:4" x14ac:dyDescent="0.2">
      <c r="A88" s="27"/>
      <c r="B88" s="27"/>
      <c r="C88" s="27"/>
      <c r="D88" s="27" t="s">
        <v>744</v>
      </c>
    </row>
    <row r="89" spans="1:4" x14ac:dyDescent="0.2">
      <c r="A89" s="27" t="s">
        <v>2414</v>
      </c>
      <c r="B89" s="27" t="s">
        <v>194</v>
      </c>
      <c r="C89" s="27" t="s">
        <v>876</v>
      </c>
      <c r="D89" s="27" t="s">
        <v>262</v>
      </c>
    </row>
    <row r="90" spans="1:4" x14ac:dyDescent="0.2">
      <c r="A90" s="27"/>
      <c r="B90" s="27"/>
      <c r="C90" s="27"/>
      <c r="D90" s="27" t="s">
        <v>744</v>
      </c>
    </row>
    <row r="91" spans="1:4" x14ac:dyDescent="0.2">
      <c r="A91" s="27" t="s">
        <v>2415</v>
      </c>
      <c r="B91" s="27" t="s">
        <v>195</v>
      </c>
      <c r="C91" s="27" t="s">
        <v>876</v>
      </c>
      <c r="D91" s="27" t="s">
        <v>262</v>
      </c>
    </row>
    <row r="92" spans="1:4" x14ac:dyDescent="0.2">
      <c r="A92" s="27"/>
      <c r="B92" s="27"/>
      <c r="C92" s="27"/>
      <c r="D92" s="27" t="s">
        <v>744</v>
      </c>
    </row>
    <row r="93" spans="1:4" x14ac:dyDescent="0.2">
      <c r="A93" s="27" t="s">
        <v>2416</v>
      </c>
      <c r="B93" s="27" t="s">
        <v>476</v>
      </c>
      <c r="C93" s="27" t="s">
        <v>876</v>
      </c>
      <c r="D93" s="27" t="s">
        <v>262</v>
      </c>
    </row>
    <row r="94" spans="1:4" x14ac:dyDescent="0.2">
      <c r="A94" s="27"/>
      <c r="B94" s="27"/>
      <c r="C94" s="27"/>
      <c r="D94" s="27" t="s">
        <v>744</v>
      </c>
    </row>
    <row r="95" spans="1:4" x14ac:dyDescent="0.2">
      <c r="A95" s="27" t="s">
        <v>2417</v>
      </c>
      <c r="B95" s="27" t="s">
        <v>958</v>
      </c>
      <c r="C95" s="27" t="s">
        <v>876</v>
      </c>
      <c r="D95" s="27" t="s">
        <v>262</v>
      </c>
    </row>
    <row r="96" spans="1:4" x14ac:dyDescent="0.2">
      <c r="A96" s="27"/>
      <c r="B96" s="27"/>
      <c r="C96" s="27"/>
      <c r="D96" s="27" t="s">
        <v>744</v>
      </c>
    </row>
    <row r="97" spans="1:4" x14ac:dyDescent="0.2">
      <c r="A97" s="27" t="s">
        <v>2418</v>
      </c>
      <c r="B97" s="27" t="s">
        <v>1732</v>
      </c>
      <c r="C97" s="27" t="s">
        <v>876</v>
      </c>
      <c r="D97" s="27" t="s">
        <v>262</v>
      </c>
    </row>
    <row r="98" spans="1:4" x14ac:dyDescent="0.2">
      <c r="A98" s="27"/>
      <c r="B98" s="27"/>
      <c r="C98" s="27"/>
      <c r="D98" s="27" t="s">
        <v>744</v>
      </c>
    </row>
    <row r="99" spans="1:4" x14ac:dyDescent="0.2">
      <c r="A99" s="27" t="s">
        <v>2419</v>
      </c>
      <c r="B99" s="27" t="s">
        <v>196</v>
      </c>
      <c r="C99" s="27" t="s">
        <v>876</v>
      </c>
      <c r="D99" s="27" t="s">
        <v>262</v>
      </c>
    </row>
    <row r="100" spans="1:4" x14ac:dyDescent="0.2">
      <c r="A100" s="27"/>
      <c r="B100" s="27"/>
      <c r="C100" s="27"/>
      <c r="D100" s="27" t="s">
        <v>744</v>
      </c>
    </row>
    <row r="101" spans="1:4" x14ac:dyDescent="0.2">
      <c r="A101" s="27" t="s">
        <v>2420</v>
      </c>
      <c r="B101" s="27" t="s">
        <v>197</v>
      </c>
      <c r="C101" s="27" t="s">
        <v>876</v>
      </c>
      <c r="D101" s="27" t="s">
        <v>262</v>
      </c>
    </row>
    <row r="102" spans="1:4" x14ac:dyDescent="0.2">
      <c r="A102" s="27"/>
      <c r="B102" s="27"/>
      <c r="C102" s="27"/>
      <c r="D102" s="27" t="s">
        <v>744</v>
      </c>
    </row>
    <row r="103" spans="1:4" x14ac:dyDescent="0.2">
      <c r="A103" s="27" t="s">
        <v>2421</v>
      </c>
      <c r="B103" s="27" t="s">
        <v>198</v>
      </c>
      <c r="C103" s="27" t="s">
        <v>876</v>
      </c>
      <c r="D103" s="27" t="s">
        <v>262</v>
      </c>
    </row>
    <row r="104" spans="1:4" x14ac:dyDescent="0.2">
      <c r="A104" s="27"/>
      <c r="B104" s="27"/>
      <c r="C104" s="27"/>
      <c r="D104" s="27" t="s">
        <v>744</v>
      </c>
    </row>
    <row r="105" spans="1:4" x14ac:dyDescent="0.2">
      <c r="A105" s="27" t="s">
        <v>2422</v>
      </c>
      <c r="B105" s="27" t="s">
        <v>201</v>
      </c>
      <c r="C105" s="27" t="s">
        <v>876</v>
      </c>
      <c r="D105" s="27" t="s">
        <v>262</v>
      </c>
    </row>
    <row r="106" spans="1:4" x14ac:dyDescent="0.2">
      <c r="A106" s="27"/>
      <c r="B106" s="27"/>
      <c r="C106" s="27"/>
      <c r="D106" s="27" t="s">
        <v>744</v>
      </c>
    </row>
    <row r="107" spans="1:4" x14ac:dyDescent="0.2">
      <c r="A107" s="27" t="s">
        <v>2423</v>
      </c>
      <c r="B107" s="27" t="s">
        <v>200</v>
      </c>
      <c r="C107" s="27" t="s">
        <v>876</v>
      </c>
      <c r="D107" s="27" t="s">
        <v>262</v>
      </c>
    </row>
    <row r="108" spans="1:4" x14ac:dyDescent="0.2">
      <c r="A108" s="27"/>
      <c r="B108" s="27"/>
      <c r="C108" s="27"/>
      <c r="D108" s="27" t="s">
        <v>744</v>
      </c>
    </row>
    <row r="109" spans="1:4" x14ac:dyDescent="0.2">
      <c r="A109" s="27" t="s">
        <v>2424</v>
      </c>
      <c r="B109" s="27" t="s">
        <v>202</v>
      </c>
      <c r="C109" s="27" t="s">
        <v>876</v>
      </c>
      <c r="D109" s="27" t="s">
        <v>262</v>
      </c>
    </row>
    <row r="110" spans="1:4" x14ac:dyDescent="0.2">
      <c r="A110" s="27"/>
      <c r="B110" s="27"/>
      <c r="C110" s="27"/>
      <c r="D110" s="27" t="s">
        <v>744</v>
      </c>
    </row>
    <row r="111" spans="1:4" x14ac:dyDescent="0.2">
      <c r="A111" s="27" t="s">
        <v>2425</v>
      </c>
      <c r="B111" s="27" t="s">
        <v>70</v>
      </c>
      <c r="C111" s="27" t="s">
        <v>876</v>
      </c>
      <c r="D111" s="27" t="s">
        <v>262</v>
      </c>
    </row>
    <row r="112" spans="1:4" x14ac:dyDescent="0.2">
      <c r="A112" s="27"/>
      <c r="B112" s="27"/>
      <c r="C112" s="27"/>
      <c r="D112" s="27" t="s">
        <v>744</v>
      </c>
    </row>
    <row r="113" spans="1:4" x14ac:dyDescent="0.2">
      <c r="A113" s="27"/>
      <c r="B113" s="27"/>
      <c r="C113" s="27"/>
      <c r="D113" s="27" t="s">
        <v>261</v>
      </c>
    </row>
    <row r="114" spans="1:4" x14ac:dyDescent="0.2">
      <c r="A114" s="27"/>
      <c r="B114" s="27"/>
      <c r="C114" s="27"/>
      <c r="D114" s="27" t="s">
        <v>745</v>
      </c>
    </row>
    <row r="115" spans="1:4" x14ac:dyDescent="0.2">
      <c r="A115" s="27" t="s">
        <v>2426</v>
      </c>
      <c r="B115" s="27" t="s">
        <v>203</v>
      </c>
      <c r="C115" s="27" t="s">
        <v>876</v>
      </c>
      <c r="D115" s="27" t="s">
        <v>262</v>
      </c>
    </row>
    <row r="116" spans="1:4" x14ac:dyDescent="0.2">
      <c r="A116" s="27"/>
      <c r="B116" s="27"/>
      <c r="C116" s="27"/>
      <c r="D116" s="27" t="s">
        <v>744</v>
      </c>
    </row>
    <row r="117" spans="1:4" x14ac:dyDescent="0.2">
      <c r="A117" s="27" t="s">
        <v>2427</v>
      </c>
      <c r="B117" s="27" t="s">
        <v>71</v>
      </c>
      <c r="C117" s="27" t="s">
        <v>876</v>
      </c>
      <c r="D117" s="27" t="s">
        <v>262</v>
      </c>
    </row>
    <row r="118" spans="1:4" x14ac:dyDescent="0.2">
      <c r="A118" s="27"/>
      <c r="B118" s="27"/>
      <c r="C118" s="27"/>
      <c r="D118" s="27" t="s">
        <v>744</v>
      </c>
    </row>
    <row r="119" spans="1:4" x14ac:dyDescent="0.2">
      <c r="A119" s="27" t="s">
        <v>2890</v>
      </c>
      <c r="B119" s="27" t="s">
        <v>72</v>
      </c>
      <c r="C119" s="27" t="s">
        <v>876</v>
      </c>
      <c r="D119" s="27" t="s">
        <v>262</v>
      </c>
    </row>
    <row r="120" spans="1:4" x14ac:dyDescent="0.2">
      <c r="A120" s="27"/>
      <c r="B120" s="27"/>
      <c r="C120" s="27"/>
      <c r="D120" s="27" t="s">
        <v>744</v>
      </c>
    </row>
    <row r="121" spans="1:4" x14ac:dyDescent="0.2">
      <c r="A121" s="27"/>
      <c r="B121" s="27"/>
      <c r="C121" s="27"/>
      <c r="D121" s="27" t="s">
        <v>263</v>
      </c>
    </row>
    <row r="122" spans="1:4" x14ac:dyDescent="0.2">
      <c r="A122" s="27" t="s">
        <v>2489</v>
      </c>
      <c r="B122" s="27" t="s">
        <v>2490</v>
      </c>
      <c r="C122" s="27" t="s">
        <v>876</v>
      </c>
      <c r="D122" s="27" t="s">
        <v>262</v>
      </c>
    </row>
    <row r="123" spans="1:4" x14ac:dyDescent="0.2">
      <c r="A123" s="27" t="s">
        <v>2899</v>
      </c>
      <c r="B123" s="27" t="s">
        <v>73</v>
      </c>
      <c r="C123" s="27" t="s">
        <v>876</v>
      </c>
      <c r="D123" s="27" t="s">
        <v>262</v>
      </c>
    </row>
    <row r="124" spans="1:4" x14ac:dyDescent="0.2">
      <c r="A124" s="27"/>
      <c r="B124" s="27"/>
      <c r="C124" s="27"/>
      <c r="D124" s="27" t="s">
        <v>744</v>
      </c>
    </row>
    <row r="125" spans="1:4" x14ac:dyDescent="0.2">
      <c r="A125" s="27"/>
      <c r="B125" s="27"/>
      <c r="C125" s="27"/>
      <c r="D125" s="27" t="s">
        <v>259</v>
      </c>
    </row>
    <row r="126" spans="1:4" x14ac:dyDescent="0.2">
      <c r="A126" s="27"/>
      <c r="B126" s="27"/>
      <c r="C126" s="27"/>
      <c r="D126" s="27" t="s">
        <v>263</v>
      </c>
    </row>
    <row r="127" spans="1:4" x14ac:dyDescent="0.2">
      <c r="A127" s="27" t="s">
        <v>2428</v>
      </c>
      <c r="B127" s="27" t="s">
        <v>948</v>
      </c>
      <c r="C127" s="27" t="s">
        <v>876</v>
      </c>
      <c r="D127" s="27" t="s">
        <v>262</v>
      </c>
    </row>
    <row r="128" spans="1:4" x14ac:dyDescent="0.2">
      <c r="A128" s="27"/>
      <c r="B128" s="27"/>
      <c r="C128" s="27"/>
      <c r="D128" s="27" t="s">
        <v>744</v>
      </c>
    </row>
    <row r="129" spans="1:4" x14ac:dyDescent="0.2">
      <c r="A129" s="27" t="s">
        <v>2906</v>
      </c>
      <c r="B129" s="27" t="s">
        <v>74</v>
      </c>
      <c r="C129" s="27" t="s">
        <v>876</v>
      </c>
      <c r="D129" s="27" t="s">
        <v>262</v>
      </c>
    </row>
    <row r="130" spans="1:4" x14ac:dyDescent="0.2">
      <c r="A130" s="27"/>
      <c r="B130" s="27"/>
      <c r="C130" s="27"/>
      <c r="D130" s="27" t="s">
        <v>744</v>
      </c>
    </row>
    <row r="131" spans="1:4" x14ac:dyDescent="0.2">
      <c r="A131" s="27"/>
      <c r="B131" s="27"/>
      <c r="C131" s="27"/>
      <c r="D131" s="27" t="s">
        <v>261</v>
      </c>
    </row>
    <row r="132" spans="1:4" x14ac:dyDescent="0.2">
      <c r="A132" s="27"/>
      <c r="B132" s="27"/>
      <c r="C132" s="27"/>
      <c r="D132" s="27" t="s">
        <v>263</v>
      </c>
    </row>
    <row r="133" spans="1:4" x14ac:dyDescent="0.2">
      <c r="A133" s="27" t="s">
        <v>2429</v>
      </c>
      <c r="B133" s="27" t="s">
        <v>1227</v>
      </c>
      <c r="C133" s="27" t="s">
        <v>876</v>
      </c>
      <c r="D133" s="27" t="s">
        <v>262</v>
      </c>
    </row>
    <row r="134" spans="1:4" x14ac:dyDescent="0.2">
      <c r="A134" s="27"/>
      <c r="B134" s="27"/>
      <c r="C134" s="27"/>
      <c r="D134" s="27" t="s">
        <v>744</v>
      </c>
    </row>
    <row r="135" spans="1:4" x14ac:dyDescent="0.2">
      <c r="A135" s="27"/>
      <c r="B135" s="27"/>
      <c r="C135" s="27"/>
      <c r="D135" s="27" t="s">
        <v>259</v>
      </c>
    </row>
    <row r="136" spans="1:4" x14ac:dyDescent="0.2">
      <c r="A136" s="27" t="s">
        <v>2905</v>
      </c>
      <c r="B136" s="27" t="s">
        <v>952</v>
      </c>
      <c r="C136" s="27" t="s">
        <v>876</v>
      </c>
      <c r="D136" s="27" t="s">
        <v>262</v>
      </c>
    </row>
    <row r="137" spans="1:4" x14ac:dyDescent="0.2">
      <c r="A137" s="27"/>
      <c r="B137" s="27"/>
      <c r="C137" s="27"/>
      <c r="D137" s="27" t="s">
        <v>744</v>
      </c>
    </row>
    <row r="138" spans="1:4" x14ac:dyDescent="0.2">
      <c r="A138" s="27" t="s">
        <v>2430</v>
      </c>
      <c r="B138" s="27" t="s">
        <v>959</v>
      </c>
      <c r="C138" s="27" t="s">
        <v>876</v>
      </c>
      <c r="D138" s="27" t="s">
        <v>262</v>
      </c>
    </row>
    <row r="139" spans="1:4" x14ac:dyDescent="0.2">
      <c r="A139" s="27"/>
      <c r="B139" s="27"/>
      <c r="C139" s="27"/>
      <c r="D139" s="27" t="s">
        <v>744</v>
      </c>
    </row>
    <row r="140" spans="1:4" x14ac:dyDescent="0.2">
      <c r="A140" s="27" t="s">
        <v>2896</v>
      </c>
      <c r="B140" s="27" t="s">
        <v>75</v>
      </c>
      <c r="C140" s="27" t="s">
        <v>876</v>
      </c>
      <c r="D140" s="27" t="s">
        <v>262</v>
      </c>
    </row>
    <row r="141" spans="1:4" x14ac:dyDescent="0.2">
      <c r="A141" s="27"/>
      <c r="B141" s="27"/>
      <c r="C141" s="27"/>
      <c r="D141" s="27" t="s">
        <v>744</v>
      </c>
    </row>
    <row r="142" spans="1:4" x14ac:dyDescent="0.2">
      <c r="A142" s="27"/>
      <c r="B142" s="27"/>
      <c r="C142" s="27"/>
      <c r="D142" s="27" t="s">
        <v>261</v>
      </c>
    </row>
    <row r="143" spans="1:4" x14ac:dyDescent="0.2">
      <c r="A143" s="27" t="s">
        <v>2907</v>
      </c>
      <c r="B143" s="27" t="s">
        <v>960</v>
      </c>
      <c r="C143" s="27" t="s">
        <v>876</v>
      </c>
      <c r="D143" s="27" t="s">
        <v>262</v>
      </c>
    </row>
    <row r="144" spans="1:4" x14ac:dyDescent="0.2">
      <c r="A144" s="27"/>
      <c r="B144" s="27"/>
      <c r="C144" s="27"/>
      <c r="D144" s="27" t="s">
        <v>744</v>
      </c>
    </row>
    <row r="145" spans="1:4" x14ac:dyDescent="0.2">
      <c r="A145" s="27" t="s">
        <v>2431</v>
      </c>
      <c r="B145" s="27" t="s">
        <v>76</v>
      </c>
      <c r="C145" s="27" t="s">
        <v>876</v>
      </c>
      <c r="D145" s="27" t="s">
        <v>262</v>
      </c>
    </row>
    <row r="146" spans="1:4" x14ac:dyDescent="0.2">
      <c r="A146" s="27"/>
      <c r="B146" s="27"/>
      <c r="C146" s="27"/>
      <c r="D146" s="27" t="s">
        <v>744</v>
      </c>
    </row>
    <row r="147" spans="1:4" x14ac:dyDescent="0.2">
      <c r="A147" s="27" t="s">
        <v>2908</v>
      </c>
      <c r="B147" s="27" t="s">
        <v>77</v>
      </c>
      <c r="C147" s="27" t="s">
        <v>876</v>
      </c>
      <c r="D147" s="27" t="s">
        <v>262</v>
      </c>
    </row>
    <row r="148" spans="1:4" x14ac:dyDescent="0.2">
      <c r="A148" s="27"/>
      <c r="B148" s="27"/>
      <c r="C148" s="27"/>
      <c r="D148" s="27" t="s">
        <v>744</v>
      </c>
    </row>
    <row r="149" spans="1:4" x14ac:dyDescent="0.2">
      <c r="A149" s="27" t="s">
        <v>2914</v>
      </c>
      <c r="B149" s="27" t="s">
        <v>954</v>
      </c>
      <c r="C149" s="27" t="s">
        <v>876</v>
      </c>
      <c r="D149" s="27" t="s">
        <v>262</v>
      </c>
    </row>
    <row r="150" spans="1:4" x14ac:dyDescent="0.2">
      <c r="A150" s="27"/>
      <c r="B150" s="27"/>
      <c r="C150" s="27"/>
      <c r="D150" s="27" t="s">
        <v>744</v>
      </c>
    </row>
    <row r="151" spans="1:4" x14ac:dyDescent="0.2">
      <c r="A151" s="27" t="s">
        <v>2897</v>
      </c>
      <c r="B151" s="27" t="s">
        <v>1224</v>
      </c>
      <c r="C151" s="27" t="s">
        <v>876</v>
      </c>
      <c r="D151" s="27" t="s">
        <v>262</v>
      </c>
    </row>
    <row r="152" spans="1:4" x14ac:dyDescent="0.2">
      <c r="A152" s="27"/>
      <c r="B152" s="27"/>
      <c r="C152" s="27"/>
      <c r="D152" s="27" t="s">
        <v>744</v>
      </c>
    </row>
    <row r="153" spans="1:4" x14ac:dyDescent="0.2">
      <c r="A153" s="27"/>
      <c r="B153" s="27"/>
      <c r="C153" s="27"/>
      <c r="D153" s="27" t="s">
        <v>261</v>
      </c>
    </row>
    <row r="154" spans="1:4" x14ac:dyDescent="0.2">
      <c r="A154" s="27"/>
      <c r="B154" s="27"/>
      <c r="C154" s="27"/>
      <c r="D154" s="27" t="s">
        <v>745</v>
      </c>
    </row>
    <row r="155" spans="1:4" x14ac:dyDescent="0.2">
      <c r="A155" s="27"/>
      <c r="B155" s="27"/>
      <c r="C155" s="27"/>
      <c r="D155" s="27" t="s">
        <v>746</v>
      </c>
    </row>
    <row r="156" spans="1:4" x14ac:dyDescent="0.2">
      <c r="A156" s="27"/>
      <c r="B156" s="27"/>
      <c r="C156" s="27"/>
      <c r="D156" s="27" t="s">
        <v>263</v>
      </c>
    </row>
    <row r="157" spans="1:4" x14ac:dyDescent="0.2">
      <c r="A157" s="27" t="s">
        <v>2432</v>
      </c>
      <c r="B157" s="27" t="s">
        <v>968</v>
      </c>
      <c r="C157" s="27" t="s">
        <v>876</v>
      </c>
      <c r="D157" s="27" t="s">
        <v>262</v>
      </c>
    </row>
    <row r="158" spans="1:4" x14ac:dyDescent="0.2">
      <c r="A158" s="27"/>
      <c r="B158" s="27"/>
      <c r="C158" s="27"/>
      <c r="D158" s="27" t="s">
        <v>261</v>
      </c>
    </row>
    <row r="159" spans="1:4" x14ac:dyDescent="0.2">
      <c r="A159" s="27" t="s">
        <v>3080</v>
      </c>
      <c r="B159" s="27" t="s">
        <v>307</v>
      </c>
      <c r="C159" s="27" t="s">
        <v>876</v>
      </c>
      <c r="D159" s="27" t="s">
        <v>262</v>
      </c>
    </row>
    <row r="160" spans="1:4" x14ac:dyDescent="0.2">
      <c r="A160" s="27"/>
      <c r="B160" s="27"/>
      <c r="C160" s="27"/>
      <c r="D160" s="27" t="s">
        <v>744</v>
      </c>
    </row>
    <row r="161" spans="1:4" x14ac:dyDescent="0.2">
      <c r="A161" s="27" t="s">
        <v>3081</v>
      </c>
      <c r="B161" s="27" t="s">
        <v>2451</v>
      </c>
      <c r="C161" s="27" t="s">
        <v>876</v>
      </c>
      <c r="D161" s="27" t="s">
        <v>262</v>
      </c>
    </row>
    <row r="162" spans="1:4" x14ac:dyDescent="0.2">
      <c r="A162" s="27" t="s">
        <v>3320</v>
      </c>
      <c r="B162" s="27" t="s">
        <v>3321</v>
      </c>
      <c r="C162" s="27" t="s">
        <v>876</v>
      </c>
      <c r="D162" s="27" t="s">
        <v>262</v>
      </c>
    </row>
    <row r="163" spans="1:4" x14ac:dyDescent="0.2">
      <c r="A163" s="27" t="s">
        <v>2434</v>
      </c>
      <c r="B163" s="27" t="s">
        <v>1555</v>
      </c>
      <c r="C163" s="27" t="s">
        <v>876</v>
      </c>
      <c r="D163" s="27" t="s">
        <v>262</v>
      </c>
    </row>
    <row r="164" spans="1:4" x14ac:dyDescent="0.2">
      <c r="A164" s="27"/>
      <c r="B164" s="27"/>
      <c r="C164" s="27"/>
      <c r="D164" s="27" t="s">
        <v>261</v>
      </c>
    </row>
    <row r="165" spans="1:4" x14ac:dyDescent="0.2">
      <c r="A165" s="27" t="s">
        <v>2898</v>
      </c>
      <c r="B165" s="27" t="s">
        <v>308</v>
      </c>
      <c r="C165" s="27" t="s">
        <v>876</v>
      </c>
      <c r="D165" s="27" t="s">
        <v>262</v>
      </c>
    </row>
    <row r="166" spans="1:4" x14ac:dyDescent="0.2">
      <c r="A166" s="27"/>
      <c r="B166" s="27"/>
      <c r="C166" s="27"/>
      <c r="D166" s="27" t="s">
        <v>744</v>
      </c>
    </row>
    <row r="167" spans="1:4" x14ac:dyDescent="0.2">
      <c r="A167" s="27"/>
      <c r="B167" s="27"/>
      <c r="C167" s="27"/>
      <c r="D167" s="27" t="s">
        <v>746</v>
      </c>
    </row>
    <row r="168" spans="1:4" x14ac:dyDescent="0.2">
      <c r="A168" s="27" t="s">
        <v>2912</v>
      </c>
      <c r="B168" s="27" t="s">
        <v>199</v>
      </c>
      <c r="C168" s="27" t="s">
        <v>876</v>
      </c>
      <c r="D168" s="27" t="s">
        <v>262</v>
      </c>
    </row>
    <row r="169" spans="1:4" x14ac:dyDescent="0.2">
      <c r="A169" s="27"/>
      <c r="B169" s="27"/>
      <c r="C169" s="27"/>
      <c r="D169" s="27" t="s">
        <v>744</v>
      </c>
    </row>
    <row r="170" spans="1:4" x14ac:dyDescent="0.2">
      <c r="A170" s="27" t="s">
        <v>2435</v>
      </c>
      <c r="B170" s="27" t="s">
        <v>78</v>
      </c>
      <c r="C170" s="27" t="s">
        <v>876</v>
      </c>
      <c r="D170" s="27" t="s">
        <v>262</v>
      </c>
    </row>
    <row r="171" spans="1:4" x14ac:dyDescent="0.2">
      <c r="A171" s="27"/>
      <c r="B171" s="27"/>
      <c r="C171" s="27"/>
      <c r="D171" s="27" t="s">
        <v>744</v>
      </c>
    </row>
    <row r="172" spans="1:4" x14ac:dyDescent="0.2">
      <c r="A172" s="27" t="s">
        <v>3082</v>
      </c>
      <c r="B172" s="27" t="s">
        <v>949</v>
      </c>
      <c r="C172" s="27" t="s">
        <v>876</v>
      </c>
      <c r="D172" s="27" t="s">
        <v>744</v>
      </c>
    </row>
    <row r="173" spans="1:4" x14ac:dyDescent="0.2">
      <c r="A173" s="27"/>
      <c r="B173" s="27"/>
      <c r="C173" s="27"/>
      <c r="D173" s="27" t="s">
        <v>258</v>
      </c>
    </row>
    <row r="174" spans="1:4" x14ac:dyDescent="0.2">
      <c r="A174" s="27" t="s">
        <v>3083</v>
      </c>
      <c r="B174" s="27" t="s">
        <v>955</v>
      </c>
      <c r="C174" s="27" t="s">
        <v>876</v>
      </c>
      <c r="D174" s="27" t="s">
        <v>744</v>
      </c>
    </row>
    <row r="175" spans="1:4" x14ac:dyDescent="0.2">
      <c r="A175" s="27"/>
      <c r="B175" s="27"/>
      <c r="C175" s="27"/>
      <c r="D175" s="27" t="s">
        <v>258</v>
      </c>
    </row>
    <row r="176" spans="1:4" x14ac:dyDescent="0.2">
      <c r="A176" s="27" t="s">
        <v>2487</v>
      </c>
      <c r="B176" s="27" t="s">
        <v>2488</v>
      </c>
      <c r="C176" s="27" t="s">
        <v>876</v>
      </c>
      <c r="D176" s="27" t="s">
        <v>262</v>
      </c>
    </row>
    <row r="177" spans="1:4" x14ac:dyDescent="0.2">
      <c r="A177" s="27" t="s">
        <v>2485</v>
      </c>
      <c r="B177" s="27" t="s">
        <v>2486</v>
      </c>
      <c r="C177" s="27" t="s">
        <v>876</v>
      </c>
      <c r="D177" s="27" t="s">
        <v>262</v>
      </c>
    </row>
    <row r="178" spans="1:4" x14ac:dyDescent="0.2">
      <c r="A178" s="27" t="s">
        <v>2438</v>
      </c>
      <c r="B178" s="27" t="s">
        <v>953</v>
      </c>
      <c r="C178" s="27" t="s">
        <v>876</v>
      </c>
      <c r="D178" s="27" t="s">
        <v>262</v>
      </c>
    </row>
    <row r="179" spans="1:4" x14ac:dyDescent="0.2">
      <c r="A179" s="27"/>
      <c r="B179" s="27"/>
      <c r="C179" s="27"/>
      <c r="D179" s="27" t="s">
        <v>744</v>
      </c>
    </row>
    <row r="180" spans="1:4" x14ac:dyDescent="0.2">
      <c r="A180" s="27" t="s">
        <v>2045</v>
      </c>
      <c r="B180" s="27" t="s">
        <v>548</v>
      </c>
      <c r="C180" s="27" t="s">
        <v>2046</v>
      </c>
      <c r="D180" s="27" t="s">
        <v>744</v>
      </c>
    </row>
    <row r="181" spans="1:4" x14ac:dyDescent="0.2">
      <c r="A181" s="27" t="s">
        <v>2047</v>
      </c>
      <c r="B181" s="27" t="s">
        <v>885</v>
      </c>
      <c r="C181" s="27" t="s">
        <v>2046</v>
      </c>
      <c r="D181" s="27" t="s">
        <v>744</v>
      </c>
    </row>
    <row r="182" spans="1:4" x14ac:dyDescent="0.2">
      <c r="A182" s="27" t="s">
        <v>2048</v>
      </c>
      <c r="B182" s="27" t="s">
        <v>886</v>
      </c>
      <c r="C182" s="27" t="s">
        <v>2046</v>
      </c>
      <c r="D182" s="27" t="s">
        <v>744</v>
      </c>
    </row>
    <row r="183" spans="1:4" x14ac:dyDescent="0.2">
      <c r="A183" s="27" t="s">
        <v>2049</v>
      </c>
      <c r="B183" s="27" t="s">
        <v>884</v>
      </c>
      <c r="C183" s="27" t="s">
        <v>2046</v>
      </c>
      <c r="D183" s="27" t="s">
        <v>744</v>
      </c>
    </row>
    <row r="184" spans="1:4" x14ac:dyDescent="0.2">
      <c r="A184" s="27" t="s">
        <v>2050</v>
      </c>
      <c r="B184" s="27" t="s">
        <v>269</v>
      </c>
      <c r="C184" s="27" t="s">
        <v>2046</v>
      </c>
      <c r="D184" s="27" t="s">
        <v>744</v>
      </c>
    </row>
    <row r="185" spans="1:4" x14ac:dyDescent="0.2">
      <c r="A185" s="27" t="s">
        <v>2051</v>
      </c>
      <c r="B185" s="27" t="s">
        <v>270</v>
      </c>
      <c r="C185" s="27" t="s">
        <v>2046</v>
      </c>
      <c r="D185" s="27" t="s">
        <v>744</v>
      </c>
    </row>
    <row r="186" spans="1:4" x14ac:dyDescent="0.2">
      <c r="A186" s="27" t="s">
        <v>2052</v>
      </c>
      <c r="B186" s="27" t="s">
        <v>264</v>
      </c>
      <c r="C186" s="27" t="s">
        <v>2046</v>
      </c>
      <c r="D186" s="27" t="s">
        <v>744</v>
      </c>
    </row>
    <row r="187" spans="1:4" x14ac:dyDescent="0.2">
      <c r="A187" s="27" t="s">
        <v>2053</v>
      </c>
      <c r="B187" s="27" t="s">
        <v>255</v>
      </c>
      <c r="C187" s="27" t="s">
        <v>2046</v>
      </c>
      <c r="D187" s="27" t="s">
        <v>744</v>
      </c>
    </row>
    <row r="188" spans="1:4" x14ac:dyDescent="0.2">
      <c r="A188" s="27" t="s">
        <v>2054</v>
      </c>
      <c r="B188" s="27" t="s">
        <v>22</v>
      </c>
      <c r="C188" s="27" t="s">
        <v>2046</v>
      </c>
      <c r="D188" s="27" t="s">
        <v>744</v>
      </c>
    </row>
    <row r="189" spans="1:4" x14ac:dyDescent="0.2">
      <c r="A189" s="27" t="s">
        <v>2055</v>
      </c>
      <c r="B189" s="27" t="s">
        <v>470</v>
      </c>
      <c r="C189" s="27" t="s">
        <v>2046</v>
      </c>
      <c r="D189" s="27" t="s">
        <v>744</v>
      </c>
    </row>
    <row r="190" spans="1:4" x14ac:dyDescent="0.2">
      <c r="A190" s="27" t="s">
        <v>2056</v>
      </c>
      <c r="B190" s="27" t="s">
        <v>471</v>
      </c>
      <c r="C190" s="27" t="s">
        <v>2046</v>
      </c>
      <c r="D190" s="27" t="s">
        <v>744</v>
      </c>
    </row>
    <row r="191" spans="1:4" x14ac:dyDescent="0.2">
      <c r="A191" s="27" t="s">
        <v>2057</v>
      </c>
      <c r="B191" s="27" t="s">
        <v>419</v>
      </c>
      <c r="C191" s="27" t="s">
        <v>2046</v>
      </c>
      <c r="D191" s="27" t="s">
        <v>744</v>
      </c>
    </row>
    <row r="192" spans="1:4" x14ac:dyDescent="0.2">
      <c r="A192" s="27"/>
      <c r="B192" s="27"/>
      <c r="C192" s="27"/>
      <c r="D192" s="27" t="s">
        <v>745</v>
      </c>
    </row>
    <row r="193" spans="1:4" x14ac:dyDescent="0.2">
      <c r="A193" s="27" t="s">
        <v>2269</v>
      </c>
      <c r="B193" s="27" t="s">
        <v>829</v>
      </c>
      <c r="C193" s="27" t="s">
        <v>2046</v>
      </c>
      <c r="D193" s="27" t="s">
        <v>744</v>
      </c>
    </row>
    <row r="194" spans="1:4" x14ac:dyDescent="0.2">
      <c r="A194" s="27"/>
      <c r="B194" s="27"/>
      <c r="C194" s="27"/>
      <c r="D194" s="27" t="s">
        <v>263</v>
      </c>
    </row>
    <row r="195" spans="1:4" x14ac:dyDescent="0.2">
      <c r="A195" s="27" t="s">
        <v>2058</v>
      </c>
      <c r="B195" s="27" t="s">
        <v>467</v>
      </c>
      <c r="C195" s="27" t="s">
        <v>2046</v>
      </c>
      <c r="D195" s="27" t="s">
        <v>744</v>
      </c>
    </row>
    <row r="196" spans="1:4" x14ac:dyDescent="0.2">
      <c r="A196" s="27" t="s">
        <v>3055</v>
      </c>
      <c r="B196" s="27" t="s">
        <v>544</v>
      </c>
      <c r="C196" s="27" t="s">
        <v>2046</v>
      </c>
      <c r="D196" s="27" t="s">
        <v>744</v>
      </c>
    </row>
    <row r="197" spans="1:4" x14ac:dyDescent="0.2">
      <c r="A197" s="27" t="s">
        <v>2059</v>
      </c>
      <c r="B197" s="27" t="s">
        <v>547</v>
      </c>
      <c r="C197" s="27" t="s">
        <v>2046</v>
      </c>
      <c r="D197" s="27" t="s">
        <v>744</v>
      </c>
    </row>
    <row r="198" spans="1:4" x14ac:dyDescent="0.2">
      <c r="A198" s="27" t="s">
        <v>2060</v>
      </c>
      <c r="B198" s="27" t="s">
        <v>546</v>
      </c>
      <c r="C198" s="27" t="s">
        <v>2046</v>
      </c>
      <c r="D198" s="27" t="s">
        <v>744</v>
      </c>
    </row>
    <row r="199" spans="1:4" x14ac:dyDescent="0.2">
      <c r="A199" s="27" t="s">
        <v>2061</v>
      </c>
      <c r="B199" s="27" t="s">
        <v>420</v>
      </c>
      <c r="C199" s="27" t="s">
        <v>2046</v>
      </c>
      <c r="D199" s="27" t="s">
        <v>744</v>
      </c>
    </row>
    <row r="200" spans="1:4" x14ac:dyDescent="0.2">
      <c r="A200" s="27" t="s">
        <v>2062</v>
      </c>
      <c r="B200" s="27" t="s">
        <v>421</v>
      </c>
      <c r="C200" s="27" t="s">
        <v>2046</v>
      </c>
      <c r="D200" s="27" t="s">
        <v>744</v>
      </c>
    </row>
    <row r="201" spans="1:4" x14ac:dyDescent="0.2">
      <c r="A201" s="27" t="s">
        <v>2063</v>
      </c>
      <c r="B201" s="27" t="s">
        <v>1105</v>
      </c>
      <c r="C201" s="27" t="s">
        <v>2046</v>
      </c>
      <c r="D201" s="27" t="s">
        <v>744</v>
      </c>
    </row>
    <row r="202" spans="1:4" x14ac:dyDescent="0.2">
      <c r="A202" s="27" t="s">
        <v>2064</v>
      </c>
      <c r="B202" s="27" t="s">
        <v>615</v>
      </c>
      <c r="C202" s="27" t="s">
        <v>2046</v>
      </c>
      <c r="D202" s="27" t="s">
        <v>744</v>
      </c>
    </row>
    <row r="203" spans="1:4" x14ac:dyDescent="0.2">
      <c r="A203" s="27" t="s">
        <v>2065</v>
      </c>
      <c r="B203" s="27" t="s">
        <v>617</v>
      </c>
      <c r="C203" s="27" t="s">
        <v>2046</v>
      </c>
      <c r="D203" s="27" t="s">
        <v>744</v>
      </c>
    </row>
    <row r="204" spans="1:4" x14ac:dyDescent="0.2">
      <c r="A204" s="27" t="s">
        <v>2066</v>
      </c>
      <c r="B204" s="27" t="s">
        <v>619</v>
      </c>
      <c r="C204" s="27" t="s">
        <v>2046</v>
      </c>
      <c r="D204" s="27" t="s">
        <v>744</v>
      </c>
    </row>
    <row r="205" spans="1:4" x14ac:dyDescent="0.2">
      <c r="A205" s="27" t="s">
        <v>2067</v>
      </c>
      <c r="B205" s="27" t="s">
        <v>1999</v>
      </c>
      <c r="C205" s="27" t="s">
        <v>2046</v>
      </c>
      <c r="D205" s="27" t="s">
        <v>744</v>
      </c>
    </row>
    <row r="206" spans="1:4" x14ac:dyDescent="0.2">
      <c r="A206" s="27" t="s">
        <v>2068</v>
      </c>
      <c r="B206" s="27" t="s">
        <v>616</v>
      </c>
      <c r="C206" s="27" t="s">
        <v>2046</v>
      </c>
      <c r="D206" s="27" t="s">
        <v>744</v>
      </c>
    </row>
    <row r="207" spans="1:4" x14ac:dyDescent="0.2">
      <c r="A207" s="27"/>
      <c r="B207" s="27"/>
      <c r="C207" s="27"/>
      <c r="D207" s="27" t="s">
        <v>263</v>
      </c>
    </row>
    <row r="208" spans="1:4" x14ac:dyDescent="0.2">
      <c r="A208" s="27" t="s">
        <v>2069</v>
      </c>
      <c r="B208" s="27" t="s">
        <v>618</v>
      </c>
      <c r="C208" s="27" t="s">
        <v>2046</v>
      </c>
      <c r="D208" s="27" t="s">
        <v>744</v>
      </c>
    </row>
    <row r="209" spans="1:4" x14ac:dyDescent="0.2">
      <c r="A209" s="27"/>
      <c r="B209" s="27"/>
      <c r="C209" s="27"/>
      <c r="D209" s="27" t="s">
        <v>263</v>
      </c>
    </row>
    <row r="210" spans="1:4" x14ac:dyDescent="0.2">
      <c r="A210" s="27" t="s">
        <v>2070</v>
      </c>
      <c r="B210" s="27" t="s">
        <v>951</v>
      </c>
      <c r="C210" s="27" t="s">
        <v>2046</v>
      </c>
      <c r="D210" s="27" t="s">
        <v>744</v>
      </c>
    </row>
    <row r="211" spans="1:4" x14ac:dyDescent="0.2">
      <c r="A211" s="27" t="s">
        <v>2071</v>
      </c>
      <c r="B211" s="27" t="s">
        <v>950</v>
      </c>
      <c r="C211" s="27" t="s">
        <v>2046</v>
      </c>
      <c r="D211" s="27" t="s">
        <v>744</v>
      </c>
    </row>
    <row r="212" spans="1:4" x14ac:dyDescent="0.2">
      <c r="A212" s="27" t="s">
        <v>2072</v>
      </c>
      <c r="B212" s="27" t="s">
        <v>962</v>
      </c>
      <c r="C212" s="27" t="s">
        <v>2046</v>
      </c>
      <c r="D212" s="27" t="s">
        <v>744</v>
      </c>
    </row>
    <row r="213" spans="1:4" x14ac:dyDescent="0.2">
      <c r="A213" s="27" t="s">
        <v>2073</v>
      </c>
      <c r="B213" s="27" t="s">
        <v>614</v>
      </c>
      <c r="C213" s="27" t="s">
        <v>2046</v>
      </c>
      <c r="D213" s="27" t="s">
        <v>744</v>
      </c>
    </row>
    <row r="214" spans="1:4" x14ac:dyDescent="0.2">
      <c r="A214" s="27" t="s">
        <v>2074</v>
      </c>
      <c r="B214" s="27" t="s">
        <v>389</v>
      </c>
      <c r="C214" s="27" t="s">
        <v>2046</v>
      </c>
      <c r="D214" s="27" t="s">
        <v>744</v>
      </c>
    </row>
    <row r="215" spans="1:4" x14ac:dyDescent="0.2">
      <c r="A215" s="27" t="s">
        <v>2075</v>
      </c>
      <c r="B215" s="27" t="s">
        <v>385</v>
      </c>
      <c r="C215" s="27" t="s">
        <v>2046</v>
      </c>
      <c r="D215" s="27" t="s">
        <v>744</v>
      </c>
    </row>
    <row r="216" spans="1:4" x14ac:dyDescent="0.2">
      <c r="A216" s="27" t="s">
        <v>2076</v>
      </c>
      <c r="B216" s="27" t="s">
        <v>390</v>
      </c>
      <c r="C216" s="27" t="s">
        <v>2046</v>
      </c>
      <c r="D216" s="27" t="s">
        <v>744</v>
      </c>
    </row>
    <row r="217" spans="1:4" x14ac:dyDescent="0.2">
      <c r="A217" s="27" t="s">
        <v>2077</v>
      </c>
      <c r="B217" s="27" t="s">
        <v>391</v>
      </c>
      <c r="C217" s="27" t="s">
        <v>2046</v>
      </c>
      <c r="D217" s="27" t="s">
        <v>744</v>
      </c>
    </row>
    <row r="218" spans="1:4" x14ac:dyDescent="0.2">
      <c r="A218" s="27" t="s">
        <v>2078</v>
      </c>
      <c r="B218" s="27" t="s">
        <v>386</v>
      </c>
      <c r="C218" s="27" t="s">
        <v>2046</v>
      </c>
      <c r="D218" s="27" t="s">
        <v>744</v>
      </c>
    </row>
    <row r="219" spans="1:4" x14ac:dyDescent="0.2">
      <c r="A219" s="27" t="s">
        <v>2079</v>
      </c>
      <c r="B219" s="27" t="s">
        <v>217</v>
      </c>
      <c r="C219" s="27" t="s">
        <v>2046</v>
      </c>
      <c r="D219" s="27" t="s">
        <v>744</v>
      </c>
    </row>
    <row r="220" spans="1:4" x14ac:dyDescent="0.2">
      <c r="A220" s="27" t="s">
        <v>2080</v>
      </c>
      <c r="B220" s="27" t="s">
        <v>387</v>
      </c>
      <c r="C220" s="27" t="s">
        <v>2046</v>
      </c>
      <c r="D220" s="27" t="s">
        <v>744</v>
      </c>
    </row>
    <row r="221" spans="1:4" x14ac:dyDescent="0.2">
      <c r="A221" s="27" t="s">
        <v>2081</v>
      </c>
      <c r="B221" s="27" t="s">
        <v>388</v>
      </c>
      <c r="C221" s="27" t="s">
        <v>2046</v>
      </c>
      <c r="D221" s="27" t="s">
        <v>744</v>
      </c>
    </row>
    <row r="222" spans="1:4" x14ac:dyDescent="0.2">
      <c r="A222" s="27" t="s">
        <v>2082</v>
      </c>
      <c r="B222" s="27" t="s">
        <v>384</v>
      </c>
      <c r="C222" s="27" t="s">
        <v>2046</v>
      </c>
      <c r="D222" s="27" t="s">
        <v>744</v>
      </c>
    </row>
    <row r="223" spans="1:4" x14ac:dyDescent="0.2">
      <c r="A223" s="27" t="s">
        <v>2083</v>
      </c>
      <c r="B223" s="27" t="s">
        <v>394</v>
      </c>
      <c r="C223" s="27" t="s">
        <v>2046</v>
      </c>
      <c r="D223" s="27" t="s">
        <v>744</v>
      </c>
    </row>
    <row r="224" spans="1:4" x14ac:dyDescent="0.2">
      <c r="A224" s="27" t="s">
        <v>2084</v>
      </c>
      <c r="B224" s="27" t="s">
        <v>392</v>
      </c>
      <c r="C224" s="27" t="s">
        <v>2046</v>
      </c>
      <c r="D224" s="27" t="s">
        <v>744</v>
      </c>
    </row>
    <row r="225" spans="1:4" x14ac:dyDescent="0.2">
      <c r="A225" s="27" t="s">
        <v>2085</v>
      </c>
      <c r="B225" s="27" t="s">
        <v>215</v>
      </c>
      <c r="C225" s="27" t="s">
        <v>2046</v>
      </c>
      <c r="D225" s="27" t="s">
        <v>744</v>
      </c>
    </row>
    <row r="226" spans="1:4" x14ac:dyDescent="0.2">
      <c r="A226" s="27" t="s">
        <v>2086</v>
      </c>
      <c r="B226" s="27" t="s">
        <v>393</v>
      </c>
      <c r="C226" s="27" t="s">
        <v>2046</v>
      </c>
      <c r="D226" s="27" t="s">
        <v>744</v>
      </c>
    </row>
    <row r="227" spans="1:4" x14ac:dyDescent="0.2">
      <c r="A227" s="27" t="s">
        <v>2087</v>
      </c>
      <c r="B227" s="27" t="s">
        <v>216</v>
      </c>
      <c r="C227" s="27" t="s">
        <v>2046</v>
      </c>
      <c r="D227" s="27" t="s">
        <v>744</v>
      </c>
    </row>
    <row r="228" spans="1:4" x14ac:dyDescent="0.2">
      <c r="A228" s="27" t="s">
        <v>3038</v>
      </c>
      <c r="B228" s="27" t="s">
        <v>3039</v>
      </c>
      <c r="C228" s="27" t="s">
        <v>2046</v>
      </c>
      <c r="D228" s="27" t="s">
        <v>744</v>
      </c>
    </row>
    <row r="229" spans="1:4" x14ac:dyDescent="0.2">
      <c r="A229" s="27" t="s">
        <v>3084</v>
      </c>
      <c r="B229" s="27" t="s">
        <v>2382</v>
      </c>
      <c r="C229" s="27" t="s">
        <v>2046</v>
      </c>
      <c r="D229" s="27" t="s">
        <v>744</v>
      </c>
    </row>
    <row r="230" spans="1:4" x14ac:dyDescent="0.2">
      <c r="A230" s="27" t="s">
        <v>2088</v>
      </c>
      <c r="B230" s="27" t="s">
        <v>530</v>
      </c>
      <c r="C230" s="27" t="s">
        <v>2046</v>
      </c>
      <c r="D230" s="27" t="s">
        <v>744</v>
      </c>
    </row>
    <row r="231" spans="1:4" x14ac:dyDescent="0.2">
      <c r="A231" s="27"/>
      <c r="B231" s="27"/>
      <c r="C231" s="27"/>
      <c r="D231" s="27" t="s">
        <v>263</v>
      </c>
    </row>
    <row r="232" spans="1:4" x14ac:dyDescent="0.2">
      <c r="A232" s="27" t="s">
        <v>2089</v>
      </c>
      <c r="B232" s="27" t="s">
        <v>1387</v>
      </c>
      <c r="C232" s="27" t="s">
        <v>2046</v>
      </c>
      <c r="D232" s="27" t="s">
        <v>744</v>
      </c>
    </row>
    <row r="233" spans="1:4" x14ac:dyDescent="0.2">
      <c r="A233" s="27"/>
      <c r="B233" s="27"/>
      <c r="C233" s="27"/>
      <c r="D233" s="27" t="s">
        <v>263</v>
      </c>
    </row>
    <row r="234" spans="1:4" x14ac:dyDescent="0.2">
      <c r="A234" s="27" t="s">
        <v>2090</v>
      </c>
      <c r="B234" s="27" t="s">
        <v>1106</v>
      </c>
      <c r="C234" s="27" t="s">
        <v>2046</v>
      </c>
      <c r="D234" s="27" t="s">
        <v>744</v>
      </c>
    </row>
    <row r="235" spans="1:4" x14ac:dyDescent="0.2">
      <c r="A235" s="27"/>
      <c r="B235" s="27"/>
      <c r="C235" s="27"/>
      <c r="D235" s="27" t="s">
        <v>263</v>
      </c>
    </row>
    <row r="236" spans="1:4" x14ac:dyDescent="0.2">
      <c r="A236" s="27" t="s">
        <v>2091</v>
      </c>
      <c r="B236" s="27" t="s">
        <v>526</v>
      </c>
      <c r="C236" s="27" t="s">
        <v>2046</v>
      </c>
      <c r="D236" s="27" t="s">
        <v>744</v>
      </c>
    </row>
    <row r="237" spans="1:4" x14ac:dyDescent="0.2">
      <c r="A237" s="27" t="s">
        <v>2092</v>
      </c>
      <c r="B237" s="27" t="s">
        <v>541</v>
      </c>
      <c r="C237" s="27" t="s">
        <v>2046</v>
      </c>
      <c r="D237" s="27" t="s">
        <v>744</v>
      </c>
    </row>
    <row r="238" spans="1:4" x14ac:dyDescent="0.2">
      <c r="A238" s="27" t="s">
        <v>2093</v>
      </c>
      <c r="B238" s="27" t="s">
        <v>542</v>
      </c>
      <c r="C238" s="27" t="s">
        <v>2046</v>
      </c>
      <c r="D238" s="27" t="s">
        <v>744</v>
      </c>
    </row>
    <row r="239" spans="1:4" x14ac:dyDescent="0.2">
      <c r="A239" s="27" t="s">
        <v>2094</v>
      </c>
      <c r="B239" s="27" t="s">
        <v>543</v>
      </c>
      <c r="C239" s="27" t="s">
        <v>2046</v>
      </c>
      <c r="D239" s="27" t="s">
        <v>744</v>
      </c>
    </row>
    <row r="240" spans="1:4" x14ac:dyDescent="0.2">
      <c r="A240" s="27" t="s">
        <v>2095</v>
      </c>
      <c r="B240" s="27" t="s">
        <v>525</v>
      </c>
      <c r="C240" s="27" t="s">
        <v>2046</v>
      </c>
      <c r="D240" s="27" t="s">
        <v>744</v>
      </c>
    </row>
    <row r="241" spans="1:4" x14ac:dyDescent="0.2">
      <c r="A241" s="27" t="s">
        <v>3034</v>
      </c>
      <c r="B241" s="27" t="s">
        <v>3035</v>
      </c>
      <c r="C241" s="27" t="s">
        <v>2046</v>
      </c>
      <c r="D241" s="27" t="s">
        <v>744</v>
      </c>
    </row>
    <row r="242" spans="1:4" x14ac:dyDescent="0.2">
      <c r="A242" s="27" t="s">
        <v>2638</v>
      </c>
      <c r="B242" s="27" t="s">
        <v>2636</v>
      </c>
      <c r="C242" s="27" t="s">
        <v>2046</v>
      </c>
      <c r="D242" s="27" t="s">
        <v>744</v>
      </c>
    </row>
    <row r="243" spans="1:4" x14ac:dyDescent="0.2">
      <c r="A243" s="27" t="s">
        <v>2096</v>
      </c>
      <c r="B243" s="27" t="s">
        <v>531</v>
      </c>
      <c r="C243" s="27" t="s">
        <v>2046</v>
      </c>
      <c r="D243" s="27" t="s">
        <v>744</v>
      </c>
    </row>
    <row r="244" spans="1:4" x14ac:dyDescent="0.2">
      <c r="A244" s="27" t="s">
        <v>2097</v>
      </c>
      <c r="B244" s="27" t="s">
        <v>527</v>
      </c>
      <c r="C244" s="27" t="s">
        <v>2046</v>
      </c>
      <c r="D244" s="27" t="s">
        <v>744</v>
      </c>
    </row>
    <row r="245" spans="1:4" x14ac:dyDescent="0.2">
      <c r="A245" s="27" t="s">
        <v>2098</v>
      </c>
      <c r="B245" s="27" t="s">
        <v>529</v>
      </c>
      <c r="C245" s="27" t="s">
        <v>2046</v>
      </c>
      <c r="D245" s="27" t="s">
        <v>744</v>
      </c>
    </row>
    <row r="246" spans="1:4" x14ac:dyDescent="0.2">
      <c r="A246" s="27"/>
      <c r="B246" s="27"/>
      <c r="C246" s="27"/>
      <c r="D246" s="27" t="s">
        <v>263</v>
      </c>
    </row>
    <row r="247" spans="1:4" x14ac:dyDescent="0.2">
      <c r="A247" s="27" t="s">
        <v>2099</v>
      </c>
      <c r="B247" s="27" t="s">
        <v>528</v>
      </c>
      <c r="C247" s="27" t="s">
        <v>2046</v>
      </c>
      <c r="D247" s="27" t="s">
        <v>744</v>
      </c>
    </row>
    <row r="248" spans="1:4" x14ac:dyDescent="0.2">
      <c r="A248" s="27" t="s">
        <v>2100</v>
      </c>
      <c r="B248" s="27" t="s">
        <v>532</v>
      </c>
      <c r="C248" s="27" t="s">
        <v>2046</v>
      </c>
      <c r="D248" s="27" t="s">
        <v>744</v>
      </c>
    </row>
    <row r="249" spans="1:4" x14ac:dyDescent="0.2">
      <c r="A249" s="27"/>
      <c r="B249" s="27"/>
      <c r="C249" s="27"/>
      <c r="D249" s="27" t="s">
        <v>263</v>
      </c>
    </row>
    <row r="250" spans="1:4" x14ac:dyDescent="0.2">
      <c r="A250" s="27" t="s">
        <v>3036</v>
      </c>
      <c r="B250" s="27" t="s">
        <v>3037</v>
      </c>
      <c r="C250" s="27" t="s">
        <v>2046</v>
      </c>
      <c r="D250" s="27" t="s">
        <v>744</v>
      </c>
    </row>
    <row r="251" spans="1:4" x14ac:dyDescent="0.2">
      <c r="A251" s="27" t="s">
        <v>2101</v>
      </c>
      <c r="B251" s="27" t="s">
        <v>533</v>
      </c>
      <c r="C251" s="27" t="s">
        <v>2046</v>
      </c>
      <c r="D251" s="27" t="s">
        <v>744</v>
      </c>
    </row>
    <row r="252" spans="1:4" x14ac:dyDescent="0.2">
      <c r="A252" s="27"/>
      <c r="B252" s="27"/>
      <c r="C252" s="27"/>
      <c r="D252" s="27" t="s">
        <v>263</v>
      </c>
    </row>
    <row r="253" spans="1:4" x14ac:dyDescent="0.2">
      <c r="A253" s="27" t="s">
        <v>2102</v>
      </c>
      <c r="B253" s="27" t="s">
        <v>538</v>
      </c>
      <c r="C253" s="27" t="s">
        <v>2046</v>
      </c>
      <c r="D253" s="27" t="s">
        <v>744</v>
      </c>
    </row>
    <row r="254" spans="1:4" x14ac:dyDescent="0.2">
      <c r="A254" s="27" t="s">
        <v>2103</v>
      </c>
      <c r="B254" s="27" t="s">
        <v>539</v>
      </c>
      <c r="C254" s="27" t="s">
        <v>2046</v>
      </c>
      <c r="D254" s="27" t="s">
        <v>744</v>
      </c>
    </row>
    <row r="255" spans="1:4" x14ac:dyDescent="0.2">
      <c r="A255" s="27" t="s">
        <v>2104</v>
      </c>
      <c r="B255" s="27" t="s">
        <v>540</v>
      </c>
      <c r="C255" s="27" t="s">
        <v>2046</v>
      </c>
      <c r="D255" s="27" t="s">
        <v>744</v>
      </c>
    </row>
    <row r="256" spans="1:4" x14ac:dyDescent="0.2">
      <c r="A256" s="27" t="s">
        <v>2105</v>
      </c>
      <c r="B256" s="27" t="s">
        <v>534</v>
      </c>
      <c r="C256" s="27" t="s">
        <v>2046</v>
      </c>
      <c r="D256" s="27" t="s">
        <v>744</v>
      </c>
    </row>
    <row r="257" spans="1:4" x14ac:dyDescent="0.2">
      <c r="A257" s="27" t="s">
        <v>2106</v>
      </c>
      <c r="B257" s="27" t="s">
        <v>524</v>
      </c>
      <c r="C257" s="27" t="s">
        <v>2046</v>
      </c>
      <c r="D257" s="27" t="s">
        <v>744</v>
      </c>
    </row>
    <row r="258" spans="1:4" x14ac:dyDescent="0.2">
      <c r="A258" s="27" t="s">
        <v>2107</v>
      </c>
      <c r="B258" s="27" t="s">
        <v>2000</v>
      </c>
      <c r="C258" s="27" t="s">
        <v>2046</v>
      </c>
      <c r="D258" s="27" t="s">
        <v>744</v>
      </c>
    </row>
    <row r="259" spans="1:4" x14ac:dyDescent="0.2">
      <c r="A259" s="27" t="s">
        <v>2258</v>
      </c>
      <c r="B259" s="27" t="s">
        <v>468</v>
      </c>
      <c r="C259" s="27" t="s">
        <v>2046</v>
      </c>
      <c r="D259" s="27" t="s">
        <v>744</v>
      </c>
    </row>
    <row r="260" spans="1:4" x14ac:dyDescent="0.2">
      <c r="A260" s="27" t="s">
        <v>2108</v>
      </c>
      <c r="B260" s="27" t="s">
        <v>469</v>
      </c>
      <c r="C260" s="27" t="s">
        <v>2046</v>
      </c>
      <c r="D260" s="27" t="s">
        <v>744</v>
      </c>
    </row>
    <row r="261" spans="1:4" x14ac:dyDescent="0.2">
      <c r="A261" s="27" t="s">
        <v>2109</v>
      </c>
      <c r="B261" s="27" t="s">
        <v>887</v>
      </c>
      <c r="C261" s="27" t="s">
        <v>2046</v>
      </c>
      <c r="D261" s="27" t="s">
        <v>744</v>
      </c>
    </row>
    <row r="262" spans="1:4" x14ac:dyDescent="0.2">
      <c r="A262" s="27"/>
      <c r="B262" s="27"/>
      <c r="C262" s="27"/>
      <c r="D262" s="27" t="s">
        <v>745</v>
      </c>
    </row>
    <row r="263" spans="1:4" x14ac:dyDescent="0.2">
      <c r="A263" s="27" t="s">
        <v>2110</v>
      </c>
      <c r="B263" s="27" t="s">
        <v>148</v>
      </c>
      <c r="C263" s="27" t="s">
        <v>2046</v>
      </c>
      <c r="D263" s="27" t="s">
        <v>744</v>
      </c>
    </row>
    <row r="264" spans="1:4" x14ac:dyDescent="0.2">
      <c r="A264" s="27" t="s">
        <v>2111</v>
      </c>
      <c r="B264" s="27" t="s">
        <v>147</v>
      </c>
      <c r="C264" s="27" t="s">
        <v>2046</v>
      </c>
      <c r="D264" s="27" t="s">
        <v>744</v>
      </c>
    </row>
    <row r="265" spans="1:4" x14ac:dyDescent="0.2">
      <c r="A265" s="27"/>
      <c r="B265" s="27"/>
      <c r="C265" s="27"/>
      <c r="D265" s="27" t="s">
        <v>263</v>
      </c>
    </row>
    <row r="266" spans="1:4" x14ac:dyDescent="0.2">
      <c r="A266" s="27" t="s">
        <v>2639</v>
      </c>
      <c r="B266" s="27" t="s">
        <v>2637</v>
      </c>
      <c r="C266" s="27" t="s">
        <v>2046</v>
      </c>
      <c r="D266" s="27" t="s">
        <v>744</v>
      </c>
    </row>
    <row r="267" spans="1:4" x14ac:dyDescent="0.2">
      <c r="A267" s="27" t="s">
        <v>2112</v>
      </c>
      <c r="B267" s="27" t="s">
        <v>888</v>
      </c>
      <c r="C267" s="27" t="s">
        <v>2046</v>
      </c>
      <c r="D267" s="27" t="s">
        <v>744</v>
      </c>
    </row>
    <row r="268" spans="1:4" x14ac:dyDescent="0.2">
      <c r="A268" s="27" t="s">
        <v>2113</v>
      </c>
      <c r="B268" s="27" t="s">
        <v>1653</v>
      </c>
      <c r="C268" s="27" t="s">
        <v>2046</v>
      </c>
      <c r="D268" s="27" t="s">
        <v>744</v>
      </c>
    </row>
    <row r="269" spans="1:4" x14ac:dyDescent="0.2">
      <c r="A269" s="27" t="s">
        <v>2250</v>
      </c>
      <c r="B269" s="27" t="s">
        <v>822</v>
      </c>
      <c r="C269" s="27" t="s">
        <v>2046</v>
      </c>
      <c r="D269" s="27" t="s">
        <v>744</v>
      </c>
    </row>
    <row r="270" spans="1:4" x14ac:dyDescent="0.2">
      <c r="A270" s="27" t="s">
        <v>2273</v>
      </c>
      <c r="B270" s="27" t="s">
        <v>831</v>
      </c>
      <c r="C270" s="27" t="s">
        <v>2046</v>
      </c>
      <c r="D270" s="27" t="s">
        <v>744</v>
      </c>
    </row>
    <row r="271" spans="1:4" x14ac:dyDescent="0.2">
      <c r="A271" s="27" t="s">
        <v>3040</v>
      </c>
      <c r="B271" s="27" t="s">
        <v>3041</v>
      </c>
      <c r="C271" s="27" t="s">
        <v>2046</v>
      </c>
      <c r="D271" s="27" t="s">
        <v>744</v>
      </c>
    </row>
    <row r="272" spans="1:4" x14ac:dyDescent="0.2">
      <c r="A272" s="27" t="s">
        <v>2114</v>
      </c>
      <c r="B272" s="27" t="s">
        <v>828</v>
      </c>
      <c r="C272" s="27" t="s">
        <v>2046</v>
      </c>
      <c r="D272" s="27" t="s">
        <v>744</v>
      </c>
    </row>
    <row r="273" spans="1:4" x14ac:dyDescent="0.2">
      <c r="A273" s="27" t="s">
        <v>2115</v>
      </c>
      <c r="B273" s="27" t="s">
        <v>423</v>
      </c>
      <c r="C273" s="27" t="s">
        <v>2046</v>
      </c>
      <c r="D273" s="27" t="s">
        <v>744</v>
      </c>
    </row>
    <row r="274" spans="1:4" x14ac:dyDescent="0.2">
      <c r="A274" s="27" t="s">
        <v>2116</v>
      </c>
      <c r="B274" s="27" t="s">
        <v>424</v>
      </c>
      <c r="C274" s="27" t="s">
        <v>2046</v>
      </c>
      <c r="D274" s="27" t="s">
        <v>744</v>
      </c>
    </row>
    <row r="275" spans="1:4" x14ac:dyDescent="0.2">
      <c r="A275" s="27" t="s">
        <v>2117</v>
      </c>
      <c r="B275" s="27" t="s">
        <v>425</v>
      </c>
      <c r="C275" s="27" t="s">
        <v>2046</v>
      </c>
      <c r="D275" s="27" t="s">
        <v>744</v>
      </c>
    </row>
    <row r="276" spans="1:4" x14ac:dyDescent="0.2">
      <c r="A276" s="27" t="s">
        <v>2118</v>
      </c>
      <c r="B276" s="27" t="s">
        <v>426</v>
      </c>
      <c r="C276" s="27" t="s">
        <v>2046</v>
      </c>
      <c r="D276" s="27" t="s">
        <v>744</v>
      </c>
    </row>
    <row r="277" spans="1:4" x14ac:dyDescent="0.2">
      <c r="A277" s="27" t="s">
        <v>2119</v>
      </c>
      <c r="B277" s="27" t="s">
        <v>427</v>
      </c>
      <c r="C277" s="27" t="s">
        <v>2046</v>
      </c>
      <c r="D277" s="27" t="s">
        <v>744</v>
      </c>
    </row>
    <row r="278" spans="1:4" x14ac:dyDescent="0.2">
      <c r="A278" s="27" t="s">
        <v>2120</v>
      </c>
      <c r="B278" s="27" t="s">
        <v>428</v>
      </c>
      <c r="C278" s="27" t="s">
        <v>2046</v>
      </c>
      <c r="D278" s="27" t="s">
        <v>744</v>
      </c>
    </row>
    <row r="279" spans="1:4" x14ac:dyDescent="0.2">
      <c r="A279" s="27" t="s">
        <v>2121</v>
      </c>
      <c r="B279" s="27" t="s">
        <v>455</v>
      </c>
      <c r="C279" s="27" t="s">
        <v>2046</v>
      </c>
      <c r="D279" s="27" t="s">
        <v>744</v>
      </c>
    </row>
    <row r="280" spans="1:4" x14ac:dyDescent="0.2">
      <c r="A280" s="27" t="s">
        <v>2122</v>
      </c>
      <c r="B280" s="27" t="s">
        <v>456</v>
      </c>
      <c r="C280" s="27" t="s">
        <v>2046</v>
      </c>
      <c r="D280" s="27" t="s">
        <v>744</v>
      </c>
    </row>
    <row r="281" spans="1:4" x14ac:dyDescent="0.2">
      <c r="A281" s="27" t="s">
        <v>2123</v>
      </c>
      <c r="B281" s="27" t="s">
        <v>457</v>
      </c>
      <c r="C281" s="27" t="s">
        <v>2046</v>
      </c>
      <c r="D281" s="27" t="s">
        <v>744</v>
      </c>
    </row>
    <row r="282" spans="1:4" x14ac:dyDescent="0.2">
      <c r="A282" s="27" t="s">
        <v>2124</v>
      </c>
      <c r="B282" s="27" t="s">
        <v>458</v>
      </c>
      <c r="C282" s="27" t="s">
        <v>2046</v>
      </c>
      <c r="D282" s="27" t="s">
        <v>744</v>
      </c>
    </row>
    <row r="283" spans="1:4" x14ac:dyDescent="0.2">
      <c r="A283" s="27" t="s">
        <v>2125</v>
      </c>
      <c r="B283" s="27" t="s">
        <v>459</v>
      </c>
      <c r="C283" s="27" t="s">
        <v>2046</v>
      </c>
      <c r="D283" s="27" t="s">
        <v>744</v>
      </c>
    </row>
    <row r="284" spans="1:4" x14ac:dyDescent="0.2">
      <c r="A284" s="27" t="s">
        <v>2126</v>
      </c>
      <c r="B284" s="27" t="s">
        <v>422</v>
      </c>
      <c r="C284" s="27" t="s">
        <v>2046</v>
      </c>
      <c r="D284" s="27" t="s">
        <v>744</v>
      </c>
    </row>
    <row r="285" spans="1:4" x14ac:dyDescent="0.2">
      <c r="A285" s="27" t="s">
        <v>2127</v>
      </c>
      <c r="B285" s="27" t="s">
        <v>460</v>
      </c>
      <c r="C285" s="27" t="s">
        <v>2046</v>
      </c>
      <c r="D285" s="27" t="s">
        <v>744</v>
      </c>
    </row>
    <row r="286" spans="1:4" x14ac:dyDescent="0.2">
      <c r="A286" s="27" t="s">
        <v>2128</v>
      </c>
      <c r="B286" s="27" t="s">
        <v>461</v>
      </c>
      <c r="C286" s="27" t="s">
        <v>2046</v>
      </c>
      <c r="D286" s="27" t="s">
        <v>744</v>
      </c>
    </row>
    <row r="287" spans="1:4" x14ac:dyDescent="0.2">
      <c r="A287" s="27" t="s">
        <v>2129</v>
      </c>
      <c r="B287" s="27" t="s">
        <v>395</v>
      </c>
      <c r="C287" s="27" t="s">
        <v>2046</v>
      </c>
      <c r="D287" s="27" t="s">
        <v>744</v>
      </c>
    </row>
    <row r="288" spans="1:4" x14ac:dyDescent="0.2">
      <c r="A288" s="27" t="s">
        <v>2130</v>
      </c>
      <c r="B288" s="27" t="s">
        <v>462</v>
      </c>
      <c r="C288" s="27" t="s">
        <v>2046</v>
      </c>
      <c r="D288" s="27" t="s">
        <v>744</v>
      </c>
    </row>
    <row r="289" spans="1:4" x14ac:dyDescent="0.2">
      <c r="A289" s="27" t="s">
        <v>2131</v>
      </c>
      <c r="B289" s="27" t="s">
        <v>463</v>
      </c>
      <c r="C289" s="27" t="s">
        <v>2046</v>
      </c>
      <c r="D289" s="27" t="s">
        <v>744</v>
      </c>
    </row>
    <row r="290" spans="1:4" x14ac:dyDescent="0.2">
      <c r="A290" s="27" t="s">
        <v>2132</v>
      </c>
      <c r="B290" s="27" t="s">
        <v>464</v>
      </c>
      <c r="C290" s="27" t="s">
        <v>2046</v>
      </c>
      <c r="D290" s="27" t="s">
        <v>744</v>
      </c>
    </row>
    <row r="291" spans="1:4" x14ac:dyDescent="0.2">
      <c r="A291" s="27" t="s">
        <v>2133</v>
      </c>
      <c r="B291" s="27" t="s">
        <v>465</v>
      </c>
      <c r="C291" s="27" t="s">
        <v>2046</v>
      </c>
      <c r="D291" s="27" t="s">
        <v>744</v>
      </c>
    </row>
    <row r="292" spans="1:4" x14ac:dyDescent="0.2">
      <c r="A292" s="27" t="s">
        <v>2134</v>
      </c>
      <c r="B292" s="27" t="s">
        <v>466</v>
      </c>
      <c r="C292" s="27" t="s">
        <v>2046</v>
      </c>
      <c r="D292" s="27" t="s">
        <v>744</v>
      </c>
    </row>
    <row r="293" spans="1:4" x14ac:dyDescent="0.2">
      <c r="A293" s="27" t="s">
        <v>2135</v>
      </c>
      <c r="B293" s="27" t="s">
        <v>545</v>
      </c>
      <c r="C293" s="27" t="s">
        <v>2046</v>
      </c>
      <c r="D293" s="27" t="s">
        <v>744</v>
      </c>
    </row>
    <row r="294" spans="1:4" x14ac:dyDescent="0.2">
      <c r="A294" s="27" t="s">
        <v>2471</v>
      </c>
      <c r="B294" s="27" t="s">
        <v>2465</v>
      </c>
      <c r="C294" s="27" t="s">
        <v>878</v>
      </c>
      <c r="D294" s="27" t="s">
        <v>744</v>
      </c>
    </row>
    <row r="295" spans="1:4" x14ac:dyDescent="0.2">
      <c r="A295" s="27" t="s">
        <v>3085</v>
      </c>
      <c r="B295" s="27" t="s">
        <v>1345</v>
      </c>
      <c r="C295" s="27" t="s">
        <v>656</v>
      </c>
      <c r="D295" s="27" t="s">
        <v>744</v>
      </c>
    </row>
    <row r="296" spans="1:4" x14ac:dyDescent="0.2">
      <c r="A296" s="27"/>
      <c r="B296" s="27"/>
      <c r="C296" s="27"/>
      <c r="D296" s="27" t="s">
        <v>261</v>
      </c>
    </row>
    <row r="297" spans="1:4" x14ac:dyDescent="0.2">
      <c r="A297" s="27"/>
      <c r="B297" s="27"/>
      <c r="C297" s="27"/>
      <c r="D297" s="27" t="s">
        <v>2147</v>
      </c>
    </row>
    <row r="298" spans="1:4" x14ac:dyDescent="0.2">
      <c r="A298" s="27" t="s">
        <v>3086</v>
      </c>
      <c r="B298" s="27" t="s">
        <v>368</v>
      </c>
      <c r="C298" s="27" t="s">
        <v>656</v>
      </c>
      <c r="D298" s="27" t="s">
        <v>744</v>
      </c>
    </row>
    <row r="299" spans="1:4" x14ac:dyDescent="0.2">
      <c r="A299" s="27"/>
      <c r="B299" s="27"/>
      <c r="C299" s="27"/>
      <c r="D299" s="27" t="s">
        <v>261</v>
      </c>
    </row>
    <row r="300" spans="1:4" x14ac:dyDescent="0.2">
      <c r="A300" s="27"/>
      <c r="B300" s="27"/>
      <c r="C300" s="27"/>
      <c r="D300" s="27" t="s">
        <v>2147</v>
      </c>
    </row>
    <row r="301" spans="1:4" x14ac:dyDescent="0.2">
      <c r="A301" s="27"/>
      <c r="B301" s="27"/>
      <c r="C301" s="27"/>
      <c r="D301" s="27" t="s">
        <v>746</v>
      </c>
    </row>
    <row r="302" spans="1:4" x14ac:dyDescent="0.2">
      <c r="A302" s="27" t="s">
        <v>3087</v>
      </c>
      <c r="B302" s="27" t="s">
        <v>339</v>
      </c>
      <c r="C302" s="27" t="s">
        <v>656</v>
      </c>
      <c r="D302" s="27" t="s">
        <v>744</v>
      </c>
    </row>
    <row r="303" spans="1:4" x14ac:dyDescent="0.2">
      <c r="A303" s="27"/>
      <c r="B303" s="27"/>
      <c r="C303" s="27"/>
      <c r="D303" s="27" t="s">
        <v>261</v>
      </c>
    </row>
    <row r="304" spans="1:4" x14ac:dyDescent="0.2">
      <c r="A304" s="27"/>
      <c r="B304" s="27"/>
      <c r="C304" s="27"/>
      <c r="D304" s="27" t="s">
        <v>2147</v>
      </c>
    </row>
    <row r="305" spans="1:4" x14ac:dyDescent="0.2">
      <c r="A305" s="27"/>
      <c r="B305" s="27"/>
      <c r="C305" s="27"/>
      <c r="D305" s="27" t="s">
        <v>263</v>
      </c>
    </row>
    <row r="306" spans="1:4" x14ac:dyDescent="0.2">
      <c r="A306" s="27" t="s">
        <v>3088</v>
      </c>
      <c r="B306" s="27" t="s">
        <v>1643</v>
      </c>
      <c r="C306" s="27" t="s">
        <v>656</v>
      </c>
      <c r="D306" s="27" t="s">
        <v>261</v>
      </c>
    </row>
    <row r="307" spans="1:4" x14ac:dyDescent="0.2">
      <c r="A307" s="27"/>
      <c r="B307" s="27"/>
      <c r="C307" s="27"/>
      <c r="D307" s="27" t="s">
        <v>2147</v>
      </c>
    </row>
    <row r="308" spans="1:4" x14ac:dyDescent="0.2">
      <c r="A308" s="27"/>
      <c r="B308" s="27"/>
      <c r="C308" s="27"/>
      <c r="D308" s="27" t="s">
        <v>263</v>
      </c>
    </row>
    <row r="309" spans="1:4" x14ac:dyDescent="0.2">
      <c r="A309" s="27" t="s">
        <v>3089</v>
      </c>
      <c r="B309" s="27" t="s">
        <v>1644</v>
      </c>
      <c r="C309" s="27" t="s">
        <v>656</v>
      </c>
      <c r="D309" s="27" t="s">
        <v>261</v>
      </c>
    </row>
    <row r="310" spans="1:4" x14ac:dyDescent="0.2">
      <c r="A310" s="27"/>
      <c r="B310" s="27"/>
      <c r="C310" s="27"/>
      <c r="D310" s="27" t="s">
        <v>2147</v>
      </c>
    </row>
    <row r="311" spans="1:4" x14ac:dyDescent="0.2">
      <c r="A311" s="27"/>
      <c r="B311" s="27"/>
      <c r="C311" s="27"/>
      <c r="D311" s="27" t="s">
        <v>263</v>
      </c>
    </row>
    <row r="312" spans="1:4" x14ac:dyDescent="0.2">
      <c r="A312" s="27" t="s">
        <v>3090</v>
      </c>
      <c r="B312" s="27" t="s">
        <v>1645</v>
      </c>
      <c r="C312" s="27" t="s">
        <v>656</v>
      </c>
      <c r="D312" s="27" t="s">
        <v>261</v>
      </c>
    </row>
    <row r="313" spans="1:4" x14ac:dyDescent="0.2">
      <c r="A313" s="27"/>
      <c r="B313" s="27"/>
      <c r="C313" s="27"/>
      <c r="D313" s="27" t="s">
        <v>2147</v>
      </c>
    </row>
    <row r="314" spans="1:4" x14ac:dyDescent="0.2">
      <c r="A314" s="27"/>
      <c r="B314" s="27"/>
      <c r="C314" s="27"/>
      <c r="D314" s="27" t="s">
        <v>263</v>
      </c>
    </row>
    <row r="315" spans="1:4" x14ac:dyDescent="0.2">
      <c r="A315" s="27" t="s">
        <v>3091</v>
      </c>
      <c r="B315" s="27" t="s">
        <v>1646</v>
      </c>
      <c r="C315" s="27" t="s">
        <v>656</v>
      </c>
      <c r="D315" s="27" t="s">
        <v>261</v>
      </c>
    </row>
    <row r="316" spans="1:4" x14ac:dyDescent="0.2">
      <c r="A316" s="27"/>
      <c r="B316" s="27"/>
      <c r="C316" s="27"/>
      <c r="D316" s="27" t="s">
        <v>2147</v>
      </c>
    </row>
    <row r="317" spans="1:4" x14ac:dyDescent="0.2">
      <c r="A317" s="27"/>
      <c r="B317" s="27"/>
      <c r="C317" s="27"/>
      <c r="D317" s="27" t="s">
        <v>263</v>
      </c>
    </row>
    <row r="318" spans="1:4" x14ac:dyDescent="0.2">
      <c r="A318" s="27" t="s">
        <v>3092</v>
      </c>
      <c r="B318" s="27" t="s">
        <v>1647</v>
      </c>
      <c r="C318" s="27" t="s">
        <v>656</v>
      </c>
      <c r="D318" s="27" t="s">
        <v>261</v>
      </c>
    </row>
    <row r="319" spans="1:4" x14ac:dyDescent="0.2">
      <c r="A319" s="27"/>
      <c r="B319" s="27"/>
      <c r="C319" s="27"/>
      <c r="D319" s="27" t="s">
        <v>2147</v>
      </c>
    </row>
    <row r="320" spans="1:4" x14ac:dyDescent="0.2">
      <c r="A320" s="27"/>
      <c r="B320" s="27"/>
      <c r="C320" s="27"/>
      <c r="D320" s="27" t="s">
        <v>263</v>
      </c>
    </row>
    <row r="321" spans="1:4" x14ac:dyDescent="0.2">
      <c r="A321" s="27" t="s">
        <v>3093</v>
      </c>
      <c r="B321" s="27" t="s">
        <v>1581</v>
      </c>
      <c r="C321" s="27" t="s">
        <v>656</v>
      </c>
      <c r="D321" s="27" t="s">
        <v>744</v>
      </c>
    </row>
    <row r="322" spans="1:4" x14ac:dyDescent="0.2">
      <c r="A322" s="27"/>
      <c r="B322" s="27"/>
      <c r="C322" s="27"/>
      <c r="D322" s="27" t="s">
        <v>261</v>
      </c>
    </row>
    <row r="323" spans="1:4" x14ac:dyDescent="0.2">
      <c r="A323" s="27"/>
      <c r="B323" s="27"/>
      <c r="C323" s="27"/>
      <c r="D323" s="27" t="s">
        <v>2147</v>
      </c>
    </row>
    <row r="324" spans="1:4" x14ac:dyDescent="0.2">
      <c r="A324" s="27"/>
      <c r="B324" s="27"/>
      <c r="C324" s="27"/>
      <c r="D324" s="27" t="s">
        <v>263</v>
      </c>
    </row>
    <row r="325" spans="1:4" x14ac:dyDescent="0.2">
      <c r="A325" s="27" t="s">
        <v>3094</v>
      </c>
      <c r="B325" s="27" t="s">
        <v>1605</v>
      </c>
      <c r="C325" s="27" t="s">
        <v>656</v>
      </c>
      <c r="D325" s="27" t="s">
        <v>744</v>
      </c>
    </row>
    <row r="326" spans="1:4" x14ac:dyDescent="0.2">
      <c r="A326" s="27"/>
      <c r="B326" s="27"/>
      <c r="C326" s="27"/>
      <c r="D326" s="27" t="s">
        <v>261</v>
      </c>
    </row>
    <row r="327" spans="1:4" x14ac:dyDescent="0.2">
      <c r="A327" s="27"/>
      <c r="B327" s="27"/>
      <c r="C327" s="27"/>
      <c r="D327" s="27" t="s">
        <v>2147</v>
      </c>
    </row>
    <row r="328" spans="1:4" x14ac:dyDescent="0.2">
      <c r="A328" s="27"/>
      <c r="B328" s="27"/>
      <c r="C328" s="27"/>
      <c r="D328" s="27" t="s">
        <v>745</v>
      </c>
    </row>
    <row r="329" spans="1:4" x14ac:dyDescent="0.2">
      <c r="A329" s="27"/>
      <c r="B329" s="27"/>
      <c r="C329" s="27"/>
      <c r="D329" s="27" t="s">
        <v>1589</v>
      </c>
    </row>
    <row r="330" spans="1:4" x14ac:dyDescent="0.2">
      <c r="A330" s="27" t="s">
        <v>3095</v>
      </c>
      <c r="B330" s="27" t="s">
        <v>100</v>
      </c>
      <c r="C330" s="27" t="s">
        <v>656</v>
      </c>
      <c r="D330" s="27" t="s">
        <v>744</v>
      </c>
    </row>
    <row r="331" spans="1:4" x14ac:dyDescent="0.2">
      <c r="A331" s="27"/>
      <c r="B331" s="27"/>
      <c r="C331" s="27"/>
      <c r="D331" s="27" t="s">
        <v>261</v>
      </c>
    </row>
    <row r="332" spans="1:4" x14ac:dyDescent="0.2">
      <c r="A332" s="27"/>
      <c r="B332" s="27"/>
      <c r="C332" s="27"/>
      <c r="D332" s="27" t="s">
        <v>2147</v>
      </c>
    </row>
    <row r="333" spans="1:4" x14ac:dyDescent="0.2">
      <c r="A333" s="27"/>
      <c r="B333" s="27"/>
      <c r="C333" s="27"/>
      <c r="D333" s="27" t="s">
        <v>2981</v>
      </c>
    </row>
    <row r="334" spans="1:4" x14ac:dyDescent="0.2">
      <c r="A334" s="27"/>
      <c r="B334" s="27"/>
      <c r="C334" s="27"/>
      <c r="D334" s="27" t="s">
        <v>745</v>
      </c>
    </row>
    <row r="335" spans="1:4" x14ac:dyDescent="0.2">
      <c r="A335" s="27"/>
      <c r="B335" s="27"/>
      <c r="C335" s="27"/>
      <c r="D335" s="27" t="s">
        <v>746</v>
      </c>
    </row>
    <row r="336" spans="1:4" x14ac:dyDescent="0.2">
      <c r="A336" s="27"/>
      <c r="B336" s="27"/>
      <c r="C336" s="27"/>
      <c r="D336" s="27" t="s">
        <v>986</v>
      </c>
    </row>
    <row r="337" spans="1:4" x14ac:dyDescent="0.2">
      <c r="A337" s="27"/>
      <c r="B337" s="27"/>
      <c r="C337" s="27"/>
      <c r="D337" s="27" t="s">
        <v>1589</v>
      </c>
    </row>
    <row r="338" spans="1:4" x14ac:dyDescent="0.2">
      <c r="A338" s="27" t="s">
        <v>3096</v>
      </c>
      <c r="B338" s="27" t="s">
        <v>226</v>
      </c>
      <c r="C338" s="27" t="s">
        <v>656</v>
      </c>
      <c r="D338" s="27" t="s">
        <v>261</v>
      </c>
    </row>
    <row r="339" spans="1:4" x14ac:dyDescent="0.2">
      <c r="A339" s="27" t="s">
        <v>3097</v>
      </c>
      <c r="B339" s="27" t="s">
        <v>300</v>
      </c>
      <c r="C339" s="27" t="s">
        <v>656</v>
      </c>
      <c r="D339" s="27" t="s">
        <v>261</v>
      </c>
    </row>
    <row r="340" spans="1:4" x14ac:dyDescent="0.2">
      <c r="A340" s="27" t="s">
        <v>3098</v>
      </c>
      <c r="B340" s="27" t="s">
        <v>974</v>
      </c>
      <c r="C340" s="27" t="s">
        <v>656</v>
      </c>
      <c r="D340" s="27" t="s">
        <v>261</v>
      </c>
    </row>
    <row r="341" spans="1:4" x14ac:dyDescent="0.2">
      <c r="A341" s="27" t="s">
        <v>3099</v>
      </c>
      <c r="B341" s="27" t="s">
        <v>29</v>
      </c>
      <c r="C341" s="27" t="s">
        <v>656</v>
      </c>
      <c r="D341" s="27" t="s">
        <v>261</v>
      </c>
    </row>
    <row r="342" spans="1:4" x14ac:dyDescent="0.2">
      <c r="A342" s="27" t="s">
        <v>3100</v>
      </c>
      <c r="B342" s="27" t="s">
        <v>101</v>
      </c>
      <c r="C342" s="27" t="s">
        <v>656</v>
      </c>
      <c r="D342" s="27" t="s">
        <v>261</v>
      </c>
    </row>
    <row r="343" spans="1:4" x14ac:dyDescent="0.2">
      <c r="A343" s="27" t="s">
        <v>3101</v>
      </c>
      <c r="B343" s="27" t="s">
        <v>251</v>
      </c>
      <c r="C343" s="27" t="s">
        <v>656</v>
      </c>
      <c r="D343" s="27" t="s">
        <v>261</v>
      </c>
    </row>
    <row r="344" spans="1:4" x14ac:dyDescent="0.2">
      <c r="A344" s="27"/>
      <c r="B344" s="27"/>
      <c r="C344" s="27"/>
      <c r="D344" s="27" t="s">
        <v>2147</v>
      </c>
    </row>
    <row r="345" spans="1:4" x14ac:dyDescent="0.2">
      <c r="A345" s="27" t="s">
        <v>3102</v>
      </c>
      <c r="B345" s="27" t="s">
        <v>2693</v>
      </c>
      <c r="C345" s="27" t="s">
        <v>656</v>
      </c>
      <c r="D345" s="27" t="s">
        <v>261</v>
      </c>
    </row>
    <row r="346" spans="1:4" x14ac:dyDescent="0.2">
      <c r="A346" s="27"/>
      <c r="B346" s="27"/>
      <c r="C346" s="27"/>
      <c r="D346" s="27" t="s">
        <v>2147</v>
      </c>
    </row>
    <row r="347" spans="1:4" x14ac:dyDescent="0.2">
      <c r="A347" s="27" t="s">
        <v>3103</v>
      </c>
      <c r="B347" s="27" t="s">
        <v>2695</v>
      </c>
      <c r="C347" s="27" t="s">
        <v>656</v>
      </c>
      <c r="D347" s="27" t="s">
        <v>261</v>
      </c>
    </row>
    <row r="348" spans="1:4" x14ac:dyDescent="0.2">
      <c r="A348" s="27"/>
      <c r="B348" s="27"/>
      <c r="C348" s="27"/>
      <c r="D348" s="27" t="s">
        <v>2147</v>
      </c>
    </row>
    <row r="349" spans="1:4" x14ac:dyDescent="0.2">
      <c r="A349" s="27" t="s">
        <v>3104</v>
      </c>
      <c r="B349" s="27" t="s">
        <v>2689</v>
      </c>
      <c r="C349" s="27" t="s">
        <v>656</v>
      </c>
      <c r="D349" s="27" t="s">
        <v>744</v>
      </c>
    </row>
    <row r="350" spans="1:4" x14ac:dyDescent="0.2">
      <c r="A350" s="27"/>
      <c r="B350" s="27"/>
      <c r="C350" s="27"/>
      <c r="D350" s="27" t="s">
        <v>261</v>
      </c>
    </row>
    <row r="351" spans="1:4" x14ac:dyDescent="0.2">
      <c r="A351" s="27"/>
      <c r="B351" s="27"/>
      <c r="C351" s="27"/>
      <c r="D351" s="27" t="s">
        <v>2147</v>
      </c>
    </row>
    <row r="352" spans="1:4" x14ac:dyDescent="0.2">
      <c r="A352" s="27" t="s">
        <v>3105</v>
      </c>
      <c r="B352" s="27" t="s">
        <v>2691</v>
      </c>
      <c r="C352" s="27" t="s">
        <v>656</v>
      </c>
      <c r="D352" s="27" t="s">
        <v>744</v>
      </c>
    </row>
    <row r="353" spans="1:4" x14ac:dyDescent="0.2">
      <c r="A353" s="27"/>
      <c r="B353" s="27"/>
      <c r="C353" s="27"/>
      <c r="D353" s="27" t="s">
        <v>261</v>
      </c>
    </row>
    <row r="354" spans="1:4" x14ac:dyDescent="0.2">
      <c r="A354" s="27"/>
      <c r="B354" s="27"/>
      <c r="C354" s="27"/>
      <c r="D354" s="27" t="s">
        <v>2147</v>
      </c>
    </row>
    <row r="355" spans="1:4" x14ac:dyDescent="0.2">
      <c r="A355" s="27" t="s">
        <v>3106</v>
      </c>
      <c r="B355" s="27" t="s">
        <v>2015</v>
      </c>
      <c r="C355" s="27" t="s">
        <v>656</v>
      </c>
      <c r="D355" s="27" t="s">
        <v>261</v>
      </c>
    </row>
    <row r="356" spans="1:4" x14ac:dyDescent="0.2">
      <c r="A356" s="27" t="s">
        <v>3107</v>
      </c>
      <c r="B356" s="27" t="s">
        <v>1606</v>
      </c>
      <c r="C356" s="27" t="s">
        <v>656</v>
      </c>
      <c r="D356" s="27" t="s">
        <v>744</v>
      </c>
    </row>
    <row r="357" spans="1:4" x14ac:dyDescent="0.2">
      <c r="A357" s="27"/>
      <c r="B357" s="27"/>
      <c r="C357" s="27"/>
      <c r="D357" s="27" t="s">
        <v>261</v>
      </c>
    </row>
    <row r="358" spans="1:4" x14ac:dyDescent="0.2">
      <c r="A358" s="27"/>
      <c r="B358" s="27"/>
      <c r="C358" s="27"/>
      <c r="D358" s="27" t="s">
        <v>2147</v>
      </c>
    </row>
    <row r="359" spans="1:4" x14ac:dyDescent="0.2">
      <c r="A359" s="27"/>
      <c r="B359" s="27"/>
      <c r="C359" s="27"/>
      <c r="D359" s="27" t="s">
        <v>263</v>
      </c>
    </row>
    <row r="360" spans="1:4" x14ac:dyDescent="0.2">
      <c r="A360" s="27" t="s">
        <v>3108</v>
      </c>
      <c r="B360" s="27" t="s">
        <v>103</v>
      </c>
      <c r="C360" s="27" t="s">
        <v>656</v>
      </c>
      <c r="D360" s="27" t="s">
        <v>744</v>
      </c>
    </row>
    <row r="361" spans="1:4" x14ac:dyDescent="0.2">
      <c r="A361" s="27"/>
      <c r="B361" s="27"/>
      <c r="C361" s="27"/>
      <c r="D361" s="27" t="s">
        <v>261</v>
      </c>
    </row>
    <row r="362" spans="1:4" x14ac:dyDescent="0.2">
      <c r="A362" s="27"/>
      <c r="B362" s="27"/>
      <c r="C362" s="27"/>
      <c r="D362" s="27" t="s">
        <v>2147</v>
      </c>
    </row>
    <row r="363" spans="1:4" x14ac:dyDescent="0.2">
      <c r="A363" s="27"/>
      <c r="B363" s="27"/>
      <c r="C363" s="27"/>
      <c r="D363" s="27" t="s">
        <v>745</v>
      </c>
    </row>
    <row r="364" spans="1:4" x14ac:dyDescent="0.2">
      <c r="A364" s="27"/>
      <c r="B364" s="27"/>
      <c r="C364" s="27"/>
      <c r="D364" s="27" t="s">
        <v>746</v>
      </c>
    </row>
    <row r="365" spans="1:4" x14ac:dyDescent="0.2">
      <c r="A365" s="27"/>
      <c r="B365" s="27"/>
      <c r="C365" s="27"/>
      <c r="D365" s="27" t="s">
        <v>1589</v>
      </c>
    </row>
    <row r="366" spans="1:4" x14ac:dyDescent="0.2">
      <c r="A366" s="27" t="s">
        <v>3109</v>
      </c>
      <c r="B366" s="27" t="s">
        <v>398</v>
      </c>
      <c r="C366" s="27" t="s">
        <v>656</v>
      </c>
      <c r="D366" s="27" t="s">
        <v>744</v>
      </c>
    </row>
    <row r="367" spans="1:4" x14ac:dyDescent="0.2">
      <c r="A367" s="27"/>
      <c r="B367" s="27"/>
      <c r="C367" s="27"/>
      <c r="D367" s="27" t="s">
        <v>261</v>
      </c>
    </row>
    <row r="368" spans="1:4" x14ac:dyDescent="0.2">
      <c r="A368" s="27"/>
      <c r="B368" s="27"/>
      <c r="C368" s="27"/>
      <c r="D368" s="27" t="s">
        <v>2147</v>
      </c>
    </row>
    <row r="369" spans="1:4" x14ac:dyDescent="0.2">
      <c r="A369" s="27"/>
      <c r="B369" s="27"/>
      <c r="C369" s="27"/>
      <c r="D369" s="27" t="s">
        <v>745</v>
      </c>
    </row>
    <row r="370" spans="1:4" x14ac:dyDescent="0.2">
      <c r="A370" s="27"/>
      <c r="B370" s="27"/>
      <c r="C370" s="27"/>
      <c r="D370" s="27" t="s">
        <v>746</v>
      </c>
    </row>
    <row r="371" spans="1:4" x14ac:dyDescent="0.2">
      <c r="A371" s="27"/>
      <c r="B371" s="27"/>
      <c r="C371" s="27"/>
      <c r="D371" s="27" t="s">
        <v>1589</v>
      </c>
    </row>
    <row r="372" spans="1:4" x14ac:dyDescent="0.2">
      <c r="A372" s="27" t="s">
        <v>3110</v>
      </c>
      <c r="B372" s="27" t="s">
        <v>102</v>
      </c>
      <c r="C372" s="27" t="s">
        <v>656</v>
      </c>
      <c r="D372" s="27" t="s">
        <v>744</v>
      </c>
    </row>
    <row r="373" spans="1:4" x14ac:dyDescent="0.2">
      <c r="A373" s="27"/>
      <c r="B373" s="27"/>
      <c r="C373" s="27"/>
      <c r="D373" s="27" t="s">
        <v>261</v>
      </c>
    </row>
    <row r="374" spans="1:4" x14ac:dyDescent="0.2">
      <c r="A374" s="27"/>
      <c r="B374" s="27"/>
      <c r="C374" s="27"/>
      <c r="D374" s="27" t="s">
        <v>2147</v>
      </c>
    </row>
    <row r="375" spans="1:4" x14ac:dyDescent="0.2">
      <c r="A375" s="27"/>
      <c r="B375" s="27"/>
      <c r="C375" s="27"/>
      <c r="D375" s="27" t="s">
        <v>745</v>
      </c>
    </row>
    <row r="376" spans="1:4" x14ac:dyDescent="0.2">
      <c r="A376" s="27"/>
      <c r="B376" s="27"/>
      <c r="C376" s="27"/>
      <c r="D376" s="27" t="s">
        <v>746</v>
      </c>
    </row>
    <row r="377" spans="1:4" x14ac:dyDescent="0.2">
      <c r="A377" s="27"/>
      <c r="B377" s="27"/>
      <c r="C377" s="27"/>
      <c r="D377" s="27" t="s">
        <v>1589</v>
      </c>
    </row>
    <row r="378" spans="1:4" x14ac:dyDescent="0.2">
      <c r="A378" s="27" t="s">
        <v>3111</v>
      </c>
      <c r="B378" s="27" t="s">
        <v>104</v>
      </c>
      <c r="C378" s="27" t="s">
        <v>656</v>
      </c>
      <c r="D378" s="27" t="s">
        <v>744</v>
      </c>
    </row>
    <row r="379" spans="1:4" x14ac:dyDescent="0.2">
      <c r="A379" s="27"/>
      <c r="B379" s="27"/>
      <c r="C379" s="27"/>
      <c r="D379" s="27" t="s">
        <v>261</v>
      </c>
    </row>
    <row r="380" spans="1:4" x14ac:dyDescent="0.2">
      <c r="A380" s="27"/>
      <c r="B380" s="27"/>
      <c r="C380" s="27"/>
      <c r="D380" s="27" t="s">
        <v>2147</v>
      </c>
    </row>
    <row r="381" spans="1:4" x14ac:dyDescent="0.2">
      <c r="A381" s="27"/>
      <c r="B381" s="27"/>
      <c r="C381" s="27"/>
      <c r="D381" s="27" t="s">
        <v>1385</v>
      </c>
    </row>
    <row r="382" spans="1:4" x14ac:dyDescent="0.2">
      <c r="A382" s="27"/>
      <c r="B382" s="27"/>
      <c r="C382" s="27"/>
      <c r="D382" s="27" t="s">
        <v>263</v>
      </c>
    </row>
    <row r="383" spans="1:4" x14ac:dyDescent="0.2">
      <c r="A383" s="27"/>
      <c r="B383" s="27"/>
      <c r="C383" s="27"/>
      <c r="D383" s="27" t="s">
        <v>986</v>
      </c>
    </row>
    <row r="384" spans="1:4" x14ac:dyDescent="0.2">
      <c r="A384" s="27" t="s">
        <v>3112</v>
      </c>
      <c r="B384" s="27" t="s">
        <v>375</v>
      </c>
      <c r="C384" s="27" t="s">
        <v>656</v>
      </c>
      <c r="D384" s="27" t="s">
        <v>744</v>
      </c>
    </row>
    <row r="385" spans="1:4" x14ac:dyDescent="0.2">
      <c r="A385" s="27"/>
      <c r="B385" s="27"/>
      <c r="C385" s="27"/>
      <c r="D385" s="27" t="s">
        <v>261</v>
      </c>
    </row>
    <row r="386" spans="1:4" x14ac:dyDescent="0.2">
      <c r="A386" s="27"/>
      <c r="B386" s="27"/>
      <c r="C386" s="27"/>
      <c r="D386" s="27" t="s">
        <v>2147</v>
      </c>
    </row>
    <row r="387" spans="1:4" x14ac:dyDescent="0.2">
      <c r="A387" s="27"/>
      <c r="B387" s="27"/>
      <c r="C387" s="27"/>
      <c r="D387" s="27" t="s">
        <v>745</v>
      </c>
    </row>
    <row r="388" spans="1:4" x14ac:dyDescent="0.2">
      <c r="A388" s="27"/>
      <c r="B388" s="27"/>
      <c r="C388" s="27"/>
      <c r="D388" s="27" t="s">
        <v>746</v>
      </c>
    </row>
    <row r="389" spans="1:4" x14ac:dyDescent="0.2">
      <c r="A389" s="27" t="s">
        <v>3113</v>
      </c>
      <c r="B389" s="27" t="s">
        <v>120</v>
      </c>
      <c r="C389" s="27" t="s">
        <v>656</v>
      </c>
      <c r="D389" s="27" t="s">
        <v>744</v>
      </c>
    </row>
    <row r="390" spans="1:4" x14ac:dyDescent="0.2">
      <c r="A390" s="27"/>
      <c r="B390" s="27"/>
      <c r="C390" s="27"/>
      <c r="D390" s="27" t="s">
        <v>261</v>
      </c>
    </row>
    <row r="391" spans="1:4" x14ac:dyDescent="0.2">
      <c r="A391" s="27"/>
      <c r="B391" s="27"/>
      <c r="C391" s="27"/>
      <c r="D391" s="27" t="s">
        <v>2147</v>
      </c>
    </row>
    <row r="392" spans="1:4" x14ac:dyDescent="0.2">
      <c r="A392" s="27"/>
      <c r="B392" s="27"/>
      <c r="C392" s="27"/>
      <c r="D392" s="27" t="s">
        <v>745</v>
      </c>
    </row>
    <row r="393" spans="1:4" x14ac:dyDescent="0.2">
      <c r="A393" s="27"/>
      <c r="B393" s="27"/>
      <c r="C393" s="27"/>
      <c r="D393" s="27" t="s">
        <v>746</v>
      </c>
    </row>
    <row r="394" spans="1:4" x14ac:dyDescent="0.2">
      <c r="A394" s="27" t="s">
        <v>3114</v>
      </c>
      <c r="B394" s="27" t="s">
        <v>1609</v>
      </c>
      <c r="C394" s="27" t="s">
        <v>656</v>
      </c>
      <c r="D394" s="27" t="s">
        <v>744</v>
      </c>
    </row>
    <row r="395" spans="1:4" x14ac:dyDescent="0.2">
      <c r="A395" s="27"/>
      <c r="B395" s="27"/>
      <c r="C395" s="27"/>
      <c r="D395" s="27" t="s">
        <v>261</v>
      </c>
    </row>
    <row r="396" spans="1:4" x14ac:dyDescent="0.2">
      <c r="A396" s="27"/>
      <c r="B396" s="27"/>
      <c r="C396" s="27"/>
      <c r="D396" s="27" t="s">
        <v>2147</v>
      </c>
    </row>
    <row r="397" spans="1:4" x14ac:dyDescent="0.2">
      <c r="A397" s="27" t="s">
        <v>3115</v>
      </c>
      <c r="B397" s="27" t="s">
        <v>121</v>
      </c>
      <c r="C397" s="27" t="s">
        <v>656</v>
      </c>
      <c r="D397" s="27" t="s">
        <v>744</v>
      </c>
    </row>
    <row r="398" spans="1:4" x14ac:dyDescent="0.2">
      <c r="A398" s="27"/>
      <c r="B398" s="27"/>
      <c r="C398" s="27"/>
      <c r="D398" s="27" t="s">
        <v>261</v>
      </c>
    </row>
    <row r="399" spans="1:4" x14ac:dyDescent="0.2">
      <c r="A399" s="27"/>
      <c r="B399" s="27"/>
      <c r="C399" s="27"/>
      <c r="D399" s="27" t="s">
        <v>2147</v>
      </c>
    </row>
    <row r="400" spans="1:4" x14ac:dyDescent="0.2">
      <c r="A400" s="27"/>
      <c r="B400" s="27"/>
      <c r="C400" s="27"/>
      <c r="D400" s="27" t="s">
        <v>263</v>
      </c>
    </row>
    <row r="401" spans="1:4" x14ac:dyDescent="0.2">
      <c r="A401" s="27" t="s">
        <v>3116</v>
      </c>
      <c r="B401" s="27" t="s">
        <v>122</v>
      </c>
      <c r="C401" s="27" t="s">
        <v>656</v>
      </c>
      <c r="D401" s="27" t="s">
        <v>744</v>
      </c>
    </row>
    <row r="402" spans="1:4" x14ac:dyDescent="0.2">
      <c r="A402" s="27"/>
      <c r="B402" s="27"/>
      <c r="C402" s="27"/>
      <c r="D402" s="27" t="s">
        <v>261</v>
      </c>
    </row>
    <row r="403" spans="1:4" x14ac:dyDescent="0.2">
      <c r="A403" s="27"/>
      <c r="B403" s="27"/>
      <c r="C403" s="27"/>
      <c r="D403" s="27" t="s">
        <v>2147</v>
      </c>
    </row>
    <row r="404" spans="1:4" x14ac:dyDescent="0.2">
      <c r="A404" s="27"/>
      <c r="B404" s="27"/>
      <c r="C404" s="27"/>
      <c r="D404" s="27" t="s">
        <v>263</v>
      </c>
    </row>
    <row r="405" spans="1:4" x14ac:dyDescent="0.2">
      <c r="A405" s="27" t="s">
        <v>3117</v>
      </c>
      <c r="B405" s="27" t="s">
        <v>124</v>
      </c>
      <c r="C405" s="27" t="s">
        <v>656</v>
      </c>
      <c r="D405" s="27" t="s">
        <v>744</v>
      </c>
    </row>
    <row r="406" spans="1:4" x14ac:dyDescent="0.2">
      <c r="A406" s="27"/>
      <c r="B406" s="27"/>
      <c r="C406" s="27"/>
      <c r="D406" s="27" t="s">
        <v>261</v>
      </c>
    </row>
    <row r="407" spans="1:4" x14ac:dyDescent="0.2">
      <c r="A407" s="27"/>
      <c r="B407" s="27"/>
      <c r="C407" s="27"/>
      <c r="D407" s="27" t="s">
        <v>1104</v>
      </c>
    </row>
    <row r="408" spans="1:4" x14ac:dyDescent="0.2">
      <c r="A408" s="27"/>
      <c r="B408" s="27"/>
      <c r="C408" s="27"/>
      <c r="D408" s="27" t="s">
        <v>2147</v>
      </c>
    </row>
    <row r="409" spans="1:4" x14ac:dyDescent="0.2">
      <c r="A409" s="27"/>
      <c r="B409" s="27"/>
      <c r="C409" s="27"/>
      <c r="D409" s="27" t="s">
        <v>263</v>
      </c>
    </row>
    <row r="410" spans="1:4" x14ac:dyDescent="0.2">
      <c r="A410" s="27" t="s">
        <v>3118</v>
      </c>
      <c r="B410" s="27" t="s">
        <v>2697</v>
      </c>
      <c r="C410" s="27" t="s">
        <v>656</v>
      </c>
      <c r="D410" s="27" t="s">
        <v>744</v>
      </c>
    </row>
    <row r="411" spans="1:4" x14ac:dyDescent="0.2">
      <c r="A411" s="27"/>
      <c r="B411" s="27"/>
      <c r="C411" s="27"/>
      <c r="D411" s="27" t="s">
        <v>261</v>
      </c>
    </row>
    <row r="412" spans="1:4" x14ac:dyDescent="0.2">
      <c r="A412" s="27"/>
      <c r="B412" s="27"/>
      <c r="C412" s="27"/>
      <c r="D412" s="27" t="s">
        <v>2147</v>
      </c>
    </row>
    <row r="413" spans="1:4" x14ac:dyDescent="0.2">
      <c r="A413" s="27" t="s">
        <v>3119</v>
      </c>
      <c r="B413" s="27" t="s">
        <v>890</v>
      </c>
      <c r="C413" s="27" t="s">
        <v>656</v>
      </c>
      <c r="D413" s="27" t="s">
        <v>744</v>
      </c>
    </row>
    <row r="414" spans="1:4" x14ac:dyDescent="0.2">
      <c r="A414" s="27"/>
      <c r="B414" s="27"/>
      <c r="C414" s="27"/>
      <c r="D414" s="27" t="s">
        <v>261</v>
      </c>
    </row>
    <row r="415" spans="1:4" x14ac:dyDescent="0.2">
      <c r="A415" s="27"/>
      <c r="B415" s="27"/>
      <c r="C415" s="27"/>
      <c r="D415" s="27" t="s">
        <v>2147</v>
      </c>
    </row>
    <row r="416" spans="1:4" x14ac:dyDescent="0.2">
      <c r="A416" s="27"/>
      <c r="B416" s="27"/>
      <c r="C416" s="27"/>
      <c r="D416" s="27" t="s">
        <v>263</v>
      </c>
    </row>
    <row r="417" spans="1:4" x14ac:dyDescent="0.2">
      <c r="A417" s="27" t="s">
        <v>3120</v>
      </c>
      <c r="B417" s="27" t="s">
        <v>343</v>
      </c>
      <c r="C417" s="27" t="s">
        <v>656</v>
      </c>
      <c r="D417" s="27" t="s">
        <v>744</v>
      </c>
    </row>
    <row r="418" spans="1:4" x14ac:dyDescent="0.2">
      <c r="A418" s="27"/>
      <c r="B418" s="27"/>
      <c r="C418" s="27"/>
      <c r="D418" s="27" t="s">
        <v>261</v>
      </c>
    </row>
    <row r="419" spans="1:4" x14ac:dyDescent="0.2">
      <c r="A419" s="27"/>
      <c r="B419" s="27"/>
      <c r="C419" s="27"/>
      <c r="D419" s="27" t="s">
        <v>2147</v>
      </c>
    </row>
    <row r="420" spans="1:4" x14ac:dyDescent="0.2">
      <c r="A420" s="27"/>
      <c r="B420" s="27"/>
      <c r="C420" s="27"/>
      <c r="D420" s="27" t="s">
        <v>745</v>
      </c>
    </row>
    <row r="421" spans="1:4" x14ac:dyDescent="0.2">
      <c r="A421" s="27"/>
      <c r="B421" s="27"/>
      <c r="C421" s="27"/>
      <c r="D421" s="27" t="s">
        <v>1385</v>
      </c>
    </row>
    <row r="422" spans="1:4" x14ac:dyDescent="0.2">
      <c r="A422" s="27"/>
      <c r="B422" s="27"/>
      <c r="C422" s="27"/>
      <c r="D422" s="27" t="s">
        <v>746</v>
      </c>
    </row>
    <row r="423" spans="1:4" x14ac:dyDescent="0.2">
      <c r="A423" s="27"/>
      <c r="B423" s="27"/>
      <c r="C423" s="27"/>
      <c r="D423" s="27" t="s">
        <v>986</v>
      </c>
    </row>
    <row r="424" spans="1:4" x14ac:dyDescent="0.2">
      <c r="A424" s="27" t="s">
        <v>3121</v>
      </c>
      <c r="B424" s="27" t="s">
        <v>123</v>
      </c>
      <c r="C424" s="27" t="s">
        <v>656</v>
      </c>
      <c r="D424" s="27" t="s">
        <v>744</v>
      </c>
    </row>
    <row r="425" spans="1:4" x14ac:dyDescent="0.2">
      <c r="A425" s="27"/>
      <c r="B425" s="27"/>
      <c r="C425" s="27"/>
      <c r="D425" s="27" t="s">
        <v>261</v>
      </c>
    </row>
    <row r="426" spans="1:4" x14ac:dyDescent="0.2">
      <c r="A426" s="27"/>
      <c r="B426" s="27"/>
      <c r="C426" s="27"/>
      <c r="D426" s="27" t="s">
        <v>2147</v>
      </c>
    </row>
    <row r="427" spans="1:4" x14ac:dyDescent="0.2">
      <c r="A427" s="27"/>
      <c r="B427" s="27"/>
      <c r="C427" s="27"/>
      <c r="D427" s="27" t="s">
        <v>263</v>
      </c>
    </row>
    <row r="428" spans="1:4" x14ac:dyDescent="0.2">
      <c r="A428" s="27" t="s">
        <v>3122</v>
      </c>
      <c r="B428" s="27" t="s">
        <v>2142</v>
      </c>
      <c r="C428" s="27" t="s">
        <v>656</v>
      </c>
      <c r="D428" s="27" t="s">
        <v>261</v>
      </c>
    </row>
    <row r="429" spans="1:4" x14ac:dyDescent="0.2">
      <c r="A429" s="27"/>
      <c r="B429" s="27"/>
      <c r="C429" s="27"/>
      <c r="D429" s="27" t="s">
        <v>2147</v>
      </c>
    </row>
    <row r="430" spans="1:4" x14ac:dyDescent="0.2">
      <c r="A430" s="27"/>
      <c r="B430" s="27"/>
      <c r="C430" s="27"/>
      <c r="D430" s="27" t="s">
        <v>745</v>
      </c>
    </row>
    <row r="431" spans="1:4" x14ac:dyDescent="0.2">
      <c r="A431" s="27"/>
      <c r="B431" s="27"/>
      <c r="C431" s="27"/>
      <c r="D431" s="27" t="s">
        <v>263</v>
      </c>
    </row>
    <row r="432" spans="1:4" x14ac:dyDescent="0.2">
      <c r="A432" s="27" t="s">
        <v>3123</v>
      </c>
      <c r="B432" s="27" t="s">
        <v>584</v>
      </c>
      <c r="C432" s="27" t="s">
        <v>656</v>
      </c>
      <c r="D432" s="27" t="s">
        <v>744</v>
      </c>
    </row>
    <row r="433" spans="1:4" x14ac:dyDescent="0.2">
      <c r="A433" s="27"/>
      <c r="B433" s="27"/>
      <c r="C433" s="27"/>
      <c r="D433" s="27" t="s">
        <v>261</v>
      </c>
    </row>
    <row r="434" spans="1:4" x14ac:dyDescent="0.2">
      <c r="A434" s="27"/>
      <c r="B434" s="27"/>
      <c r="C434" s="27"/>
      <c r="D434" s="27" t="s">
        <v>2147</v>
      </c>
    </row>
    <row r="435" spans="1:4" x14ac:dyDescent="0.2">
      <c r="A435" s="27"/>
      <c r="B435" s="27"/>
      <c r="C435" s="27"/>
      <c r="D435" s="27" t="s">
        <v>263</v>
      </c>
    </row>
    <row r="436" spans="1:4" x14ac:dyDescent="0.2">
      <c r="A436" s="27" t="s">
        <v>3124</v>
      </c>
      <c r="B436" s="27" t="s">
        <v>2013</v>
      </c>
      <c r="C436" s="27" t="s">
        <v>656</v>
      </c>
      <c r="D436" s="27" t="s">
        <v>261</v>
      </c>
    </row>
    <row r="437" spans="1:4" x14ac:dyDescent="0.2">
      <c r="A437" s="27" t="s">
        <v>3125</v>
      </c>
      <c r="B437" s="27" t="s">
        <v>1738</v>
      </c>
      <c r="C437" s="27" t="s">
        <v>656</v>
      </c>
      <c r="D437" s="27" t="s">
        <v>261</v>
      </c>
    </row>
    <row r="438" spans="1:4" x14ac:dyDescent="0.2">
      <c r="A438" s="27" t="s">
        <v>3126</v>
      </c>
      <c r="B438" s="27" t="s">
        <v>2384</v>
      </c>
      <c r="C438" s="27" t="s">
        <v>656</v>
      </c>
      <c r="D438" s="27" t="s">
        <v>261</v>
      </c>
    </row>
    <row r="439" spans="1:4" x14ac:dyDescent="0.2">
      <c r="A439" s="27"/>
      <c r="B439" s="27"/>
      <c r="C439" s="27"/>
      <c r="D439" s="27" t="s">
        <v>745</v>
      </c>
    </row>
    <row r="440" spans="1:4" x14ac:dyDescent="0.2">
      <c r="A440" s="27" t="s">
        <v>3127</v>
      </c>
      <c r="B440" s="27" t="s">
        <v>2385</v>
      </c>
      <c r="C440" s="27" t="s">
        <v>656</v>
      </c>
      <c r="D440" s="27" t="s">
        <v>261</v>
      </c>
    </row>
    <row r="441" spans="1:4" x14ac:dyDescent="0.2">
      <c r="A441" s="27"/>
      <c r="B441" s="27"/>
      <c r="C441" s="27"/>
      <c r="D441" s="27" t="s">
        <v>745</v>
      </c>
    </row>
    <row r="442" spans="1:4" x14ac:dyDescent="0.2">
      <c r="A442" s="27" t="s">
        <v>3128</v>
      </c>
      <c r="B442" s="27" t="s">
        <v>1911</v>
      </c>
      <c r="C442" s="27" t="s">
        <v>656</v>
      </c>
      <c r="D442" s="27" t="s">
        <v>261</v>
      </c>
    </row>
    <row r="443" spans="1:4" x14ac:dyDescent="0.2">
      <c r="A443" s="27" t="s">
        <v>3129</v>
      </c>
      <c r="B443" s="27" t="s">
        <v>363</v>
      </c>
      <c r="C443" s="27" t="s">
        <v>656</v>
      </c>
      <c r="D443" s="27" t="s">
        <v>261</v>
      </c>
    </row>
    <row r="444" spans="1:4" x14ac:dyDescent="0.2">
      <c r="A444" s="27" t="s">
        <v>3130</v>
      </c>
      <c r="B444" s="27" t="s">
        <v>125</v>
      </c>
      <c r="C444" s="27" t="s">
        <v>656</v>
      </c>
      <c r="D444" s="27" t="s">
        <v>261</v>
      </c>
    </row>
    <row r="445" spans="1:4" x14ac:dyDescent="0.2">
      <c r="A445" s="27"/>
      <c r="B445" s="27"/>
      <c r="C445" s="27"/>
      <c r="D445" s="27" t="s">
        <v>745</v>
      </c>
    </row>
    <row r="446" spans="1:4" x14ac:dyDescent="0.2">
      <c r="A446" s="27" t="s">
        <v>3131</v>
      </c>
      <c r="B446" s="27" t="s">
        <v>651</v>
      </c>
      <c r="C446" s="27" t="s">
        <v>656</v>
      </c>
      <c r="D446" s="27" t="s">
        <v>261</v>
      </c>
    </row>
    <row r="447" spans="1:4" x14ac:dyDescent="0.2">
      <c r="A447" s="27" t="s">
        <v>3132</v>
      </c>
      <c r="B447" s="27" t="s">
        <v>1527</v>
      </c>
      <c r="C447" s="27" t="s">
        <v>656</v>
      </c>
      <c r="D447" s="27" t="s">
        <v>261</v>
      </c>
    </row>
    <row r="448" spans="1:4" x14ac:dyDescent="0.2">
      <c r="A448" s="27" t="s">
        <v>3133</v>
      </c>
      <c r="B448" s="27" t="s">
        <v>129</v>
      </c>
      <c r="C448" s="27" t="s">
        <v>656</v>
      </c>
      <c r="D448" s="27" t="s">
        <v>261</v>
      </c>
    </row>
    <row r="449" spans="1:4" x14ac:dyDescent="0.2">
      <c r="A449" s="27" t="s">
        <v>3134</v>
      </c>
      <c r="B449" s="27" t="s">
        <v>645</v>
      </c>
      <c r="C449" s="27" t="s">
        <v>656</v>
      </c>
      <c r="D449" s="27" t="s">
        <v>261</v>
      </c>
    </row>
    <row r="450" spans="1:4" x14ac:dyDescent="0.2">
      <c r="A450" s="27" t="s">
        <v>3135</v>
      </c>
      <c r="B450" s="27" t="s">
        <v>1339</v>
      </c>
      <c r="C450" s="27" t="s">
        <v>656</v>
      </c>
      <c r="D450" s="27" t="s">
        <v>261</v>
      </c>
    </row>
    <row r="451" spans="1:4" x14ac:dyDescent="0.2">
      <c r="A451" s="27" t="s">
        <v>3136</v>
      </c>
      <c r="B451" s="27" t="s">
        <v>1913</v>
      </c>
      <c r="C451" s="27" t="s">
        <v>656</v>
      </c>
      <c r="D451" s="27" t="s">
        <v>261</v>
      </c>
    </row>
    <row r="452" spans="1:4" x14ac:dyDescent="0.2">
      <c r="A452" s="27"/>
      <c r="B452" s="27"/>
      <c r="C452" s="27"/>
      <c r="D452" s="27" t="s">
        <v>745</v>
      </c>
    </row>
    <row r="453" spans="1:4" x14ac:dyDescent="0.2">
      <c r="A453" s="27" t="s">
        <v>3137</v>
      </c>
      <c r="B453" s="27" t="s">
        <v>2987</v>
      </c>
      <c r="C453" s="27" t="s">
        <v>656</v>
      </c>
      <c r="D453" s="27" t="s">
        <v>261</v>
      </c>
    </row>
    <row r="454" spans="1:4" x14ac:dyDescent="0.2">
      <c r="A454" s="27" t="s">
        <v>3138</v>
      </c>
      <c r="B454" s="27" t="s">
        <v>2989</v>
      </c>
      <c r="C454" s="27" t="s">
        <v>656</v>
      </c>
      <c r="D454" s="27" t="s">
        <v>261</v>
      </c>
    </row>
    <row r="455" spans="1:4" x14ac:dyDescent="0.2">
      <c r="A455" s="27" t="s">
        <v>3139</v>
      </c>
      <c r="B455" s="27" t="s">
        <v>2985</v>
      </c>
      <c r="C455" s="27" t="s">
        <v>656</v>
      </c>
      <c r="D455" s="27" t="s">
        <v>261</v>
      </c>
    </row>
    <row r="456" spans="1:4" x14ac:dyDescent="0.2">
      <c r="A456" s="27" t="s">
        <v>3140</v>
      </c>
      <c r="B456" s="27" t="s">
        <v>277</v>
      </c>
      <c r="C456" s="27" t="s">
        <v>656</v>
      </c>
      <c r="D456" s="27" t="s">
        <v>744</v>
      </c>
    </row>
    <row r="457" spans="1:4" x14ac:dyDescent="0.2">
      <c r="A457" s="27"/>
      <c r="B457" s="27"/>
      <c r="C457" s="27"/>
      <c r="D457" s="27" t="s">
        <v>261</v>
      </c>
    </row>
    <row r="458" spans="1:4" x14ac:dyDescent="0.2">
      <c r="A458" s="27" t="s">
        <v>3141</v>
      </c>
      <c r="B458" s="27" t="s">
        <v>2203</v>
      </c>
      <c r="C458" s="27" t="s">
        <v>656</v>
      </c>
      <c r="D458" s="27" t="s">
        <v>261</v>
      </c>
    </row>
    <row r="459" spans="1:4" x14ac:dyDescent="0.2">
      <c r="A459" s="27" t="s">
        <v>3142</v>
      </c>
      <c r="B459" s="27" t="s">
        <v>276</v>
      </c>
      <c r="C459" s="27" t="s">
        <v>656</v>
      </c>
      <c r="D459" s="27" t="s">
        <v>744</v>
      </c>
    </row>
    <row r="460" spans="1:4" x14ac:dyDescent="0.2">
      <c r="A460" s="27"/>
      <c r="B460" s="27"/>
      <c r="C460" s="27"/>
      <c r="D460" s="27" t="s">
        <v>261</v>
      </c>
    </row>
    <row r="461" spans="1:4" x14ac:dyDescent="0.2">
      <c r="A461" s="27" t="s">
        <v>3143</v>
      </c>
      <c r="B461" s="27" t="s">
        <v>2204</v>
      </c>
      <c r="C461" s="27" t="s">
        <v>656</v>
      </c>
      <c r="D461" s="27" t="s">
        <v>261</v>
      </c>
    </row>
    <row r="462" spans="1:4" x14ac:dyDescent="0.2">
      <c r="A462" s="27" t="s">
        <v>3144</v>
      </c>
      <c r="B462" s="27" t="s">
        <v>169</v>
      </c>
      <c r="C462" s="27" t="s">
        <v>656</v>
      </c>
      <c r="D462" s="27" t="s">
        <v>744</v>
      </c>
    </row>
    <row r="463" spans="1:4" x14ac:dyDescent="0.2">
      <c r="A463" s="27"/>
      <c r="B463" s="27"/>
      <c r="C463" s="27"/>
      <c r="D463" s="27" t="s">
        <v>261</v>
      </c>
    </row>
    <row r="464" spans="1:4" x14ac:dyDescent="0.2">
      <c r="A464" s="27" t="s">
        <v>3145</v>
      </c>
      <c r="B464" s="27" t="s">
        <v>2202</v>
      </c>
      <c r="C464" s="27" t="s">
        <v>656</v>
      </c>
      <c r="D464" s="27" t="s">
        <v>261</v>
      </c>
    </row>
    <row r="465" spans="1:4" x14ac:dyDescent="0.2">
      <c r="A465" s="27" t="s">
        <v>3146</v>
      </c>
      <c r="B465" s="27" t="s">
        <v>1610</v>
      </c>
      <c r="C465" s="27" t="s">
        <v>656</v>
      </c>
      <c r="D465" s="27" t="s">
        <v>744</v>
      </c>
    </row>
    <row r="466" spans="1:4" x14ac:dyDescent="0.2">
      <c r="A466" s="27"/>
      <c r="B466" s="27"/>
      <c r="C466" s="27"/>
      <c r="D466" s="27" t="s">
        <v>261</v>
      </c>
    </row>
    <row r="467" spans="1:4" x14ac:dyDescent="0.2">
      <c r="A467" s="27" t="s">
        <v>3147</v>
      </c>
      <c r="B467" s="27" t="s">
        <v>131</v>
      </c>
      <c r="C467" s="27" t="s">
        <v>656</v>
      </c>
      <c r="D467" s="27" t="s">
        <v>261</v>
      </c>
    </row>
    <row r="468" spans="1:4" x14ac:dyDescent="0.2">
      <c r="A468" s="27" t="s">
        <v>3148</v>
      </c>
      <c r="B468" s="27" t="s">
        <v>167</v>
      </c>
      <c r="C468" s="27" t="s">
        <v>656</v>
      </c>
      <c r="D468" s="27" t="s">
        <v>744</v>
      </c>
    </row>
    <row r="469" spans="1:4" x14ac:dyDescent="0.2">
      <c r="A469" s="27"/>
      <c r="B469" s="27"/>
      <c r="C469" s="27"/>
      <c r="D469" s="27" t="s">
        <v>261</v>
      </c>
    </row>
    <row r="470" spans="1:4" x14ac:dyDescent="0.2">
      <c r="A470" s="27" t="s">
        <v>3149</v>
      </c>
      <c r="B470" s="27" t="s">
        <v>1462</v>
      </c>
      <c r="C470" s="27" t="s">
        <v>656</v>
      </c>
      <c r="D470" s="27" t="s">
        <v>261</v>
      </c>
    </row>
    <row r="471" spans="1:4" x14ac:dyDescent="0.2">
      <c r="A471" s="27" t="s">
        <v>3150</v>
      </c>
      <c r="B471" s="27" t="s">
        <v>1528</v>
      </c>
      <c r="C471" s="27" t="s">
        <v>656</v>
      </c>
      <c r="D471" s="27" t="s">
        <v>744</v>
      </c>
    </row>
    <row r="472" spans="1:4" x14ac:dyDescent="0.2">
      <c r="A472" s="27"/>
      <c r="B472" s="27"/>
      <c r="C472" s="27"/>
      <c r="D472" s="27" t="s">
        <v>261</v>
      </c>
    </row>
    <row r="473" spans="1:4" x14ac:dyDescent="0.2">
      <c r="A473" s="27" t="s">
        <v>3151</v>
      </c>
      <c r="B473" s="27" t="s">
        <v>1221</v>
      </c>
      <c r="C473" s="27" t="s">
        <v>656</v>
      </c>
      <c r="D473" s="27" t="s">
        <v>744</v>
      </c>
    </row>
    <row r="474" spans="1:4" x14ac:dyDescent="0.2">
      <c r="A474" s="27"/>
      <c r="B474" s="27"/>
      <c r="C474" s="27"/>
      <c r="D474" s="27" t="s">
        <v>261</v>
      </c>
    </row>
    <row r="475" spans="1:4" x14ac:dyDescent="0.2">
      <c r="A475" s="27" t="s">
        <v>3152</v>
      </c>
      <c r="B475" s="27" t="s">
        <v>130</v>
      </c>
      <c r="C475" s="27" t="s">
        <v>656</v>
      </c>
      <c r="D475" s="27" t="s">
        <v>744</v>
      </c>
    </row>
    <row r="476" spans="1:4" x14ac:dyDescent="0.2">
      <c r="A476" s="27"/>
      <c r="B476" s="27"/>
      <c r="C476" s="27"/>
      <c r="D476" s="27" t="s">
        <v>261</v>
      </c>
    </row>
    <row r="477" spans="1:4" x14ac:dyDescent="0.2">
      <c r="A477" s="27" t="s">
        <v>3153</v>
      </c>
      <c r="B477" s="27" t="s">
        <v>2042</v>
      </c>
      <c r="C477" s="27" t="s">
        <v>656</v>
      </c>
      <c r="D477" s="27" t="s">
        <v>744</v>
      </c>
    </row>
    <row r="478" spans="1:4" x14ac:dyDescent="0.2">
      <c r="A478" s="27"/>
      <c r="B478" s="27"/>
      <c r="C478" s="27"/>
      <c r="D478" s="27" t="s">
        <v>261</v>
      </c>
    </row>
    <row r="479" spans="1:4" x14ac:dyDescent="0.2">
      <c r="A479" s="27" t="s">
        <v>3154</v>
      </c>
      <c r="B479" s="27" t="s">
        <v>166</v>
      </c>
      <c r="C479" s="27" t="s">
        <v>656</v>
      </c>
      <c r="D479" s="27" t="s">
        <v>744</v>
      </c>
    </row>
    <row r="480" spans="1:4" x14ac:dyDescent="0.2">
      <c r="A480" s="27"/>
      <c r="B480" s="27"/>
      <c r="C480" s="27"/>
      <c r="D480" s="27" t="s">
        <v>261</v>
      </c>
    </row>
    <row r="481" spans="1:4" x14ac:dyDescent="0.2">
      <c r="A481" s="27" t="s">
        <v>3155</v>
      </c>
      <c r="B481" s="27" t="s">
        <v>1223</v>
      </c>
      <c r="C481" s="27" t="s">
        <v>656</v>
      </c>
      <c r="D481" s="27" t="s">
        <v>261</v>
      </c>
    </row>
    <row r="482" spans="1:4" x14ac:dyDescent="0.2">
      <c r="A482" s="27" t="s">
        <v>3156</v>
      </c>
      <c r="B482" s="27" t="s">
        <v>140</v>
      </c>
      <c r="C482" s="27" t="s">
        <v>656</v>
      </c>
      <c r="D482" s="27" t="s">
        <v>261</v>
      </c>
    </row>
    <row r="483" spans="1:4" x14ac:dyDescent="0.2">
      <c r="A483" s="27" t="s">
        <v>3157</v>
      </c>
      <c r="B483" s="27" t="s">
        <v>2043</v>
      </c>
      <c r="C483" s="27" t="s">
        <v>656</v>
      </c>
      <c r="D483" s="27" t="s">
        <v>261</v>
      </c>
    </row>
    <row r="484" spans="1:4" x14ac:dyDescent="0.2">
      <c r="A484" s="27" t="s">
        <v>3158</v>
      </c>
      <c r="B484" s="27" t="s">
        <v>1914</v>
      </c>
      <c r="C484" s="27" t="s">
        <v>656</v>
      </c>
      <c r="D484" s="27" t="s">
        <v>261</v>
      </c>
    </row>
    <row r="485" spans="1:4" x14ac:dyDescent="0.2">
      <c r="A485" s="27" t="s">
        <v>3159</v>
      </c>
      <c r="B485" s="27" t="s">
        <v>132</v>
      </c>
      <c r="C485" s="27" t="s">
        <v>656</v>
      </c>
      <c r="D485" s="27" t="s">
        <v>744</v>
      </c>
    </row>
    <row r="486" spans="1:4" x14ac:dyDescent="0.2">
      <c r="A486" s="27"/>
      <c r="B486" s="27"/>
      <c r="C486" s="27"/>
      <c r="D486" s="27" t="s">
        <v>261</v>
      </c>
    </row>
    <row r="487" spans="1:4" x14ac:dyDescent="0.2">
      <c r="A487" s="27"/>
      <c r="B487" s="27"/>
      <c r="C487" s="27"/>
      <c r="D487" s="27" t="s">
        <v>745</v>
      </c>
    </row>
    <row r="488" spans="1:4" x14ac:dyDescent="0.2">
      <c r="A488" s="27" t="s">
        <v>3160</v>
      </c>
      <c r="B488" s="27" t="s">
        <v>133</v>
      </c>
      <c r="C488" s="27" t="s">
        <v>656</v>
      </c>
      <c r="D488" s="27" t="s">
        <v>744</v>
      </c>
    </row>
    <row r="489" spans="1:4" x14ac:dyDescent="0.2">
      <c r="A489" s="27"/>
      <c r="B489" s="27"/>
      <c r="C489" s="27"/>
      <c r="D489" s="27" t="s">
        <v>261</v>
      </c>
    </row>
    <row r="490" spans="1:4" x14ac:dyDescent="0.2">
      <c r="A490" s="27"/>
      <c r="B490" s="27"/>
      <c r="C490" s="27"/>
      <c r="D490" s="27" t="s">
        <v>745</v>
      </c>
    </row>
    <row r="491" spans="1:4" x14ac:dyDescent="0.2">
      <c r="A491" s="27" t="s">
        <v>3161</v>
      </c>
      <c r="B491" s="27" t="s">
        <v>1337</v>
      </c>
      <c r="C491" s="27" t="s">
        <v>656</v>
      </c>
      <c r="D491" s="27" t="s">
        <v>261</v>
      </c>
    </row>
    <row r="492" spans="1:4" x14ac:dyDescent="0.2">
      <c r="A492" s="27" t="s">
        <v>3162</v>
      </c>
      <c r="B492" s="27" t="s">
        <v>134</v>
      </c>
      <c r="C492" s="27" t="s">
        <v>656</v>
      </c>
      <c r="D492" s="27" t="s">
        <v>744</v>
      </c>
    </row>
    <row r="493" spans="1:4" x14ac:dyDescent="0.2">
      <c r="A493" s="27"/>
      <c r="B493" s="27"/>
      <c r="C493" s="27"/>
      <c r="D493" s="27" t="s">
        <v>261</v>
      </c>
    </row>
    <row r="494" spans="1:4" x14ac:dyDescent="0.2">
      <c r="A494" s="27"/>
      <c r="B494" s="27"/>
      <c r="C494" s="27"/>
      <c r="D494" s="27" t="s">
        <v>745</v>
      </c>
    </row>
    <row r="495" spans="1:4" x14ac:dyDescent="0.2">
      <c r="A495" s="27" t="s">
        <v>3163</v>
      </c>
      <c r="B495" s="27" t="s">
        <v>135</v>
      </c>
      <c r="C495" s="27" t="s">
        <v>656</v>
      </c>
      <c r="D495" s="27" t="s">
        <v>744</v>
      </c>
    </row>
    <row r="496" spans="1:4" x14ac:dyDescent="0.2">
      <c r="A496" s="27"/>
      <c r="B496" s="27"/>
      <c r="C496" s="27"/>
      <c r="D496" s="27" t="s">
        <v>261</v>
      </c>
    </row>
    <row r="497" spans="1:4" x14ac:dyDescent="0.2">
      <c r="A497" s="27"/>
      <c r="B497" s="27"/>
      <c r="C497" s="27"/>
      <c r="D497" s="27" t="s">
        <v>745</v>
      </c>
    </row>
    <row r="498" spans="1:4" x14ac:dyDescent="0.2">
      <c r="A498" s="27" t="s">
        <v>3164</v>
      </c>
      <c r="B498" s="27" t="s">
        <v>136</v>
      </c>
      <c r="C498" s="27" t="s">
        <v>656</v>
      </c>
      <c r="D498" s="27" t="s">
        <v>744</v>
      </c>
    </row>
    <row r="499" spans="1:4" x14ac:dyDescent="0.2">
      <c r="A499" s="27"/>
      <c r="B499" s="27"/>
      <c r="C499" s="27"/>
      <c r="D499" s="27" t="s">
        <v>261</v>
      </c>
    </row>
    <row r="500" spans="1:4" x14ac:dyDescent="0.2">
      <c r="A500" s="27"/>
      <c r="B500" s="27"/>
      <c r="C500" s="27"/>
      <c r="D500" s="27" t="s">
        <v>745</v>
      </c>
    </row>
    <row r="501" spans="1:4" x14ac:dyDescent="0.2">
      <c r="A501" s="27" t="s">
        <v>3165</v>
      </c>
      <c r="B501" s="27" t="s">
        <v>1338</v>
      </c>
      <c r="C501" s="27" t="s">
        <v>656</v>
      </c>
      <c r="D501" s="27" t="s">
        <v>261</v>
      </c>
    </row>
    <row r="502" spans="1:4" x14ac:dyDescent="0.2">
      <c r="A502" s="27" t="s">
        <v>3166</v>
      </c>
      <c r="B502" s="27" t="s">
        <v>137</v>
      </c>
      <c r="C502" s="27" t="s">
        <v>656</v>
      </c>
      <c r="D502" s="27" t="s">
        <v>744</v>
      </c>
    </row>
    <row r="503" spans="1:4" x14ac:dyDescent="0.2">
      <c r="A503" s="27"/>
      <c r="B503" s="27"/>
      <c r="C503" s="27"/>
      <c r="D503" s="27" t="s">
        <v>261</v>
      </c>
    </row>
    <row r="504" spans="1:4" x14ac:dyDescent="0.2">
      <c r="A504" s="27"/>
      <c r="B504" s="27"/>
      <c r="C504" s="27"/>
      <c r="D504" s="27" t="s">
        <v>745</v>
      </c>
    </row>
    <row r="505" spans="1:4" x14ac:dyDescent="0.2">
      <c r="A505" s="27" t="s">
        <v>3167</v>
      </c>
      <c r="B505" s="27" t="s">
        <v>138</v>
      </c>
      <c r="C505" s="27" t="s">
        <v>656</v>
      </c>
      <c r="D505" s="27" t="s">
        <v>744</v>
      </c>
    </row>
    <row r="506" spans="1:4" x14ac:dyDescent="0.2">
      <c r="A506" s="27"/>
      <c r="B506" s="27"/>
      <c r="C506" s="27"/>
      <c r="D506" s="27" t="s">
        <v>261</v>
      </c>
    </row>
    <row r="507" spans="1:4" x14ac:dyDescent="0.2">
      <c r="A507" s="27"/>
      <c r="B507" s="27"/>
      <c r="C507" s="27"/>
      <c r="D507" s="27" t="s">
        <v>745</v>
      </c>
    </row>
    <row r="508" spans="1:4" x14ac:dyDescent="0.2">
      <c r="A508" s="27" t="s">
        <v>3168</v>
      </c>
      <c r="B508" s="27" t="s">
        <v>1463</v>
      </c>
      <c r="C508" s="27" t="s">
        <v>656</v>
      </c>
      <c r="D508" s="27" t="s">
        <v>744</v>
      </c>
    </row>
    <row r="509" spans="1:4" x14ac:dyDescent="0.2">
      <c r="A509" s="27"/>
      <c r="B509" s="27"/>
      <c r="C509" s="27"/>
      <c r="D509" s="27" t="s">
        <v>261</v>
      </c>
    </row>
    <row r="510" spans="1:4" x14ac:dyDescent="0.2">
      <c r="A510" s="27" t="s">
        <v>3169</v>
      </c>
      <c r="B510" s="27" t="s">
        <v>272</v>
      </c>
      <c r="C510" s="27" t="s">
        <v>656</v>
      </c>
      <c r="D510" s="27" t="s">
        <v>744</v>
      </c>
    </row>
    <row r="511" spans="1:4" x14ac:dyDescent="0.2">
      <c r="A511" s="27"/>
      <c r="B511" s="27"/>
      <c r="C511" s="27"/>
      <c r="D511" s="27" t="s">
        <v>261</v>
      </c>
    </row>
    <row r="512" spans="1:4" x14ac:dyDescent="0.2">
      <c r="A512" s="27" t="s">
        <v>3170</v>
      </c>
      <c r="B512" s="27" t="s">
        <v>2040</v>
      </c>
      <c r="C512" s="27" t="s">
        <v>656</v>
      </c>
      <c r="D512" s="27" t="s">
        <v>744</v>
      </c>
    </row>
    <row r="513" spans="1:4" x14ac:dyDescent="0.2">
      <c r="A513" s="27"/>
      <c r="B513" s="27"/>
      <c r="C513" s="27"/>
      <c r="D513" s="27" t="s">
        <v>261</v>
      </c>
    </row>
    <row r="514" spans="1:4" x14ac:dyDescent="0.2">
      <c r="A514" s="27"/>
      <c r="B514" s="27"/>
      <c r="C514" s="27"/>
      <c r="D514" s="27" t="s">
        <v>745</v>
      </c>
    </row>
    <row r="515" spans="1:4" x14ac:dyDescent="0.2">
      <c r="A515" s="27" t="s">
        <v>3171</v>
      </c>
      <c r="B515" s="27" t="s">
        <v>139</v>
      </c>
      <c r="C515" s="27" t="s">
        <v>656</v>
      </c>
      <c r="D515" s="27" t="s">
        <v>744</v>
      </c>
    </row>
    <row r="516" spans="1:4" x14ac:dyDescent="0.2">
      <c r="A516" s="27"/>
      <c r="B516" s="27"/>
      <c r="C516" s="27"/>
      <c r="D516" s="27" t="s">
        <v>261</v>
      </c>
    </row>
    <row r="517" spans="1:4" x14ac:dyDescent="0.2">
      <c r="A517" s="27"/>
      <c r="B517" s="27"/>
      <c r="C517" s="27"/>
      <c r="D517" s="27" t="s">
        <v>745</v>
      </c>
    </row>
    <row r="518" spans="1:4" x14ac:dyDescent="0.2">
      <c r="A518" s="27" t="s">
        <v>3172</v>
      </c>
      <c r="B518" s="27" t="s">
        <v>1222</v>
      </c>
      <c r="C518" s="27" t="s">
        <v>656</v>
      </c>
      <c r="D518" s="27" t="s">
        <v>261</v>
      </c>
    </row>
    <row r="519" spans="1:4" x14ac:dyDescent="0.2">
      <c r="A519" s="27" t="s">
        <v>3173</v>
      </c>
      <c r="B519" s="27" t="s">
        <v>1915</v>
      </c>
      <c r="C519" s="27" t="s">
        <v>656</v>
      </c>
      <c r="D519" s="27" t="s">
        <v>744</v>
      </c>
    </row>
    <row r="520" spans="1:4" x14ac:dyDescent="0.2">
      <c r="A520" s="27"/>
      <c r="B520" s="27"/>
      <c r="C520" s="27"/>
      <c r="D520" s="27" t="s">
        <v>261</v>
      </c>
    </row>
    <row r="521" spans="1:4" x14ac:dyDescent="0.2">
      <c r="A521" s="27"/>
      <c r="B521" s="27"/>
      <c r="C521" s="27"/>
      <c r="D521" s="27" t="s">
        <v>745</v>
      </c>
    </row>
    <row r="522" spans="1:4" x14ac:dyDescent="0.2">
      <c r="A522" s="27" t="s">
        <v>3174</v>
      </c>
      <c r="B522" s="27" t="s">
        <v>2044</v>
      </c>
      <c r="C522" s="27" t="s">
        <v>656</v>
      </c>
      <c r="D522" s="27" t="s">
        <v>744</v>
      </c>
    </row>
    <row r="523" spans="1:4" x14ac:dyDescent="0.2">
      <c r="A523" s="27"/>
      <c r="B523" s="27"/>
      <c r="C523" s="27"/>
      <c r="D523" s="27" t="s">
        <v>261</v>
      </c>
    </row>
    <row r="524" spans="1:4" x14ac:dyDescent="0.2">
      <c r="A524" s="27" t="s">
        <v>3175</v>
      </c>
      <c r="B524" s="27" t="s">
        <v>256</v>
      </c>
      <c r="C524" s="27" t="s">
        <v>656</v>
      </c>
      <c r="D524" s="27" t="s">
        <v>744</v>
      </c>
    </row>
    <row r="525" spans="1:4" x14ac:dyDescent="0.2">
      <c r="A525" s="27"/>
      <c r="B525" s="27"/>
      <c r="C525" s="27"/>
      <c r="D525" s="27" t="s">
        <v>261</v>
      </c>
    </row>
    <row r="526" spans="1:4" x14ac:dyDescent="0.2">
      <c r="A526" s="27"/>
      <c r="B526" s="27"/>
      <c r="C526" s="27"/>
      <c r="D526" s="27" t="s">
        <v>745</v>
      </c>
    </row>
    <row r="527" spans="1:4" x14ac:dyDescent="0.2">
      <c r="A527" s="27" t="s">
        <v>3176</v>
      </c>
      <c r="B527" s="27" t="s">
        <v>2041</v>
      </c>
      <c r="C527" s="27" t="s">
        <v>656</v>
      </c>
      <c r="D527" s="27" t="s">
        <v>744</v>
      </c>
    </row>
    <row r="528" spans="1:4" x14ac:dyDescent="0.2">
      <c r="A528" s="27"/>
      <c r="B528" s="27"/>
      <c r="C528" s="27"/>
      <c r="D528" s="27" t="s">
        <v>261</v>
      </c>
    </row>
    <row r="529" spans="1:4" x14ac:dyDescent="0.2">
      <c r="A529" s="27" t="s">
        <v>3177</v>
      </c>
      <c r="B529" s="27" t="s">
        <v>2201</v>
      </c>
      <c r="C529" s="27" t="s">
        <v>656</v>
      </c>
      <c r="D529" s="27" t="s">
        <v>261</v>
      </c>
    </row>
    <row r="530" spans="1:4" x14ac:dyDescent="0.2">
      <c r="A530" s="27" t="s">
        <v>3178</v>
      </c>
      <c r="B530" s="27" t="s">
        <v>1917</v>
      </c>
      <c r="C530" s="27" t="s">
        <v>656</v>
      </c>
      <c r="D530" s="27" t="s">
        <v>744</v>
      </c>
    </row>
    <row r="531" spans="1:4" x14ac:dyDescent="0.2">
      <c r="A531" s="27"/>
      <c r="B531" s="27"/>
      <c r="C531" s="27"/>
      <c r="D531" s="27" t="s">
        <v>261</v>
      </c>
    </row>
    <row r="532" spans="1:4" x14ac:dyDescent="0.2">
      <c r="A532" s="27" t="s">
        <v>3179</v>
      </c>
      <c r="B532" s="27" t="s">
        <v>1919</v>
      </c>
      <c r="C532" s="27" t="s">
        <v>656</v>
      </c>
      <c r="D532" s="27" t="s">
        <v>744</v>
      </c>
    </row>
    <row r="533" spans="1:4" x14ac:dyDescent="0.2">
      <c r="A533" s="27"/>
      <c r="B533" s="27"/>
      <c r="C533" s="27"/>
      <c r="D533" s="27" t="s">
        <v>261</v>
      </c>
    </row>
    <row r="534" spans="1:4" x14ac:dyDescent="0.2">
      <c r="A534" s="27" t="s">
        <v>3180</v>
      </c>
      <c r="B534" s="27" t="s">
        <v>1349</v>
      </c>
      <c r="C534" s="27" t="s">
        <v>656</v>
      </c>
      <c r="D534" s="27" t="s">
        <v>261</v>
      </c>
    </row>
    <row r="535" spans="1:4" x14ac:dyDescent="0.2">
      <c r="A535" s="27" t="s">
        <v>3181</v>
      </c>
      <c r="B535" s="27" t="s">
        <v>1336</v>
      </c>
      <c r="C535" s="27" t="s">
        <v>656</v>
      </c>
      <c r="D535" s="27" t="s">
        <v>261</v>
      </c>
    </row>
    <row r="536" spans="1:4" x14ac:dyDescent="0.2">
      <c r="A536" s="27" t="s">
        <v>3182</v>
      </c>
      <c r="B536" s="27" t="s">
        <v>141</v>
      </c>
      <c r="C536" s="27" t="s">
        <v>656</v>
      </c>
      <c r="D536" s="27" t="s">
        <v>261</v>
      </c>
    </row>
    <row r="537" spans="1:4" x14ac:dyDescent="0.2">
      <c r="A537" s="27" t="s">
        <v>3183</v>
      </c>
      <c r="B537" s="27" t="s">
        <v>142</v>
      </c>
      <c r="C537" s="27" t="s">
        <v>656</v>
      </c>
      <c r="D537" s="27" t="s">
        <v>261</v>
      </c>
    </row>
    <row r="538" spans="1:4" x14ac:dyDescent="0.2">
      <c r="A538" s="27" t="s">
        <v>3184</v>
      </c>
      <c r="B538" s="27" t="s">
        <v>1348</v>
      </c>
      <c r="C538" s="27" t="s">
        <v>656</v>
      </c>
      <c r="D538" s="27" t="s">
        <v>261</v>
      </c>
    </row>
    <row r="539" spans="1:4" x14ac:dyDescent="0.2">
      <c r="A539" s="27" t="s">
        <v>3185</v>
      </c>
      <c r="B539" s="27" t="s">
        <v>1335</v>
      </c>
      <c r="C539" s="27" t="s">
        <v>656</v>
      </c>
      <c r="D539" s="27" t="s">
        <v>261</v>
      </c>
    </row>
    <row r="540" spans="1:4" x14ac:dyDescent="0.2">
      <c r="A540" s="27" t="s">
        <v>3186</v>
      </c>
      <c r="B540" s="27" t="s">
        <v>143</v>
      </c>
      <c r="C540" s="27" t="s">
        <v>656</v>
      </c>
      <c r="D540" s="27" t="s">
        <v>261</v>
      </c>
    </row>
    <row r="541" spans="1:4" x14ac:dyDescent="0.2">
      <c r="A541" s="27" t="s">
        <v>3187</v>
      </c>
      <c r="B541" s="27" t="s">
        <v>144</v>
      </c>
      <c r="C541" s="27" t="s">
        <v>656</v>
      </c>
      <c r="D541" s="27" t="s">
        <v>261</v>
      </c>
    </row>
    <row r="542" spans="1:4" x14ac:dyDescent="0.2">
      <c r="A542" s="27" t="s">
        <v>3188</v>
      </c>
      <c r="B542" s="27" t="s">
        <v>2450</v>
      </c>
      <c r="C542" s="27" t="s">
        <v>656</v>
      </c>
      <c r="D542" s="27" t="s">
        <v>261</v>
      </c>
    </row>
    <row r="543" spans="1:4" x14ac:dyDescent="0.2">
      <c r="A543" s="27" t="s">
        <v>3189</v>
      </c>
      <c r="B543" s="27" t="s">
        <v>2038</v>
      </c>
      <c r="C543" s="27" t="s">
        <v>656</v>
      </c>
      <c r="D543" s="27" t="s">
        <v>261</v>
      </c>
    </row>
    <row r="544" spans="1:4" x14ac:dyDescent="0.2">
      <c r="A544" s="27" t="s">
        <v>3190</v>
      </c>
      <c r="B544" s="27" t="s">
        <v>2039</v>
      </c>
      <c r="C544" s="27" t="s">
        <v>656</v>
      </c>
      <c r="D544" s="27" t="s">
        <v>261</v>
      </c>
    </row>
    <row r="545" spans="1:4" x14ac:dyDescent="0.2">
      <c r="A545" s="27" t="s">
        <v>3191</v>
      </c>
      <c r="B545" s="27" t="s">
        <v>1592</v>
      </c>
      <c r="C545" s="27" t="s">
        <v>656</v>
      </c>
      <c r="D545" s="27" t="s">
        <v>744</v>
      </c>
    </row>
    <row r="546" spans="1:4" x14ac:dyDescent="0.2">
      <c r="A546" s="27"/>
      <c r="B546" s="27"/>
      <c r="C546" s="27"/>
      <c r="D546" s="27" t="s">
        <v>261</v>
      </c>
    </row>
    <row r="547" spans="1:4" x14ac:dyDescent="0.2">
      <c r="A547" s="27" t="s">
        <v>3192</v>
      </c>
      <c r="B547" s="27" t="s">
        <v>1590</v>
      </c>
      <c r="C547" s="27" t="s">
        <v>656</v>
      </c>
      <c r="D547" s="27" t="s">
        <v>744</v>
      </c>
    </row>
    <row r="548" spans="1:4" x14ac:dyDescent="0.2">
      <c r="A548" s="27"/>
      <c r="B548" s="27"/>
      <c r="C548" s="27"/>
      <c r="D548" s="27" t="s">
        <v>261</v>
      </c>
    </row>
    <row r="549" spans="1:4" x14ac:dyDescent="0.2">
      <c r="A549" s="27" t="s">
        <v>3193</v>
      </c>
      <c r="B549" s="27" t="s">
        <v>1591</v>
      </c>
      <c r="C549" s="27" t="s">
        <v>656</v>
      </c>
      <c r="D549" s="27" t="s">
        <v>744</v>
      </c>
    </row>
    <row r="550" spans="1:4" x14ac:dyDescent="0.2">
      <c r="A550" s="27"/>
      <c r="B550" s="27"/>
      <c r="C550" s="27"/>
      <c r="D550" s="27" t="s">
        <v>261</v>
      </c>
    </row>
    <row r="551" spans="1:4" x14ac:dyDescent="0.2">
      <c r="A551" s="27" t="s">
        <v>3194</v>
      </c>
      <c r="B551" s="27" t="s">
        <v>1920</v>
      </c>
      <c r="C551" s="27" t="s">
        <v>656</v>
      </c>
      <c r="D551" s="27" t="s">
        <v>744</v>
      </c>
    </row>
    <row r="552" spans="1:4" x14ac:dyDescent="0.2">
      <c r="A552" s="27"/>
      <c r="B552" s="27"/>
      <c r="C552" s="27"/>
      <c r="D552" s="27" t="s">
        <v>261</v>
      </c>
    </row>
    <row r="553" spans="1:4" x14ac:dyDescent="0.2">
      <c r="A553" s="27" t="s">
        <v>3195</v>
      </c>
      <c r="B553" s="27" t="s">
        <v>1921</v>
      </c>
      <c r="C553" s="27" t="s">
        <v>656</v>
      </c>
      <c r="D553" s="27" t="s">
        <v>744</v>
      </c>
    </row>
    <row r="554" spans="1:4" x14ac:dyDescent="0.2">
      <c r="A554" s="27"/>
      <c r="B554" s="27"/>
      <c r="C554" s="27"/>
      <c r="D554" s="27" t="s">
        <v>261</v>
      </c>
    </row>
    <row r="555" spans="1:4" x14ac:dyDescent="0.2">
      <c r="A555" s="27" t="s">
        <v>3196</v>
      </c>
      <c r="B555" s="27" t="s">
        <v>652</v>
      </c>
      <c r="C555" s="27" t="s">
        <v>656</v>
      </c>
      <c r="D555" s="27" t="s">
        <v>261</v>
      </c>
    </row>
    <row r="556" spans="1:4" x14ac:dyDescent="0.2">
      <c r="A556" s="27" t="s">
        <v>3197</v>
      </c>
      <c r="B556" s="27" t="s">
        <v>150</v>
      </c>
      <c r="C556" s="27" t="s">
        <v>656</v>
      </c>
      <c r="D556" s="27" t="s">
        <v>261</v>
      </c>
    </row>
    <row r="557" spans="1:4" x14ac:dyDescent="0.2">
      <c r="A557" s="27" t="s">
        <v>3325</v>
      </c>
      <c r="B557" s="27" t="s">
        <v>3326</v>
      </c>
      <c r="C557" s="27" t="s">
        <v>656</v>
      </c>
      <c r="D557" s="27" t="s">
        <v>2147</v>
      </c>
    </row>
    <row r="558" spans="1:4" x14ac:dyDescent="0.2">
      <c r="A558" s="27" t="s">
        <v>3325</v>
      </c>
      <c r="B558" s="27" t="s">
        <v>3327</v>
      </c>
      <c r="C558" s="27" t="s">
        <v>656</v>
      </c>
      <c r="D558" s="27" t="s">
        <v>2147</v>
      </c>
    </row>
    <row r="559" spans="1:4" x14ac:dyDescent="0.2">
      <c r="A559" s="27" t="s">
        <v>3198</v>
      </c>
      <c r="B559" s="27" t="s">
        <v>942</v>
      </c>
      <c r="C559" s="27" t="s">
        <v>656</v>
      </c>
      <c r="D559" s="27" t="s">
        <v>744</v>
      </c>
    </row>
    <row r="560" spans="1:4" x14ac:dyDescent="0.2">
      <c r="A560" s="27"/>
      <c r="B560" s="27"/>
      <c r="C560" s="27"/>
      <c r="D560" s="27" t="s">
        <v>261</v>
      </c>
    </row>
    <row r="561" spans="1:4" x14ac:dyDescent="0.2">
      <c r="A561" s="27"/>
      <c r="B561" s="27"/>
      <c r="C561" s="27"/>
      <c r="D561" s="27" t="s">
        <v>2147</v>
      </c>
    </row>
    <row r="562" spans="1:4" x14ac:dyDescent="0.2">
      <c r="A562" s="27"/>
      <c r="B562" s="27"/>
      <c r="C562" s="27"/>
      <c r="D562" s="27" t="s">
        <v>745</v>
      </c>
    </row>
    <row r="563" spans="1:4" x14ac:dyDescent="0.2">
      <c r="A563" s="27" t="s">
        <v>3199</v>
      </c>
      <c r="B563" s="27" t="s">
        <v>151</v>
      </c>
      <c r="C563" s="27" t="s">
        <v>656</v>
      </c>
      <c r="D563" s="27" t="s">
        <v>744</v>
      </c>
    </row>
    <row r="564" spans="1:4" x14ac:dyDescent="0.2">
      <c r="A564" s="27"/>
      <c r="B564" s="27"/>
      <c r="C564" s="27"/>
      <c r="D564" s="27" t="s">
        <v>261</v>
      </c>
    </row>
    <row r="565" spans="1:4" x14ac:dyDescent="0.2">
      <c r="A565" s="27"/>
      <c r="B565" s="27"/>
      <c r="C565" s="27"/>
      <c r="D565" s="27" t="s">
        <v>2147</v>
      </c>
    </row>
    <row r="566" spans="1:4" x14ac:dyDescent="0.2">
      <c r="A566" s="27"/>
      <c r="B566" s="27"/>
      <c r="C566" s="27"/>
      <c r="D566" s="27" t="s">
        <v>263</v>
      </c>
    </row>
    <row r="567" spans="1:4" x14ac:dyDescent="0.2">
      <c r="A567" s="27" t="s">
        <v>3200</v>
      </c>
      <c r="B567" s="27" t="s">
        <v>2144</v>
      </c>
      <c r="C567" s="27" t="s">
        <v>656</v>
      </c>
      <c r="D567" s="27" t="s">
        <v>261</v>
      </c>
    </row>
    <row r="568" spans="1:4" x14ac:dyDescent="0.2">
      <c r="A568" s="27"/>
      <c r="B568" s="27"/>
      <c r="C568" s="27"/>
      <c r="D568" s="27" t="s">
        <v>2147</v>
      </c>
    </row>
    <row r="569" spans="1:4" x14ac:dyDescent="0.2">
      <c r="A569" s="27" t="s">
        <v>3201</v>
      </c>
      <c r="B569" s="27" t="s">
        <v>537</v>
      </c>
      <c r="C569" s="27" t="s">
        <v>656</v>
      </c>
      <c r="D569" s="27" t="s">
        <v>744</v>
      </c>
    </row>
    <row r="570" spans="1:4" x14ac:dyDescent="0.2">
      <c r="A570" s="27"/>
      <c r="B570" s="27"/>
      <c r="C570" s="27"/>
      <c r="D570" s="27" t="s">
        <v>261</v>
      </c>
    </row>
    <row r="571" spans="1:4" x14ac:dyDescent="0.2">
      <c r="A571" s="27"/>
      <c r="B571" s="27"/>
      <c r="C571" s="27"/>
      <c r="D571" s="27" t="s">
        <v>2147</v>
      </c>
    </row>
    <row r="572" spans="1:4" x14ac:dyDescent="0.2">
      <c r="A572" s="27"/>
      <c r="B572" s="27"/>
      <c r="C572" s="27"/>
      <c r="D572" s="27" t="s">
        <v>263</v>
      </c>
    </row>
    <row r="573" spans="1:4" x14ac:dyDescent="0.2">
      <c r="A573" s="27" t="s">
        <v>3202</v>
      </c>
      <c r="B573" s="27" t="s">
        <v>2378</v>
      </c>
      <c r="C573" s="27" t="s">
        <v>656</v>
      </c>
      <c r="D573" s="27" t="s">
        <v>261</v>
      </c>
    </row>
    <row r="574" spans="1:4" x14ac:dyDescent="0.2">
      <c r="A574" s="27"/>
      <c r="B574" s="27"/>
      <c r="C574" s="27"/>
      <c r="D574" s="27" t="s">
        <v>263</v>
      </c>
    </row>
    <row r="575" spans="1:4" x14ac:dyDescent="0.2">
      <c r="A575" s="27" t="s">
        <v>3203</v>
      </c>
      <c r="B575" s="27" t="s">
        <v>2206</v>
      </c>
      <c r="C575" s="27" t="s">
        <v>656</v>
      </c>
      <c r="D575" s="27" t="s">
        <v>261</v>
      </c>
    </row>
    <row r="576" spans="1:4" x14ac:dyDescent="0.2">
      <c r="A576" s="27"/>
      <c r="B576" s="27"/>
      <c r="C576" s="27"/>
      <c r="D576" s="27" t="s">
        <v>2147</v>
      </c>
    </row>
    <row r="577" spans="1:4" x14ac:dyDescent="0.2">
      <c r="A577" s="27"/>
      <c r="B577" s="27"/>
      <c r="C577" s="27"/>
      <c r="D577" s="27" t="s">
        <v>745</v>
      </c>
    </row>
    <row r="578" spans="1:4" x14ac:dyDescent="0.2">
      <c r="A578" s="27"/>
      <c r="B578" s="27"/>
      <c r="C578" s="27"/>
      <c r="D578" s="27" t="s">
        <v>657</v>
      </c>
    </row>
    <row r="579" spans="1:4" x14ac:dyDescent="0.2">
      <c r="A579" s="27" t="s">
        <v>3204</v>
      </c>
      <c r="B579" s="27" t="s">
        <v>1586</v>
      </c>
      <c r="C579" s="27" t="s">
        <v>656</v>
      </c>
      <c r="D579" s="27" t="s">
        <v>261</v>
      </c>
    </row>
    <row r="580" spans="1:4" x14ac:dyDescent="0.2">
      <c r="A580" s="27"/>
      <c r="B580" s="27"/>
      <c r="C580" s="27"/>
      <c r="D580" s="27" t="s">
        <v>2147</v>
      </c>
    </row>
    <row r="581" spans="1:4" x14ac:dyDescent="0.2">
      <c r="A581" s="27" t="s">
        <v>3205</v>
      </c>
      <c r="B581" s="27" t="s">
        <v>152</v>
      </c>
      <c r="C581" s="27" t="s">
        <v>656</v>
      </c>
      <c r="D581" s="27" t="s">
        <v>744</v>
      </c>
    </row>
    <row r="582" spans="1:4" x14ac:dyDescent="0.2">
      <c r="A582" s="27"/>
      <c r="B582" s="27"/>
      <c r="C582" s="27"/>
      <c r="D582" s="27" t="s">
        <v>261</v>
      </c>
    </row>
    <row r="583" spans="1:4" x14ac:dyDescent="0.2">
      <c r="A583" s="27"/>
      <c r="B583" s="27"/>
      <c r="C583" s="27"/>
      <c r="D583" s="27" t="s">
        <v>2147</v>
      </c>
    </row>
    <row r="584" spans="1:4" x14ac:dyDescent="0.2">
      <c r="A584" s="27"/>
      <c r="B584" s="27"/>
      <c r="C584" s="27"/>
      <c r="D584" s="27" t="s">
        <v>263</v>
      </c>
    </row>
    <row r="585" spans="1:4" x14ac:dyDescent="0.2">
      <c r="A585" s="27" t="s">
        <v>3206</v>
      </c>
      <c r="B585" s="27" t="s">
        <v>1012</v>
      </c>
      <c r="C585" s="27" t="s">
        <v>656</v>
      </c>
      <c r="D585" s="27" t="s">
        <v>261</v>
      </c>
    </row>
    <row r="586" spans="1:4" x14ac:dyDescent="0.2">
      <c r="A586" s="27"/>
      <c r="B586" s="27"/>
      <c r="C586" s="27"/>
      <c r="D586" s="27" t="s">
        <v>2147</v>
      </c>
    </row>
    <row r="587" spans="1:4" x14ac:dyDescent="0.2">
      <c r="A587" s="27"/>
      <c r="B587" s="27"/>
      <c r="C587" s="27"/>
      <c r="D587" s="27" t="s">
        <v>263</v>
      </c>
    </row>
    <row r="588" spans="1:4" x14ac:dyDescent="0.2">
      <c r="A588" s="27" t="s">
        <v>3207</v>
      </c>
      <c r="B588" s="27" t="s">
        <v>891</v>
      </c>
      <c r="C588" s="27" t="s">
        <v>656</v>
      </c>
      <c r="D588" s="27" t="s">
        <v>744</v>
      </c>
    </row>
    <row r="589" spans="1:4" x14ac:dyDescent="0.2">
      <c r="A589" s="27"/>
      <c r="B589" s="27"/>
      <c r="C589" s="27"/>
      <c r="D589" s="27" t="s">
        <v>261</v>
      </c>
    </row>
    <row r="590" spans="1:4" x14ac:dyDescent="0.2">
      <c r="A590" s="27"/>
      <c r="B590" s="27"/>
      <c r="C590" s="27"/>
      <c r="D590" s="27" t="s">
        <v>2147</v>
      </c>
    </row>
    <row r="591" spans="1:4" x14ac:dyDescent="0.2">
      <c r="A591" s="27"/>
      <c r="B591" s="27"/>
      <c r="C591" s="27"/>
      <c r="D591" s="27" t="s">
        <v>263</v>
      </c>
    </row>
    <row r="592" spans="1:4" x14ac:dyDescent="0.2">
      <c r="A592" s="27" t="s">
        <v>3208</v>
      </c>
      <c r="B592" s="27" t="s">
        <v>1009</v>
      </c>
      <c r="C592" s="27" t="s">
        <v>656</v>
      </c>
      <c r="D592" s="27" t="s">
        <v>261</v>
      </c>
    </row>
    <row r="593" spans="1:4" x14ac:dyDescent="0.2">
      <c r="A593" s="27"/>
      <c r="B593" s="27"/>
      <c r="C593" s="27"/>
      <c r="D593" s="27" t="s">
        <v>2147</v>
      </c>
    </row>
    <row r="594" spans="1:4" x14ac:dyDescent="0.2">
      <c r="A594" s="27"/>
      <c r="B594" s="27"/>
      <c r="C594" s="27"/>
      <c r="D594" s="27" t="s">
        <v>263</v>
      </c>
    </row>
    <row r="595" spans="1:4" x14ac:dyDescent="0.2">
      <c r="A595" s="27" t="s">
        <v>3209</v>
      </c>
      <c r="B595" s="27" t="s">
        <v>1008</v>
      </c>
      <c r="C595" s="27" t="s">
        <v>656</v>
      </c>
      <c r="D595" s="27" t="s">
        <v>744</v>
      </c>
    </row>
    <row r="596" spans="1:4" x14ac:dyDescent="0.2">
      <c r="A596" s="27"/>
      <c r="B596" s="27"/>
      <c r="C596" s="27"/>
      <c r="D596" s="27" t="s">
        <v>261</v>
      </c>
    </row>
    <row r="597" spans="1:4" x14ac:dyDescent="0.2">
      <c r="A597" s="27"/>
      <c r="B597" s="27"/>
      <c r="C597" s="27"/>
      <c r="D597" s="27" t="s">
        <v>2147</v>
      </c>
    </row>
    <row r="598" spans="1:4" x14ac:dyDescent="0.2">
      <c r="A598" s="27"/>
      <c r="B598" s="27"/>
      <c r="C598" s="27"/>
      <c r="D598" s="27" t="s">
        <v>263</v>
      </c>
    </row>
    <row r="599" spans="1:4" x14ac:dyDescent="0.2">
      <c r="A599" s="27" t="s">
        <v>3210</v>
      </c>
      <c r="B599" s="27" t="s">
        <v>1002</v>
      </c>
      <c r="C599" s="27" t="s">
        <v>656</v>
      </c>
      <c r="D599" s="27" t="s">
        <v>261</v>
      </c>
    </row>
    <row r="600" spans="1:4" x14ac:dyDescent="0.2">
      <c r="A600" s="27"/>
      <c r="B600" s="27"/>
      <c r="C600" s="27"/>
      <c r="D600" s="27" t="s">
        <v>2147</v>
      </c>
    </row>
    <row r="601" spans="1:4" x14ac:dyDescent="0.2">
      <c r="A601" s="27"/>
      <c r="B601" s="27"/>
      <c r="C601" s="27"/>
      <c r="D601" s="27" t="s">
        <v>263</v>
      </c>
    </row>
    <row r="602" spans="1:4" x14ac:dyDescent="0.2">
      <c r="A602" s="27" t="s">
        <v>3211</v>
      </c>
      <c r="B602" s="27" t="s">
        <v>153</v>
      </c>
      <c r="C602" s="27" t="s">
        <v>656</v>
      </c>
      <c r="D602" s="27" t="s">
        <v>744</v>
      </c>
    </row>
    <row r="603" spans="1:4" x14ac:dyDescent="0.2">
      <c r="A603" s="27"/>
      <c r="B603" s="27"/>
      <c r="C603" s="27"/>
      <c r="D603" s="27" t="s">
        <v>261</v>
      </c>
    </row>
    <row r="604" spans="1:4" x14ac:dyDescent="0.2">
      <c r="A604" s="27"/>
      <c r="B604" s="27"/>
      <c r="C604" s="27"/>
      <c r="D604" s="27" t="s">
        <v>2147</v>
      </c>
    </row>
    <row r="605" spans="1:4" x14ac:dyDescent="0.2">
      <c r="A605" s="27"/>
      <c r="B605" s="27"/>
      <c r="C605" s="27"/>
      <c r="D605" s="27" t="s">
        <v>263</v>
      </c>
    </row>
    <row r="606" spans="1:4" x14ac:dyDescent="0.2">
      <c r="A606" s="27" t="s">
        <v>3212</v>
      </c>
      <c r="B606" s="27" t="s">
        <v>976</v>
      </c>
      <c r="C606" s="27" t="s">
        <v>656</v>
      </c>
      <c r="D606" s="27" t="s">
        <v>261</v>
      </c>
    </row>
    <row r="607" spans="1:4" x14ac:dyDescent="0.2">
      <c r="A607" s="27"/>
      <c r="B607" s="27"/>
      <c r="C607" s="27"/>
      <c r="D607" s="27" t="s">
        <v>2147</v>
      </c>
    </row>
    <row r="608" spans="1:4" x14ac:dyDescent="0.2">
      <c r="A608" s="27"/>
      <c r="B608" s="27"/>
      <c r="C608" s="27"/>
      <c r="D608" s="27" t="s">
        <v>263</v>
      </c>
    </row>
    <row r="609" spans="1:4" x14ac:dyDescent="0.2">
      <c r="A609" s="27" t="s">
        <v>3213</v>
      </c>
      <c r="B609" s="27" t="s">
        <v>977</v>
      </c>
      <c r="C609" s="27" t="s">
        <v>656</v>
      </c>
      <c r="D609" s="27" t="s">
        <v>744</v>
      </c>
    </row>
    <row r="610" spans="1:4" x14ac:dyDescent="0.2">
      <c r="A610" s="27"/>
      <c r="B610" s="27"/>
      <c r="C610" s="27"/>
      <c r="D610" s="27" t="s">
        <v>261</v>
      </c>
    </row>
    <row r="611" spans="1:4" x14ac:dyDescent="0.2">
      <c r="A611" s="27"/>
      <c r="B611" s="27"/>
      <c r="C611" s="27"/>
      <c r="D611" s="27" t="s">
        <v>2147</v>
      </c>
    </row>
    <row r="612" spans="1:4" x14ac:dyDescent="0.2">
      <c r="A612" s="27"/>
      <c r="B612" s="27"/>
      <c r="C612" s="27"/>
      <c r="D612" s="27" t="s">
        <v>263</v>
      </c>
    </row>
    <row r="613" spans="1:4" x14ac:dyDescent="0.2">
      <c r="A613" s="27" t="s">
        <v>3214</v>
      </c>
      <c r="B613" s="27" t="s">
        <v>1004</v>
      </c>
      <c r="C613" s="27" t="s">
        <v>656</v>
      </c>
      <c r="D613" s="27" t="s">
        <v>261</v>
      </c>
    </row>
    <row r="614" spans="1:4" x14ac:dyDescent="0.2">
      <c r="A614" s="27"/>
      <c r="B614" s="27"/>
      <c r="C614" s="27"/>
      <c r="D614" s="27" t="s">
        <v>2147</v>
      </c>
    </row>
    <row r="615" spans="1:4" x14ac:dyDescent="0.2">
      <c r="A615" s="27"/>
      <c r="B615" s="27"/>
      <c r="C615" s="27"/>
      <c r="D615" s="27" t="s">
        <v>263</v>
      </c>
    </row>
    <row r="616" spans="1:4" x14ac:dyDescent="0.2">
      <c r="A616" s="27" t="s">
        <v>3215</v>
      </c>
      <c r="B616" s="27" t="s">
        <v>154</v>
      </c>
      <c r="C616" s="27" t="s">
        <v>656</v>
      </c>
      <c r="D616" s="27" t="s">
        <v>744</v>
      </c>
    </row>
    <row r="617" spans="1:4" x14ac:dyDescent="0.2">
      <c r="A617" s="27"/>
      <c r="B617" s="27"/>
      <c r="C617" s="27"/>
      <c r="D617" s="27" t="s">
        <v>261</v>
      </c>
    </row>
    <row r="618" spans="1:4" x14ac:dyDescent="0.2">
      <c r="A618" s="27"/>
      <c r="B618" s="27"/>
      <c r="C618" s="27"/>
      <c r="D618" s="27" t="s">
        <v>2147</v>
      </c>
    </row>
    <row r="619" spans="1:4" x14ac:dyDescent="0.2">
      <c r="A619" s="27"/>
      <c r="B619" s="27"/>
      <c r="C619" s="27"/>
      <c r="D619" s="27" t="s">
        <v>263</v>
      </c>
    </row>
    <row r="620" spans="1:4" x14ac:dyDescent="0.2">
      <c r="A620" s="27" t="s">
        <v>3216</v>
      </c>
      <c r="B620" s="27" t="s">
        <v>978</v>
      </c>
      <c r="C620" s="27" t="s">
        <v>656</v>
      </c>
      <c r="D620" s="27" t="s">
        <v>261</v>
      </c>
    </row>
    <row r="621" spans="1:4" x14ac:dyDescent="0.2">
      <c r="A621" s="27"/>
      <c r="B621" s="27"/>
      <c r="C621" s="27"/>
      <c r="D621" s="27" t="s">
        <v>2147</v>
      </c>
    </row>
    <row r="622" spans="1:4" x14ac:dyDescent="0.2">
      <c r="A622" s="27"/>
      <c r="B622" s="27"/>
      <c r="C622" s="27"/>
      <c r="D622" s="27" t="s">
        <v>263</v>
      </c>
    </row>
    <row r="623" spans="1:4" x14ac:dyDescent="0.2">
      <c r="A623" s="27" t="s">
        <v>3217</v>
      </c>
      <c r="B623" s="27" t="s">
        <v>979</v>
      </c>
      <c r="C623" s="27" t="s">
        <v>656</v>
      </c>
      <c r="D623" s="27" t="s">
        <v>261</v>
      </c>
    </row>
    <row r="624" spans="1:4" x14ac:dyDescent="0.2">
      <c r="A624" s="27"/>
      <c r="B624" s="27"/>
      <c r="C624" s="27"/>
      <c r="D624" s="27" t="s">
        <v>2147</v>
      </c>
    </row>
    <row r="625" spans="1:4" x14ac:dyDescent="0.2">
      <c r="A625" s="27"/>
      <c r="B625" s="27"/>
      <c r="C625" s="27"/>
      <c r="D625" s="27" t="s">
        <v>263</v>
      </c>
    </row>
    <row r="626" spans="1:4" x14ac:dyDescent="0.2">
      <c r="A626" s="27" t="s">
        <v>3218</v>
      </c>
      <c r="B626" s="27" t="s">
        <v>980</v>
      </c>
      <c r="C626" s="27" t="s">
        <v>656</v>
      </c>
      <c r="D626" s="27" t="s">
        <v>744</v>
      </c>
    </row>
    <row r="627" spans="1:4" x14ac:dyDescent="0.2">
      <c r="A627" s="27"/>
      <c r="B627" s="27"/>
      <c r="C627" s="27"/>
      <c r="D627" s="27" t="s">
        <v>261</v>
      </c>
    </row>
    <row r="628" spans="1:4" x14ac:dyDescent="0.2">
      <c r="A628" s="27"/>
      <c r="B628" s="27"/>
      <c r="C628" s="27"/>
      <c r="D628" s="27" t="s">
        <v>2147</v>
      </c>
    </row>
    <row r="629" spans="1:4" x14ac:dyDescent="0.2">
      <c r="A629" s="27"/>
      <c r="B629" s="27"/>
      <c r="C629" s="27"/>
      <c r="D629" s="27" t="s">
        <v>263</v>
      </c>
    </row>
    <row r="630" spans="1:4" x14ac:dyDescent="0.2">
      <c r="A630" s="27" t="s">
        <v>3219</v>
      </c>
      <c r="B630" s="27" t="s">
        <v>981</v>
      </c>
      <c r="C630" s="27" t="s">
        <v>656</v>
      </c>
      <c r="D630" s="27" t="s">
        <v>261</v>
      </c>
    </row>
    <row r="631" spans="1:4" x14ac:dyDescent="0.2">
      <c r="A631" s="27"/>
      <c r="B631" s="27"/>
      <c r="C631" s="27"/>
      <c r="D631" s="27" t="s">
        <v>2147</v>
      </c>
    </row>
    <row r="632" spans="1:4" x14ac:dyDescent="0.2">
      <c r="A632" s="27"/>
      <c r="B632" s="27"/>
      <c r="C632" s="27"/>
      <c r="D632" s="27" t="s">
        <v>263</v>
      </c>
    </row>
    <row r="633" spans="1:4" x14ac:dyDescent="0.2">
      <c r="A633" s="27" t="s">
        <v>3220</v>
      </c>
      <c r="B633" s="27" t="s">
        <v>982</v>
      </c>
      <c r="C633" s="27" t="s">
        <v>656</v>
      </c>
      <c r="D633" s="27" t="s">
        <v>261</v>
      </c>
    </row>
    <row r="634" spans="1:4" x14ac:dyDescent="0.2">
      <c r="A634" s="27"/>
      <c r="B634" s="27"/>
      <c r="C634" s="27"/>
      <c r="D634" s="27" t="s">
        <v>2147</v>
      </c>
    </row>
    <row r="635" spans="1:4" x14ac:dyDescent="0.2">
      <c r="A635" s="27"/>
      <c r="B635" s="27"/>
      <c r="C635" s="27"/>
      <c r="D635" s="27" t="s">
        <v>263</v>
      </c>
    </row>
    <row r="636" spans="1:4" x14ac:dyDescent="0.2">
      <c r="A636" s="27" t="s">
        <v>3221</v>
      </c>
      <c r="B636" s="27" t="s">
        <v>155</v>
      </c>
      <c r="C636" s="27" t="s">
        <v>656</v>
      </c>
      <c r="D636" s="27" t="s">
        <v>744</v>
      </c>
    </row>
    <row r="637" spans="1:4" x14ac:dyDescent="0.2">
      <c r="A637" s="27"/>
      <c r="B637" s="27"/>
      <c r="C637" s="27"/>
      <c r="D637" s="27" t="s">
        <v>261</v>
      </c>
    </row>
    <row r="638" spans="1:4" x14ac:dyDescent="0.2">
      <c r="A638" s="27"/>
      <c r="B638" s="27"/>
      <c r="C638" s="27"/>
      <c r="D638" s="27" t="s">
        <v>2147</v>
      </c>
    </row>
    <row r="639" spans="1:4" x14ac:dyDescent="0.2">
      <c r="A639" s="27"/>
      <c r="B639" s="27"/>
      <c r="C639" s="27"/>
      <c r="D639" s="27" t="s">
        <v>263</v>
      </c>
    </row>
    <row r="640" spans="1:4" x14ac:dyDescent="0.2">
      <c r="A640" s="27" t="s">
        <v>3222</v>
      </c>
      <c r="B640" s="27" t="s">
        <v>983</v>
      </c>
      <c r="C640" s="27" t="s">
        <v>656</v>
      </c>
      <c r="D640" s="27" t="s">
        <v>261</v>
      </c>
    </row>
    <row r="641" spans="1:4" x14ac:dyDescent="0.2">
      <c r="A641" s="27"/>
      <c r="B641" s="27"/>
      <c r="C641" s="27"/>
      <c r="D641" s="27" t="s">
        <v>2147</v>
      </c>
    </row>
    <row r="642" spans="1:4" x14ac:dyDescent="0.2">
      <c r="A642" s="27"/>
      <c r="B642" s="27"/>
      <c r="C642" s="27"/>
      <c r="D642" s="27" t="s">
        <v>263</v>
      </c>
    </row>
    <row r="643" spans="1:4" x14ac:dyDescent="0.2">
      <c r="A643" s="27" t="s">
        <v>3223</v>
      </c>
      <c r="B643" s="27" t="s">
        <v>975</v>
      </c>
      <c r="C643" s="27" t="s">
        <v>656</v>
      </c>
      <c r="D643" s="27" t="s">
        <v>261</v>
      </c>
    </row>
    <row r="644" spans="1:4" x14ac:dyDescent="0.2">
      <c r="A644" s="27"/>
      <c r="B644" s="27"/>
      <c r="C644" s="27"/>
      <c r="D644" s="27" t="s">
        <v>2147</v>
      </c>
    </row>
    <row r="645" spans="1:4" x14ac:dyDescent="0.2">
      <c r="A645" s="27"/>
      <c r="B645" s="27"/>
      <c r="C645" s="27"/>
      <c r="D645" s="27" t="s">
        <v>263</v>
      </c>
    </row>
    <row r="646" spans="1:4" x14ac:dyDescent="0.2">
      <c r="A646" s="27" t="s">
        <v>3224</v>
      </c>
      <c r="B646" s="27" t="s">
        <v>984</v>
      </c>
      <c r="C646" s="27" t="s">
        <v>656</v>
      </c>
      <c r="D646" s="27" t="s">
        <v>261</v>
      </c>
    </row>
    <row r="647" spans="1:4" x14ac:dyDescent="0.2">
      <c r="A647" s="27"/>
      <c r="B647" s="27"/>
      <c r="C647" s="27"/>
      <c r="D647" s="27" t="s">
        <v>2147</v>
      </c>
    </row>
    <row r="648" spans="1:4" x14ac:dyDescent="0.2">
      <c r="A648" s="27"/>
      <c r="B648" s="27"/>
      <c r="C648" s="27"/>
      <c r="D648" s="27" t="s">
        <v>263</v>
      </c>
    </row>
    <row r="649" spans="1:4" x14ac:dyDescent="0.2">
      <c r="A649" s="27" t="s">
        <v>3225</v>
      </c>
      <c r="B649" s="27" t="s">
        <v>985</v>
      </c>
      <c r="C649" s="27" t="s">
        <v>656</v>
      </c>
      <c r="D649" s="27" t="s">
        <v>261</v>
      </c>
    </row>
    <row r="650" spans="1:4" x14ac:dyDescent="0.2">
      <c r="A650" s="27"/>
      <c r="B650" s="27"/>
      <c r="C650" s="27"/>
      <c r="D650" s="27" t="s">
        <v>2147</v>
      </c>
    </row>
    <row r="651" spans="1:4" x14ac:dyDescent="0.2">
      <c r="A651" s="27"/>
      <c r="B651" s="27"/>
      <c r="C651" s="27"/>
      <c r="D651" s="27" t="s">
        <v>263</v>
      </c>
    </row>
    <row r="652" spans="1:4" x14ac:dyDescent="0.2">
      <c r="A652" s="27" t="s">
        <v>3226</v>
      </c>
      <c r="B652" s="27" t="s">
        <v>156</v>
      </c>
      <c r="C652" s="27" t="s">
        <v>656</v>
      </c>
      <c r="D652" s="27" t="s">
        <v>744</v>
      </c>
    </row>
    <row r="653" spans="1:4" x14ac:dyDescent="0.2">
      <c r="A653" s="27"/>
      <c r="B653" s="27"/>
      <c r="C653" s="27"/>
      <c r="D653" s="27" t="s">
        <v>261</v>
      </c>
    </row>
    <row r="654" spans="1:4" x14ac:dyDescent="0.2">
      <c r="A654" s="27"/>
      <c r="B654" s="27"/>
      <c r="C654" s="27"/>
      <c r="D654" s="27" t="s">
        <v>2147</v>
      </c>
    </row>
    <row r="655" spans="1:4" x14ac:dyDescent="0.2">
      <c r="A655" s="27"/>
      <c r="B655" s="27"/>
      <c r="C655" s="27"/>
      <c r="D655" s="27" t="s">
        <v>745</v>
      </c>
    </row>
    <row r="656" spans="1:4" x14ac:dyDescent="0.2">
      <c r="A656" s="27"/>
      <c r="B656" s="27"/>
      <c r="C656" s="27"/>
      <c r="D656" s="27" t="s">
        <v>263</v>
      </c>
    </row>
    <row r="657" spans="1:4" x14ac:dyDescent="0.2">
      <c r="A657" s="27" t="s">
        <v>3227</v>
      </c>
      <c r="B657" s="27" t="s">
        <v>1607</v>
      </c>
      <c r="C657" s="27" t="s">
        <v>656</v>
      </c>
      <c r="D657" s="27" t="s">
        <v>744</v>
      </c>
    </row>
    <row r="658" spans="1:4" x14ac:dyDescent="0.2">
      <c r="A658" s="27"/>
      <c r="B658" s="27"/>
      <c r="C658" s="27"/>
      <c r="D658" s="27" t="s">
        <v>261</v>
      </c>
    </row>
    <row r="659" spans="1:4" x14ac:dyDescent="0.2">
      <c r="A659" s="27"/>
      <c r="B659" s="27"/>
      <c r="C659" s="27"/>
      <c r="D659" s="27" t="s">
        <v>2147</v>
      </c>
    </row>
    <row r="660" spans="1:4" x14ac:dyDescent="0.2">
      <c r="A660" s="27"/>
      <c r="B660" s="27"/>
      <c r="C660" s="27"/>
      <c r="D660" s="27" t="s">
        <v>745</v>
      </c>
    </row>
    <row r="661" spans="1:4" x14ac:dyDescent="0.2">
      <c r="A661" s="27"/>
      <c r="B661" s="27"/>
      <c r="C661" s="27"/>
      <c r="D661" s="27" t="s">
        <v>657</v>
      </c>
    </row>
    <row r="662" spans="1:4" x14ac:dyDescent="0.2">
      <c r="A662" s="27" t="s">
        <v>3228</v>
      </c>
      <c r="B662" s="27" t="s">
        <v>304</v>
      </c>
      <c r="C662" s="27" t="s">
        <v>656</v>
      </c>
      <c r="D662" s="27" t="s">
        <v>744</v>
      </c>
    </row>
    <row r="663" spans="1:4" x14ac:dyDescent="0.2">
      <c r="A663" s="27"/>
      <c r="B663" s="27"/>
      <c r="C663" s="27"/>
      <c r="D663" s="27" t="s">
        <v>261</v>
      </c>
    </row>
    <row r="664" spans="1:4" x14ac:dyDescent="0.2">
      <c r="A664" s="27"/>
      <c r="B664" s="27"/>
      <c r="C664" s="27"/>
      <c r="D664" s="27" t="s">
        <v>2147</v>
      </c>
    </row>
    <row r="665" spans="1:4" x14ac:dyDescent="0.2">
      <c r="A665" s="27"/>
      <c r="B665" s="27"/>
      <c r="C665" s="27"/>
      <c r="D665" s="27" t="s">
        <v>263</v>
      </c>
    </row>
    <row r="666" spans="1:4" x14ac:dyDescent="0.2">
      <c r="A666" s="27"/>
      <c r="B666" s="27"/>
      <c r="C666" s="27"/>
      <c r="D666" s="27" t="s">
        <v>986</v>
      </c>
    </row>
    <row r="667" spans="1:4" x14ac:dyDescent="0.2">
      <c r="A667" s="27"/>
      <c r="B667" s="27"/>
      <c r="C667" s="27"/>
      <c r="D667" s="27" t="s">
        <v>657</v>
      </c>
    </row>
    <row r="668" spans="1:4" x14ac:dyDescent="0.2">
      <c r="A668" s="27" t="s">
        <v>3229</v>
      </c>
      <c r="B668" s="27" t="s">
        <v>302</v>
      </c>
      <c r="C668" s="27" t="s">
        <v>656</v>
      </c>
      <c r="D668" s="27" t="s">
        <v>744</v>
      </c>
    </row>
    <row r="669" spans="1:4" x14ac:dyDescent="0.2">
      <c r="A669" s="27"/>
      <c r="B669" s="27"/>
      <c r="C669" s="27"/>
      <c r="D669" s="27" t="s">
        <v>261</v>
      </c>
    </row>
    <row r="670" spans="1:4" x14ac:dyDescent="0.2">
      <c r="A670" s="27"/>
      <c r="B670" s="27"/>
      <c r="C670" s="27"/>
      <c r="D670" s="27" t="s">
        <v>2147</v>
      </c>
    </row>
    <row r="671" spans="1:4" x14ac:dyDescent="0.2">
      <c r="A671" s="27"/>
      <c r="B671" s="27"/>
      <c r="C671" s="27"/>
      <c r="D671" s="27" t="s">
        <v>263</v>
      </c>
    </row>
    <row r="672" spans="1:4" x14ac:dyDescent="0.2">
      <c r="A672" s="27"/>
      <c r="B672" s="27"/>
      <c r="C672" s="27"/>
      <c r="D672" s="27" t="s">
        <v>986</v>
      </c>
    </row>
    <row r="673" spans="1:4" x14ac:dyDescent="0.2">
      <c r="A673" s="27" t="s">
        <v>3230</v>
      </c>
      <c r="B673" s="27" t="s">
        <v>303</v>
      </c>
      <c r="C673" s="27" t="s">
        <v>656</v>
      </c>
      <c r="D673" s="27" t="s">
        <v>744</v>
      </c>
    </row>
    <row r="674" spans="1:4" x14ac:dyDescent="0.2">
      <c r="A674" s="27"/>
      <c r="B674" s="27"/>
      <c r="C674" s="27"/>
      <c r="D674" s="27" t="s">
        <v>261</v>
      </c>
    </row>
    <row r="675" spans="1:4" x14ac:dyDescent="0.2">
      <c r="A675" s="27"/>
      <c r="B675" s="27"/>
      <c r="C675" s="27"/>
      <c r="D675" s="27" t="s">
        <v>2147</v>
      </c>
    </row>
    <row r="676" spans="1:4" x14ac:dyDescent="0.2">
      <c r="A676" s="27"/>
      <c r="B676" s="27"/>
      <c r="C676" s="27"/>
      <c r="D676" s="27" t="s">
        <v>263</v>
      </c>
    </row>
    <row r="677" spans="1:4" x14ac:dyDescent="0.2">
      <c r="A677" s="27"/>
      <c r="B677" s="27"/>
      <c r="C677" s="27"/>
      <c r="D677" s="27" t="s">
        <v>657</v>
      </c>
    </row>
    <row r="678" spans="1:4" x14ac:dyDescent="0.2">
      <c r="A678" s="27" t="s">
        <v>3231</v>
      </c>
      <c r="B678" s="27" t="s">
        <v>892</v>
      </c>
      <c r="C678" s="27" t="s">
        <v>656</v>
      </c>
      <c r="D678" s="27" t="s">
        <v>261</v>
      </c>
    </row>
    <row r="679" spans="1:4" x14ac:dyDescent="0.2">
      <c r="A679" s="27"/>
      <c r="B679" s="27"/>
      <c r="C679" s="27"/>
      <c r="D679" s="27" t="s">
        <v>2147</v>
      </c>
    </row>
    <row r="680" spans="1:4" x14ac:dyDescent="0.2">
      <c r="A680" s="27"/>
      <c r="B680" s="27"/>
      <c r="C680" s="27"/>
      <c r="D680" s="27" t="s">
        <v>263</v>
      </c>
    </row>
    <row r="681" spans="1:4" x14ac:dyDescent="0.2">
      <c r="A681" s="27" t="s">
        <v>3030</v>
      </c>
      <c r="B681" s="27" t="s">
        <v>3031</v>
      </c>
      <c r="C681" s="27" t="s">
        <v>656</v>
      </c>
      <c r="D681" s="27" t="s">
        <v>2147</v>
      </c>
    </row>
    <row r="682" spans="1:4" x14ac:dyDescent="0.2">
      <c r="A682" s="27" t="s">
        <v>3232</v>
      </c>
      <c r="B682" s="27" t="s">
        <v>1007</v>
      </c>
      <c r="C682" s="27" t="s">
        <v>656</v>
      </c>
      <c r="D682" s="27" t="s">
        <v>261</v>
      </c>
    </row>
    <row r="683" spans="1:4" x14ac:dyDescent="0.2">
      <c r="A683" s="27"/>
      <c r="B683" s="27"/>
      <c r="C683" s="27"/>
      <c r="D683" s="27" t="s">
        <v>2147</v>
      </c>
    </row>
    <row r="684" spans="1:4" x14ac:dyDescent="0.2">
      <c r="A684" s="27"/>
      <c r="B684" s="27"/>
      <c r="C684" s="27"/>
      <c r="D684" s="27" t="s">
        <v>263</v>
      </c>
    </row>
    <row r="685" spans="1:4" x14ac:dyDescent="0.2">
      <c r="A685" s="27" t="s">
        <v>3233</v>
      </c>
      <c r="B685" s="27" t="s">
        <v>145</v>
      </c>
      <c r="C685" s="27" t="s">
        <v>656</v>
      </c>
      <c r="D685" s="27" t="s">
        <v>261</v>
      </c>
    </row>
    <row r="686" spans="1:4" x14ac:dyDescent="0.2">
      <c r="A686" s="27"/>
      <c r="B686" s="27"/>
      <c r="C686" s="27"/>
      <c r="D686" s="27" t="s">
        <v>2147</v>
      </c>
    </row>
    <row r="687" spans="1:4" x14ac:dyDescent="0.2">
      <c r="A687" s="27"/>
      <c r="B687" s="27"/>
      <c r="C687" s="27"/>
      <c r="D687" s="27" t="s">
        <v>263</v>
      </c>
    </row>
    <row r="688" spans="1:4" x14ac:dyDescent="0.2">
      <c r="A688" s="27" t="s">
        <v>3234</v>
      </c>
      <c r="B688" s="27" t="s">
        <v>305</v>
      </c>
      <c r="C688" s="27" t="s">
        <v>656</v>
      </c>
      <c r="D688" s="27" t="s">
        <v>744</v>
      </c>
    </row>
    <row r="689" spans="1:4" x14ac:dyDescent="0.2">
      <c r="A689" s="27"/>
      <c r="B689" s="27"/>
      <c r="C689" s="27"/>
      <c r="D689" s="27" t="s">
        <v>261</v>
      </c>
    </row>
    <row r="690" spans="1:4" x14ac:dyDescent="0.2">
      <c r="A690" s="27"/>
      <c r="B690" s="27"/>
      <c r="C690" s="27"/>
      <c r="D690" s="27" t="s">
        <v>2147</v>
      </c>
    </row>
    <row r="691" spans="1:4" x14ac:dyDescent="0.2">
      <c r="A691" s="27"/>
      <c r="B691" s="27"/>
      <c r="C691" s="27"/>
      <c r="D691" s="27" t="s">
        <v>745</v>
      </c>
    </row>
    <row r="692" spans="1:4" x14ac:dyDescent="0.2">
      <c r="A692" s="27"/>
      <c r="B692" s="27"/>
      <c r="C692" s="27"/>
      <c r="D692" s="27" t="s">
        <v>263</v>
      </c>
    </row>
    <row r="693" spans="1:4" x14ac:dyDescent="0.2">
      <c r="A693" s="27" t="s">
        <v>3235</v>
      </c>
      <c r="B693" s="27" t="s">
        <v>1588</v>
      </c>
      <c r="C693" s="27" t="s">
        <v>656</v>
      </c>
      <c r="D693" s="27" t="s">
        <v>261</v>
      </c>
    </row>
    <row r="694" spans="1:4" x14ac:dyDescent="0.2">
      <c r="A694" s="27"/>
      <c r="B694" s="27"/>
      <c r="C694" s="27"/>
      <c r="D694" s="27" t="s">
        <v>2147</v>
      </c>
    </row>
    <row r="695" spans="1:4" x14ac:dyDescent="0.2">
      <c r="A695" s="27"/>
      <c r="B695" s="27"/>
      <c r="C695" s="27"/>
      <c r="D695" s="27" t="s">
        <v>745</v>
      </c>
    </row>
    <row r="696" spans="1:4" x14ac:dyDescent="0.2">
      <c r="A696" s="27"/>
      <c r="B696" s="27"/>
      <c r="C696" s="27"/>
      <c r="D696" s="27" t="s">
        <v>263</v>
      </c>
    </row>
    <row r="697" spans="1:4" x14ac:dyDescent="0.2">
      <c r="A697" s="27" t="s">
        <v>3236</v>
      </c>
      <c r="B697" s="27" t="s">
        <v>306</v>
      </c>
      <c r="C697" s="27" t="s">
        <v>656</v>
      </c>
      <c r="D697" s="27" t="s">
        <v>744</v>
      </c>
    </row>
    <row r="698" spans="1:4" x14ac:dyDescent="0.2">
      <c r="A698" s="27"/>
      <c r="B698" s="27"/>
      <c r="C698" s="27"/>
      <c r="D698" s="27" t="s">
        <v>261</v>
      </c>
    </row>
    <row r="699" spans="1:4" x14ac:dyDescent="0.2">
      <c r="A699" s="27"/>
      <c r="B699" s="27"/>
      <c r="C699" s="27"/>
      <c r="D699" s="27" t="s">
        <v>2147</v>
      </c>
    </row>
    <row r="700" spans="1:4" x14ac:dyDescent="0.2">
      <c r="A700" s="27"/>
      <c r="B700" s="27"/>
      <c r="C700" s="27"/>
      <c r="D700" s="27" t="s">
        <v>263</v>
      </c>
    </row>
    <row r="701" spans="1:4" x14ac:dyDescent="0.2">
      <c r="A701" s="27" t="s">
        <v>3237</v>
      </c>
      <c r="B701" s="27" t="s">
        <v>1005</v>
      </c>
      <c r="C701" s="27" t="s">
        <v>656</v>
      </c>
      <c r="D701" s="27" t="s">
        <v>261</v>
      </c>
    </row>
    <row r="702" spans="1:4" x14ac:dyDescent="0.2">
      <c r="A702" s="27"/>
      <c r="B702" s="27"/>
      <c r="C702" s="27"/>
      <c r="D702" s="27" t="s">
        <v>2147</v>
      </c>
    </row>
    <row r="703" spans="1:4" x14ac:dyDescent="0.2">
      <c r="A703" s="27"/>
      <c r="B703" s="27"/>
      <c r="C703" s="27"/>
      <c r="D703" s="27" t="s">
        <v>263</v>
      </c>
    </row>
    <row r="704" spans="1:4" x14ac:dyDescent="0.2">
      <c r="A704" s="27" t="s">
        <v>3238</v>
      </c>
      <c r="B704" s="27" t="s">
        <v>894</v>
      </c>
      <c r="C704" s="27" t="s">
        <v>656</v>
      </c>
      <c r="D704" s="27" t="s">
        <v>261</v>
      </c>
    </row>
    <row r="705" spans="1:4" x14ac:dyDescent="0.2">
      <c r="A705" s="27"/>
      <c r="B705" s="27"/>
      <c r="C705" s="27"/>
      <c r="D705" s="27" t="s">
        <v>2147</v>
      </c>
    </row>
    <row r="706" spans="1:4" x14ac:dyDescent="0.2">
      <c r="A706" s="27"/>
      <c r="B706" s="27"/>
      <c r="C706" s="27"/>
      <c r="D706" s="27" t="s">
        <v>263</v>
      </c>
    </row>
    <row r="707" spans="1:4" x14ac:dyDescent="0.2">
      <c r="A707" s="27" t="s">
        <v>3239</v>
      </c>
      <c r="B707" s="27" t="s">
        <v>1966</v>
      </c>
      <c r="C707" s="27" t="s">
        <v>656</v>
      </c>
      <c r="D707" s="27" t="s">
        <v>744</v>
      </c>
    </row>
    <row r="708" spans="1:4" x14ac:dyDescent="0.2">
      <c r="A708" s="27"/>
      <c r="B708" s="27"/>
      <c r="C708" s="27"/>
      <c r="D708" s="27" t="s">
        <v>261</v>
      </c>
    </row>
    <row r="709" spans="1:4" x14ac:dyDescent="0.2">
      <c r="A709" s="27"/>
      <c r="B709" s="27"/>
      <c r="C709" s="27"/>
      <c r="D709" s="27" t="s">
        <v>2147</v>
      </c>
    </row>
    <row r="710" spans="1:4" x14ac:dyDescent="0.2">
      <c r="A710" s="27"/>
      <c r="B710" s="27"/>
      <c r="C710" s="27"/>
      <c r="D710" s="27" t="s">
        <v>263</v>
      </c>
    </row>
    <row r="711" spans="1:4" x14ac:dyDescent="0.2">
      <c r="A711" s="27" t="s">
        <v>3240</v>
      </c>
      <c r="B711" s="27" t="s">
        <v>2200</v>
      </c>
      <c r="C711" s="27" t="s">
        <v>656</v>
      </c>
      <c r="D711" s="27" t="s">
        <v>261</v>
      </c>
    </row>
    <row r="712" spans="1:4" x14ac:dyDescent="0.2">
      <c r="A712" s="27"/>
      <c r="B712" s="27"/>
      <c r="C712" s="27"/>
      <c r="D712" s="27" t="s">
        <v>2147</v>
      </c>
    </row>
    <row r="713" spans="1:4" x14ac:dyDescent="0.2">
      <c r="A713" s="27" t="s">
        <v>3241</v>
      </c>
      <c r="B713" s="27" t="s">
        <v>536</v>
      </c>
      <c r="C713" s="27" t="s">
        <v>656</v>
      </c>
      <c r="D713" s="27" t="s">
        <v>744</v>
      </c>
    </row>
    <row r="714" spans="1:4" x14ac:dyDescent="0.2">
      <c r="A714" s="27"/>
      <c r="B714" s="27"/>
      <c r="C714" s="27"/>
      <c r="D714" s="27" t="s">
        <v>261</v>
      </c>
    </row>
    <row r="715" spans="1:4" x14ac:dyDescent="0.2">
      <c r="A715" s="27"/>
      <c r="B715" s="27"/>
      <c r="C715" s="27"/>
      <c r="D715" s="27" t="s">
        <v>2147</v>
      </c>
    </row>
    <row r="716" spans="1:4" x14ac:dyDescent="0.2">
      <c r="A716" s="27"/>
      <c r="B716" s="27"/>
      <c r="C716" s="27"/>
      <c r="D716" s="27" t="s">
        <v>263</v>
      </c>
    </row>
    <row r="717" spans="1:4" x14ac:dyDescent="0.2">
      <c r="A717" s="27" t="s">
        <v>3242</v>
      </c>
      <c r="B717" s="27" t="s">
        <v>1587</v>
      </c>
      <c r="C717" s="27" t="s">
        <v>656</v>
      </c>
      <c r="D717" s="27" t="s">
        <v>261</v>
      </c>
    </row>
    <row r="718" spans="1:4" x14ac:dyDescent="0.2">
      <c r="A718" s="27"/>
      <c r="B718" s="27"/>
      <c r="C718" s="27"/>
      <c r="D718" s="27" t="s">
        <v>2147</v>
      </c>
    </row>
    <row r="719" spans="1:4" x14ac:dyDescent="0.2">
      <c r="A719" s="27" t="s">
        <v>3243</v>
      </c>
      <c r="B719" s="27" t="s">
        <v>297</v>
      </c>
      <c r="C719" s="27" t="s">
        <v>656</v>
      </c>
      <c r="D719" s="27" t="s">
        <v>261</v>
      </c>
    </row>
    <row r="720" spans="1:4" x14ac:dyDescent="0.2">
      <c r="A720" s="27"/>
      <c r="B720" s="27"/>
      <c r="C720" s="27"/>
      <c r="D720" s="27" t="s">
        <v>2147</v>
      </c>
    </row>
    <row r="721" spans="1:4" x14ac:dyDescent="0.2">
      <c r="A721" s="27"/>
      <c r="B721" s="27"/>
      <c r="C721" s="27"/>
      <c r="D721" s="27" t="s">
        <v>263</v>
      </c>
    </row>
    <row r="722" spans="1:4" x14ac:dyDescent="0.2">
      <c r="A722" s="27" t="s">
        <v>3244</v>
      </c>
      <c r="B722" s="27" t="s">
        <v>1585</v>
      </c>
      <c r="C722" s="27" t="s">
        <v>656</v>
      </c>
      <c r="D722" s="27" t="s">
        <v>261</v>
      </c>
    </row>
    <row r="723" spans="1:4" x14ac:dyDescent="0.2">
      <c r="A723" s="27"/>
      <c r="B723" s="27"/>
      <c r="C723" s="27"/>
      <c r="D723" s="27" t="s">
        <v>2147</v>
      </c>
    </row>
    <row r="724" spans="1:4" x14ac:dyDescent="0.2">
      <c r="A724" s="27" t="s">
        <v>3245</v>
      </c>
      <c r="B724" s="27" t="s">
        <v>334</v>
      </c>
      <c r="C724" s="27" t="s">
        <v>656</v>
      </c>
      <c r="D724" s="27" t="s">
        <v>744</v>
      </c>
    </row>
    <row r="725" spans="1:4" x14ac:dyDescent="0.2">
      <c r="A725" s="27"/>
      <c r="B725" s="27"/>
      <c r="C725" s="27"/>
      <c r="D725" s="27" t="s">
        <v>261</v>
      </c>
    </row>
    <row r="726" spans="1:4" x14ac:dyDescent="0.2">
      <c r="A726" s="27"/>
      <c r="B726" s="27"/>
      <c r="C726" s="27"/>
      <c r="D726" s="27" t="s">
        <v>2147</v>
      </c>
    </row>
    <row r="727" spans="1:4" x14ac:dyDescent="0.2">
      <c r="A727" s="27"/>
      <c r="B727" s="27"/>
      <c r="C727" s="27"/>
      <c r="D727" s="27" t="s">
        <v>263</v>
      </c>
    </row>
    <row r="728" spans="1:4" x14ac:dyDescent="0.2">
      <c r="A728" s="27" t="s">
        <v>3246</v>
      </c>
      <c r="B728" s="27" t="s">
        <v>1584</v>
      </c>
      <c r="C728" s="27" t="s">
        <v>656</v>
      </c>
      <c r="D728" s="27" t="s">
        <v>261</v>
      </c>
    </row>
    <row r="729" spans="1:4" x14ac:dyDescent="0.2">
      <c r="A729" s="27"/>
      <c r="B729" s="27"/>
      <c r="C729" s="27"/>
      <c r="D729" s="27" t="s">
        <v>2147</v>
      </c>
    </row>
    <row r="730" spans="1:4" x14ac:dyDescent="0.2">
      <c r="A730" s="27"/>
      <c r="B730" s="27"/>
      <c r="C730" s="27"/>
      <c r="D730" s="27" t="s">
        <v>263</v>
      </c>
    </row>
    <row r="731" spans="1:4" x14ac:dyDescent="0.2">
      <c r="A731" s="27" t="s">
        <v>3247</v>
      </c>
      <c r="B731" s="27" t="s">
        <v>335</v>
      </c>
      <c r="C731" s="27" t="s">
        <v>656</v>
      </c>
      <c r="D731" s="27" t="s">
        <v>744</v>
      </c>
    </row>
    <row r="732" spans="1:4" x14ac:dyDescent="0.2">
      <c r="A732" s="27"/>
      <c r="B732" s="27"/>
      <c r="C732" s="27"/>
      <c r="D732" s="27" t="s">
        <v>261</v>
      </c>
    </row>
    <row r="733" spans="1:4" x14ac:dyDescent="0.2">
      <c r="A733" s="27"/>
      <c r="B733" s="27"/>
      <c r="C733" s="27"/>
      <c r="D733" s="27" t="s">
        <v>2147</v>
      </c>
    </row>
    <row r="734" spans="1:4" x14ac:dyDescent="0.2">
      <c r="A734" s="27"/>
      <c r="B734" s="27"/>
      <c r="C734" s="27"/>
      <c r="D734" s="27" t="s">
        <v>263</v>
      </c>
    </row>
    <row r="735" spans="1:4" x14ac:dyDescent="0.2">
      <c r="A735" s="27" t="s">
        <v>3248</v>
      </c>
      <c r="B735" s="27" t="s">
        <v>1006</v>
      </c>
      <c r="C735" s="27" t="s">
        <v>656</v>
      </c>
      <c r="D735" s="27" t="s">
        <v>261</v>
      </c>
    </row>
    <row r="736" spans="1:4" x14ac:dyDescent="0.2">
      <c r="A736" s="27"/>
      <c r="B736" s="27"/>
      <c r="C736" s="27"/>
      <c r="D736" s="27" t="s">
        <v>2147</v>
      </c>
    </row>
    <row r="737" spans="1:4" x14ac:dyDescent="0.2">
      <c r="A737" s="27"/>
      <c r="B737" s="27"/>
      <c r="C737" s="27"/>
      <c r="D737" s="27" t="s">
        <v>263</v>
      </c>
    </row>
    <row r="738" spans="1:4" x14ac:dyDescent="0.2">
      <c r="A738" s="27" t="s">
        <v>3249</v>
      </c>
      <c r="B738" s="27" t="s">
        <v>1968</v>
      </c>
      <c r="C738" s="27" t="s">
        <v>656</v>
      </c>
      <c r="D738" s="27" t="s">
        <v>261</v>
      </c>
    </row>
    <row r="739" spans="1:4" x14ac:dyDescent="0.2">
      <c r="A739" s="27"/>
      <c r="B739" s="27"/>
      <c r="C739" s="27"/>
      <c r="D739" s="27" t="s">
        <v>2147</v>
      </c>
    </row>
    <row r="740" spans="1:4" x14ac:dyDescent="0.2">
      <c r="A740" s="27"/>
      <c r="B740" s="27"/>
      <c r="C740" s="27"/>
      <c r="D740" s="27" t="s">
        <v>263</v>
      </c>
    </row>
    <row r="741" spans="1:4" x14ac:dyDescent="0.2">
      <c r="A741" s="27" t="s">
        <v>3250</v>
      </c>
      <c r="B741" s="27" t="s">
        <v>2467</v>
      </c>
      <c r="C741" s="27" t="s">
        <v>656</v>
      </c>
      <c r="D741" s="27" t="s">
        <v>261</v>
      </c>
    </row>
    <row r="742" spans="1:4" x14ac:dyDescent="0.2">
      <c r="A742" s="27"/>
      <c r="B742" s="27"/>
      <c r="C742" s="27"/>
      <c r="D742" s="27" t="s">
        <v>2147</v>
      </c>
    </row>
    <row r="743" spans="1:4" x14ac:dyDescent="0.2">
      <c r="A743" s="27"/>
      <c r="B743" s="27"/>
      <c r="C743" s="27"/>
      <c r="D743" s="27" t="s">
        <v>745</v>
      </c>
    </row>
    <row r="744" spans="1:4" x14ac:dyDescent="0.2">
      <c r="A744" s="27"/>
      <c r="B744" s="27"/>
      <c r="C744" s="27"/>
      <c r="D744" s="27" t="s">
        <v>657</v>
      </c>
    </row>
    <row r="745" spans="1:4" x14ac:dyDescent="0.2">
      <c r="A745" s="27" t="s">
        <v>3251</v>
      </c>
      <c r="B745" s="27" t="s">
        <v>336</v>
      </c>
      <c r="C745" s="27" t="s">
        <v>656</v>
      </c>
      <c r="D745" s="27" t="s">
        <v>744</v>
      </c>
    </row>
    <row r="746" spans="1:4" x14ac:dyDescent="0.2">
      <c r="A746" s="27"/>
      <c r="B746" s="27"/>
      <c r="C746" s="27"/>
      <c r="D746" s="27" t="s">
        <v>261</v>
      </c>
    </row>
    <row r="747" spans="1:4" x14ac:dyDescent="0.2">
      <c r="A747" s="27"/>
      <c r="B747" s="27"/>
      <c r="C747" s="27"/>
      <c r="D747" s="27" t="s">
        <v>2147</v>
      </c>
    </row>
    <row r="748" spans="1:4" x14ac:dyDescent="0.2">
      <c r="A748" s="27"/>
      <c r="B748" s="27"/>
      <c r="C748" s="27"/>
      <c r="D748" s="27" t="s">
        <v>745</v>
      </c>
    </row>
    <row r="749" spans="1:4" x14ac:dyDescent="0.2">
      <c r="A749" s="27" t="s">
        <v>3252</v>
      </c>
      <c r="B749" s="27" t="s">
        <v>992</v>
      </c>
      <c r="C749" s="27" t="s">
        <v>656</v>
      </c>
      <c r="D749" s="27" t="s">
        <v>261</v>
      </c>
    </row>
    <row r="750" spans="1:4" x14ac:dyDescent="0.2">
      <c r="A750" s="27"/>
      <c r="B750" s="27"/>
      <c r="C750" s="27"/>
      <c r="D750" s="27" t="s">
        <v>2147</v>
      </c>
    </row>
    <row r="751" spans="1:4" x14ac:dyDescent="0.2">
      <c r="A751" s="27"/>
      <c r="B751" s="27"/>
      <c r="C751" s="27"/>
      <c r="D751" s="27" t="s">
        <v>263</v>
      </c>
    </row>
    <row r="752" spans="1:4" x14ac:dyDescent="0.2">
      <c r="A752" s="27" t="s">
        <v>3253</v>
      </c>
      <c r="B752" s="27" t="s">
        <v>993</v>
      </c>
      <c r="C752" s="27" t="s">
        <v>656</v>
      </c>
      <c r="D752" s="27" t="s">
        <v>744</v>
      </c>
    </row>
    <row r="753" spans="1:4" x14ac:dyDescent="0.2">
      <c r="A753" s="27"/>
      <c r="B753" s="27"/>
      <c r="C753" s="27"/>
      <c r="D753" s="27" t="s">
        <v>261</v>
      </c>
    </row>
    <row r="754" spans="1:4" x14ac:dyDescent="0.2">
      <c r="A754" s="27"/>
      <c r="B754" s="27"/>
      <c r="C754" s="27"/>
      <c r="D754" s="27" t="s">
        <v>2147</v>
      </c>
    </row>
    <row r="755" spans="1:4" x14ac:dyDescent="0.2">
      <c r="A755" s="27"/>
      <c r="B755" s="27"/>
      <c r="C755" s="27"/>
      <c r="D755" s="27" t="s">
        <v>263</v>
      </c>
    </row>
    <row r="756" spans="1:4" x14ac:dyDescent="0.2">
      <c r="A756" s="27" t="s">
        <v>3254</v>
      </c>
      <c r="B756" s="27" t="s">
        <v>999</v>
      </c>
      <c r="C756" s="27" t="s">
        <v>656</v>
      </c>
      <c r="D756" s="27" t="s">
        <v>744</v>
      </c>
    </row>
    <row r="757" spans="1:4" x14ac:dyDescent="0.2">
      <c r="A757" s="27"/>
      <c r="B757" s="27"/>
      <c r="C757" s="27"/>
      <c r="D757" s="27" t="s">
        <v>261</v>
      </c>
    </row>
    <row r="758" spans="1:4" x14ac:dyDescent="0.2">
      <c r="A758" s="27"/>
      <c r="B758" s="27"/>
      <c r="C758" s="27"/>
      <c r="D758" s="27" t="s">
        <v>2147</v>
      </c>
    </row>
    <row r="759" spans="1:4" x14ac:dyDescent="0.2">
      <c r="A759" s="27"/>
      <c r="B759" s="27"/>
      <c r="C759" s="27"/>
      <c r="D759" s="27" t="s">
        <v>263</v>
      </c>
    </row>
    <row r="760" spans="1:4" x14ac:dyDescent="0.2">
      <c r="A760" s="27" t="s">
        <v>3255</v>
      </c>
      <c r="B760" s="27" t="s">
        <v>994</v>
      </c>
      <c r="C760" s="27" t="s">
        <v>656</v>
      </c>
      <c r="D760" s="27" t="s">
        <v>261</v>
      </c>
    </row>
    <row r="761" spans="1:4" x14ac:dyDescent="0.2">
      <c r="A761" s="27"/>
      <c r="B761" s="27"/>
      <c r="C761" s="27"/>
      <c r="D761" s="27" t="s">
        <v>2147</v>
      </c>
    </row>
    <row r="762" spans="1:4" x14ac:dyDescent="0.2">
      <c r="A762" s="27"/>
      <c r="B762" s="27"/>
      <c r="C762" s="27"/>
      <c r="D762" s="27" t="s">
        <v>263</v>
      </c>
    </row>
    <row r="763" spans="1:4" x14ac:dyDescent="0.2">
      <c r="A763" s="27" t="s">
        <v>3256</v>
      </c>
      <c r="B763" s="27" t="s">
        <v>995</v>
      </c>
      <c r="C763" s="27" t="s">
        <v>656</v>
      </c>
      <c r="D763" s="27" t="s">
        <v>744</v>
      </c>
    </row>
    <row r="764" spans="1:4" x14ac:dyDescent="0.2">
      <c r="A764" s="27"/>
      <c r="B764" s="27"/>
      <c r="C764" s="27"/>
      <c r="D764" s="27" t="s">
        <v>261</v>
      </c>
    </row>
    <row r="765" spans="1:4" x14ac:dyDescent="0.2">
      <c r="A765" s="27"/>
      <c r="B765" s="27"/>
      <c r="C765" s="27"/>
      <c r="D765" s="27" t="s">
        <v>2147</v>
      </c>
    </row>
    <row r="766" spans="1:4" x14ac:dyDescent="0.2">
      <c r="A766" s="27"/>
      <c r="B766" s="27"/>
      <c r="C766" s="27"/>
      <c r="D766" s="27" t="s">
        <v>263</v>
      </c>
    </row>
    <row r="767" spans="1:4" x14ac:dyDescent="0.2">
      <c r="A767" s="27" t="s">
        <v>2666</v>
      </c>
      <c r="B767" s="27" t="s">
        <v>3324</v>
      </c>
      <c r="C767" s="27" t="s">
        <v>656</v>
      </c>
      <c r="D767" s="27" t="s">
        <v>2147</v>
      </c>
    </row>
    <row r="768" spans="1:4" x14ac:dyDescent="0.2">
      <c r="A768" s="27" t="s">
        <v>3257</v>
      </c>
      <c r="B768" s="27" t="s">
        <v>2667</v>
      </c>
      <c r="C768" s="27" t="s">
        <v>656</v>
      </c>
      <c r="D768" s="27" t="s">
        <v>744</v>
      </c>
    </row>
    <row r="769" spans="1:4" x14ac:dyDescent="0.2">
      <c r="A769" s="27"/>
      <c r="B769" s="27"/>
      <c r="C769" s="27"/>
      <c r="D769" s="27" t="s">
        <v>261</v>
      </c>
    </row>
    <row r="770" spans="1:4" x14ac:dyDescent="0.2">
      <c r="A770" s="27"/>
      <c r="B770" s="27"/>
      <c r="C770" s="27"/>
      <c r="D770" s="27" t="s">
        <v>2147</v>
      </c>
    </row>
    <row r="771" spans="1:4" x14ac:dyDescent="0.2">
      <c r="A771" s="27"/>
      <c r="B771" s="27"/>
      <c r="C771" s="27"/>
      <c r="D771" s="27" t="s">
        <v>745</v>
      </c>
    </row>
    <row r="772" spans="1:4" x14ac:dyDescent="0.2">
      <c r="A772" s="27"/>
      <c r="B772" s="27"/>
      <c r="C772" s="27"/>
      <c r="D772" s="27" t="s">
        <v>657</v>
      </c>
    </row>
    <row r="773" spans="1:4" x14ac:dyDescent="0.2">
      <c r="A773" s="27" t="s">
        <v>3258</v>
      </c>
      <c r="B773" s="27" t="s">
        <v>337</v>
      </c>
      <c r="C773" s="27" t="s">
        <v>656</v>
      </c>
      <c r="D773" s="27" t="s">
        <v>744</v>
      </c>
    </row>
    <row r="774" spans="1:4" x14ac:dyDescent="0.2">
      <c r="A774" s="27"/>
      <c r="B774" s="27"/>
      <c r="C774" s="27"/>
      <c r="D774" s="27" t="s">
        <v>261</v>
      </c>
    </row>
    <row r="775" spans="1:4" x14ac:dyDescent="0.2">
      <c r="A775" s="27"/>
      <c r="B775" s="27"/>
      <c r="C775" s="27"/>
      <c r="D775" s="27" t="s">
        <v>2147</v>
      </c>
    </row>
    <row r="776" spans="1:4" x14ac:dyDescent="0.2">
      <c r="A776" s="27"/>
      <c r="B776" s="27"/>
      <c r="C776" s="27"/>
      <c r="D776" s="27" t="s">
        <v>745</v>
      </c>
    </row>
    <row r="777" spans="1:4" x14ac:dyDescent="0.2">
      <c r="A777" s="27"/>
      <c r="B777" s="27"/>
      <c r="C777" s="27"/>
      <c r="D777" s="27" t="s">
        <v>746</v>
      </c>
    </row>
    <row r="778" spans="1:4" x14ac:dyDescent="0.2">
      <c r="A778" s="27"/>
      <c r="B778" s="27"/>
      <c r="C778" s="27"/>
      <c r="D778" s="27" t="s">
        <v>263</v>
      </c>
    </row>
    <row r="779" spans="1:4" x14ac:dyDescent="0.2">
      <c r="A779" s="27" t="s">
        <v>3259</v>
      </c>
      <c r="B779" s="27" t="s">
        <v>1922</v>
      </c>
      <c r="C779" s="27" t="s">
        <v>656</v>
      </c>
      <c r="D779" s="27" t="s">
        <v>744</v>
      </c>
    </row>
    <row r="780" spans="1:4" x14ac:dyDescent="0.2">
      <c r="A780" s="27"/>
      <c r="B780" s="27"/>
      <c r="C780" s="27"/>
      <c r="D780" s="27" t="s">
        <v>261</v>
      </c>
    </row>
    <row r="781" spans="1:4" x14ac:dyDescent="0.2">
      <c r="A781" s="27"/>
      <c r="B781" s="27"/>
      <c r="C781" s="27"/>
      <c r="D781" s="27" t="s">
        <v>2147</v>
      </c>
    </row>
    <row r="782" spans="1:4" x14ac:dyDescent="0.2">
      <c r="A782" s="27" t="s">
        <v>3260</v>
      </c>
      <c r="B782" s="27" t="s">
        <v>1000</v>
      </c>
      <c r="C782" s="27" t="s">
        <v>656</v>
      </c>
      <c r="D782" s="27" t="s">
        <v>744</v>
      </c>
    </row>
    <row r="783" spans="1:4" x14ac:dyDescent="0.2">
      <c r="A783" s="27"/>
      <c r="B783" s="27"/>
      <c r="C783" s="27"/>
      <c r="D783" s="27" t="s">
        <v>261</v>
      </c>
    </row>
    <row r="784" spans="1:4" x14ac:dyDescent="0.2">
      <c r="A784" s="27"/>
      <c r="B784" s="27"/>
      <c r="C784" s="27"/>
      <c r="D784" s="27" t="s">
        <v>2147</v>
      </c>
    </row>
    <row r="785" spans="1:4" x14ac:dyDescent="0.2">
      <c r="A785" s="27"/>
      <c r="B785" s="27"/>
      <c r="C785" s="27"/>
      <c r="D785" s="27" t="s">
        <v>263</v>
      </c>
    </row>
    <row r="786" spans="1:4" x14ac:dyDescent="0.2">
      <c r="A786" s="27" t="s">
        <v>3261</v>
      </c>
      <c r="B786" s="27" t="s">
        <v>996</v>
      </c>
      <c r="C786" s="27" t="s">
        <v>656</v>
      </c>
      <c r="D786" s="27" t="s">
        <v>744</v>
      </c>
    </row>
    <row r="787" spans="1:4" x14ac:dyDescent="0.2">
      <c r="A787" s="27"/>
      <c r="B787" s="27"/>
      <c r="C787" s="27"/>
      <c r="D787" s="27" t="s">
        <v>261</v>
      </c>
    </row>
    <row r="788" spans="1:4" x14ac:dyDescent="0.2">
      <c r="A788" s="27"/>
      <c r="B788" s="27"/>
      <c r="C788" s="27"/>
      <c r="D788" s="27" t="s">
        <v>2147</v>
      </c>
    </row>
    <row r="789" spans="1:4" x14ac:dyDescent="0.2">
      <c r="A789" s="27"/>
      <c r="B789" s="27"/>
      <c r="C789" s="27"/>
      <c r="D789" s="27" t="s">
        <v>263</v>
      </c>
    </row>
    <row r="790" spans="1:4" x14ac:dyDescent="0.2">
      <c r="A790" s="27" t="s">
        <v>3262</v>
      </c>
      <c r="B790" s="27" t="s">
        <v>1001</v>
      </c>
      <c r="C790" s="27" t="s">
        <v>656</v>
      </c>
      <c r="D790" s="27" t="s">
        <v>261</v>
      </c>
    </row>
    <row r="791" spans="1:4" x14ac:dyDescent="0.2">
      <c r="A791" s="27"/>
      <c r="B791" s="27"/>
      <c r="C791" s="27"/>
      <c r="D791" s="27" t="s">
        <v>2147</v>
      </c>
    </row>
    <row r="792" spans="1:4" x14ac:dyDescent="0.2">
      <c r="A792" s="27"/>
      <c r="B792" s="27"/>
      <c r="C792" s="27"/>
      <c r="D792" s="27" t="s">
        <v>263</v>
      </c>
    </row>
    <row r="793" spans="1:4" x14ac:dyDescent="0.2">
      <c r="A793" s="27" t="s">
        <v>3263</v>
      </c>
      <c r="B793" s="27" t="s">
        <v>997</v>
      </c>
      <c r="C793" s="27" t="s">
        <v>656</v>
      </c>
      <c r="D793" s="27" t="s">
        <v>744</v>
      </c>
    </row>
    <row r="794" spans="1:4" x14ac:dyDescent="0.2">
      <c r="A794" s="27"/>
      <c r="B794" s="27"/>
      <c r="C794" s="27"/>
      <c r="D794" s="27" t="s">
        <v>261</v>
      </c>
    </row>
    <row r="795" spans="1:4" x14ac:dyDescent="0.2">
      <c r="A795" s="27"/>
      <c r="B795" s="27"/>
      <c r="C795" s="27"/>
      <c r="D795" s="27" t="s">
        <v>2147</v>
      </c>
    </row>
    <row r="796" spans="1:4" x14ac:dyDescent="0.2">
      <c r="A796" s="27"/>
      <c r="B796" s="27"/>
      <c r="C796" s="27"/>
      <c r="D796" s="27" t="s">
        <v>263</v>
      </c>
    </row>
    <row r="797" spans="1:4" x14ac:dyDescent="0.2">
      <c r="A797" s="27" t="s">
        <v>3264</v>
      </c>
      <c r="B797" s="27" t="s">
        <v>998</v>
      </c>
      <c r="C797" s="27" t="s">
        <v>656</v>
      </c>
      <c r="D797" s="27" t="s">
        <v>261</v>
      </c>
    </row>
    <row r="798" spans="1:4" x14ac:dyDescent="0.2">
      <c r="A798" s="27"/>
      <c r="B798" s="27"/>
      <c r="C798" s="27"/>
      <c r="D798" s="27" t="s">
        <v>2147</v>
      </c>
    </row>
    <row r="799" spans="1:4" x14ac:dyDescent="0.2">
      <c r="A799" s="27"/>
      <c r="B799" s="27"/>
      <c r="C799" s="27"/>
      <c r="D799" s="27" t="s">
        <v>263</v>
      </c>
    </row>
    <row r="800" spans="1:4" x14ac:dyDescent="0.2">
      <c r="A800" s="27" t="s">
        <v>3265</v>
      </c>
      <c r="B800" s="27" t="s">
        <v>1728</v>
      </c>
      <c r="C800" s="27" t="s">
        <v>656</v>
      </c>
      <c r="D800" s="27" t="s">
        <v>744</v>
      </c>
    </row>
    <row r="801" spans="1:4" x14ac:dyDescent="0.2">
      <c r="A801" s="27"/>
      <c r="B801" s="27"/>
      <c r="C801" s="27"/>
      <c r="D801" s="27" t="s">
        <v>261</v>
      </c>
    </row>
    <row r="802" spans="1:4" x14ac:dyDescent="0.2">
      <c r="A802" s="27"/>
      <c r="B802" s="27"/>
      <c r="C802" s="27"/>
      <c r="D802" s="27" t="s">
        <v>2147</v>
      </c>
    </row>
    <row r="803" spans="1:4" x14ac:dyDescent="0.2">
      <c r="A803" s="27"/>
      <c r="B803" s="27"/>
      <c r="C803" s="27"/>
      <c r="D803" s="27" t="s">
        <v>745</v>
      </c>
    </row>
    <row r="804" spans="1:4" x14ac:dyDescent="0.2">
      <c r="A804" s="27"/>
      <c r="B804" s="27"/>
      <c r="C804" s="27"/>
      <c r="D804" s="27" t="s">
        <v>263</v>
      </c>
    </row>
    <row r="805" spans="1:4" x14ac:dyDescent="0.2">
      <c r="A805" s="27" t="s">
        <v>3266</v>
      </c>
      <c r="B805" s="27" t="s">
        <v>477</v>
      </c>
      <c r="C805" s="27" t="s">
        <v>656</v>
      </c>
      <c r="D805" s="27" t="s">
        <v>261</v>
      </c>
    </row>
    <row r="806" spans="1:4" x14ac:dyDescent="0.2">
      <c r="A806" s="27" t="s">
        <v>3267</v>
      </c>
      <c r="B806" s="27" t="s">
        <v>521</v>
      </c>
      <c r="C806" s="27" t="s">
        <v>656</v>
      </c>
      <c r="D806" s="27" t="s">
        <v>261</v>
      </c>
    </row>
    <row r="807" spans="1:4" x14ac:dyDescent="0.2">
      <c r="A807" s="27" t="s">
        <v>3307</v>
      </c>
      <c r="B807" s="27" t="s">
        <v>3314</v>
      </c>
      <c r="C807" s="27" t="s">
        <v>656</v>
      </c>
      <c r="D807" s="27" t="s">
        <v>261</v>
      </c>
    </row>
    <row r="808" spans="1:4" x14ac:dyDescent="0.2">
      <c r="A808" s="27" t="s">
        <v>3268</v>
      </c>
      <c r="B808" s="27" t="s">
        <v>30</v>
      </c>
      <c r="C808" s="27" t="s">
        <v>656</v>
      </c>
      <c r="D808" s="27" t="s">
        <v>744</v>
      </c>
    </row>
    <row r="809" spans="1:4" x14ac:dyDescent="0.2">
      <c r="A809" s="27"/>
      <c r="B809" s="27"/>
      <c r="C809" s="27"/>
      <c r="D809" s="27" t="s">
        <v>261</v>
      </c>
    </row>
    <row r="810" spans="1:4" x14ac:dyDescent="0.2">
      <c r="A810" s="27"/>
      <c r="B810" s="27"/>
      <c r="C810" s="27"/>
      <c r="D810" s="27" t="s">
        <v>2147</v>
      </c>
    </row>
    <row r="811" spans="1:4" x14ac:dyDescent="0.2">
      <c r="A811" s="27"/>
      <c r="B811" s="27"/>
      <c r="C811" s="27"/>
      <c r="D811" s="27" t="s">
        <v>745</v>
      </c>
    </row>
    <row r="812" spans="1:4" x14ac:dyDescent="0.2">
      <c r="A812" s="27"/>
      <c r="B812" s="27"/>
      <c r="C812" s="27"/>
      <c r="D812" s="27" t="s">
        <v>263</v>
      </c>
    </row>
    <row r="813" spans="1:4" x14ac:dyDescent="0.2">
      <c r="A813" s="27" t="s">
        <v>3308</v>
      </c>
      <c r="B813" s="27" t="s">
        <v>3315</v>
      </c>
      <c r="C813" s="27" t="s">
        <v>656</v>
      </c>
      <c r="D813" s="27" t="s">
        <v>261</v>
      </c>
    </row>
    <row r="814" spans="1:4" x14ac:dyDescent="0.2">
      <c r="A814" s="27" t="s">
        <v>3269</v>
      </c>
      <c r="B814" s="27" t="s">
        <v>1003</v>
      </c>
      <c r="C814" s="27" t="s">
        <v>656</v>
      </c>
      <c r="D814" s="27" t="s">
        <v>261</v>
      </c>
    </row>
    <row r="815" spans="1:4" x14ac:dyDescent="0.2">
      <c r="A815" s="27"/>
      <c r="B815" s="27"/>
      <c r="C815" s="27"/>
      <c r="D815" s="27" t="s">
        <v>2147</v>
      </c>
    </row>
    <row r="816" spans="1:4" x14ac:dyDescent="0.2">
      <c r="A816" s="27"/>
      <c r="B816" s="27"/>
      <c r="C816" s="27"/>
      <c r="D816" s="27" t="s">
        <v>263</v>
      </c>
    </row>
    <row r="817" spans="1:4" x14ac:dyDescent="0.2">
      <c r="A817" s="27" t="s">
        <v>3270</v>
      </c>
      <c r="B817" s="27" t="s">
        <v>945</v>
      </c>
      <c r="C817" s="27" t="s">
        <v>656</v>
      </c>
      <c r="D817" s="27" t="s">
        <v>744</v>
      </c>
    </row>
    <row r="818" spans="1:4" x14ac:dyDescent="0.2">
      <c r="A818" s="27"/>
      <c r="B818" s="27"/>
      <c r="C818" s="27"/>
      <c r="D818" s="27" t="s">
        <v>261</v>
      </c>
    </row>
    <row r="819" spans="1:4" x14ac:dyDescent="0.2">
      <c r="A819" s="27"/>
      <c r="B819" s="27"/>
      <c r="C819" s="27"/>
      <c r="D819" s="27" t="s">
        <v>2147</v>
      </c>
    </row>
    <row r="820" spans="1:4" x14ac:dyDescent="0.2">
      <c r="A820" s="27" t="s">
        <v>3271</v>
      </c>
      <c r="B820" s="27" t="s">
        <v>947</v>
      </c>
      <c r="C820" s="27" t="s">
        <v>656</v>
      </c>
      <c r="D820" s="27" t="s">
        <v>744</v>
      </c>
    </row>
    <row r="821" spans="1:4" x14ac:dyDescent="0.2">
      <c r="A821" s="27"/>
      <c r="B821" s="27"/>
      <c r="C821" s="27"/>
      <c r="D821" s="27" t="s">
        <v>261</v>
      </c>
    </row>
    <row r="822" spans="1:4" x14ac:dyDescent="0.2">
      <c r="A822" s="27"/>
      <c r="B822" s="27"/>
      <c r="C822" s="27"/>
      <c r="D822" s="27" t="s">
        <v>2147</v>
      </c>
    </row>
    <row r="823" spans="1:4" x14ac:dyDescent="0.2">
      <c r="A823" s="27" t="s">
        <v>3272</v>
      </c>
      <c r="B823" s="27" t="s">
        <v>2665</v>
      </c>
      <c r="C823" s="27" t="s">
        <v>656</v>
      </c>
      <c r="D823" s="27" t="s">
        <v>261</v>
      </c>
    </row>
    <row r="824" spans="1:4" x14ac:dyDescent="0.2">
      <c r="A824" s="27"/>
      <c r="B824" s="27"/>
      <c r="C824" s="27"/>
      <c r="D824" s="27" t="s">
        <v>2147</v>
      </c>
    </row>
    <row r="825" spans="1:4" x14ac:dyDescent="0.2">
      <c r="A825" s="27" t="s">
        <v>3273</v>
      </c>
      <c r="B825" s="27" t="s">
        <v>1346</v>
      </c>
      <c r="C825" s="27" t="s">
        <v>656</v>
      </c>
      <c r="D825" s="27" t="s">
        <v>261</v>
      </c>
    </row>
    <row r="826" spans="1:4" x14ac:dyDescent="0.2">
      <c r="A826" s="27"/>
      <c r="B826" s="27"/>
      <c r="C826" s="27"/>
      <c r="D826" s="27" t="s">
        <v>2147</v>
      </c>
    </row>
    <row r="827" spans="1:4" x14ac:dyDescent="0.2">
      <c r="A827" s="27"/>
      <c r="B827" s="27"/>
      <c r="C827" s="27"/>
      <c r="D827" s="27" t="s">
        <v>263</v>
      </c>
    </row>
    <row r="828" spans="1:4" x14ac:dyDescent="0.2">
      <c r="A828" s="27" t="s">
        <v>3274</v>
      </c>
      <c r="B828" s="27" t="s">
        <v>338</v>
      </c>
      <c r="C828" s="27" t="s">
        <v>656</v>
      </c>
      <c r="D828" s="27" t="s">
        <v>744</v>
      </c>
    </row>
    <row r="829" spans="1:4" x14ac:dyDescent="0.2">
      <c r="A829" s="27"/>
      <c r="B829" s="27"/>
      <c r="C829" s="27"/>
      <c r="D829" s="27" t="s">
        <v>261</v>
      </c>
    </row>
    <row r="830" spans="1:4" x14ac:dyDescent="0.2">
      <c r="A830" s="27"/>
      <c r="B830" s="27"/>
      <c r="C830" s="27"/>
      <c r="D830" s="27" t="s">
        <v>2147</v>
      </c>
    </row>
    <row r="831" spans="1:4" x14ac:dyDescent="0.2">
      <c r="A831" s="27"/>
      <c r="B831" s="27"/>
      <c r="C831" s="27"/>
      <c r="D831" s="27" t="s">
        <v>746</v>
      </c>
    </row>
    <row r="832" spans="1:4" x14ac:dyDescent="0.2">
      <c r="A832" s="27" t="s">
        <v>3306</v>
      </c>
      <c r="B832" s="27" t="s">
        <v>3313</v>
      </c>
      <c r="C832" s="27" t="s">
        <v>656</v>
      </c>
      <c r="D832" s="27" t="s">
        <v>261</v>
      </c>
    </row>
    <row r="833" spans="1:4" x14ac:dyDescent="0.2">
      <c r="A833" s="27" t="s">
        <v>3275</v>
      </c>
      <c r="B833" s="27" t="s">
        <v>895</v>
      </c>
      <c r="C833" s="27" t="s">
        <v>656</v>
      </c>
      <c r="D833" s="27" t="s">
        <v>744</v>
      </c>
    </row>
    <row r="834" spans="1:4" x14ac:dyDescent="0.2">
      <c r="A834" s="27"/>
      <c r="B834" s="27"/>
      <c r="C834" s="27"/>
      <c r="D834" s="27" t="s">
        <v>261</v>
      </c>
    </row>
    <row r="835" spans="1:4" x14ac:dyDescent="0.2">
      <c r="A835" s="27"/>
      <c r="B835" s="27"/>
      <c r="C835" s="27"/>
      <c r="D835" s="27" t="s">
        <v>2147</v>
      </c>
    </row>
    <row r="836" spans="1:4" x14ac:dyDescent="0.2">
      <c r="A836" s="27"/>
      <c r="B836" s="27"/>
      <c r="C836" s="27"/>
      <c r="D836" s="27" t="s">
        <v>745</v>
      </c>
    </row>
    <row r="837" spans="1:4" x14ac:dyDescent="0.2">
      <c r="A837" s="27"/>
      <c r="B837" s="27"/>
      <c r="C837" s="27"/>
      <c r="D837" s="27" t="s">
        <v>746</v>
      </c>
    </row>
    <row r="838" spans="1:4" x14ac:dyDescent="0.2">
      <c r="A838" s="27" t="s">
        <v>3276</v>
      </c>
      <c r="B838" s="27" t="s">
        <v>509</v>
      </c>
      <c r="C838" s="27" t="s">
        <v>656</v>
      </c>
      <c r="D838" s="27" t="s">
        <v>261</v>
      </c>
    </row>
    <row r="839" spans="1:4" x14ac:dyDescent="0.2">
      <c r="A839" s="27"/>
      <c r="B839" s="27"/>
      <c r="C839" s="27"/>
      <c r="D839" s="27" t="s">
        <v>2147</v>
      </c>
    </row>
    <row r="840" spans="1:4" x14ac:dyDescent="0.2">
      <c r="A840" s="27"/>
      <c r="B840" s="27"/>
      <c r="C840" s="27"/>
      <c r="D840" s="27" t="s">
        <v>745</v>
      </c>
    </row>
    <row r="841" spans="1:4" x14ac:dyDescent="0.2">
      <c r="A841" s="27" t="s">
        <v>3277</v>
      </c>
      <c r="B841" s="27" t="s">
        <v>340</v>
      </c>
      <c r="C841" s="27" t="s">
        <v>656</v>
      </c>
      <c r="D841" s="27" t="s">
        <v>744</v>
      </c>
    </row>
    <row r="842" spans="1:4" x14ac:dyDescent="0.2">
      <c r="A842" s="27"/>
      <c r="B842" s="27"/>
      <c r="C842" s="27"/>
      <c r="D842" s="27" t="s">
        <v>261</v>
      </c>
    </row>
    <row r="843" spans="1:4" x14ac:dyDescent="0.2">
      <c r="A843" s="27"/>
      <c r="B843" s="27"/>
      <c r="C843" s="27"/>
      <c r="D843" s="27" t="s">
        <v>2147</v>
      </c>
    </row>
    <row r="844" spans="1:4" x14ac:dyDescent="0.2">
      <c r="A844" s="27"/>
      <c r="B844" s="27"/>
      <c r="C844" s="27"/>
      <c r="D844" s="27" t="s">
        <v>263</v>
      </c>
    </row>
    <row r="845" spans="1:4" x14ac:dyDescent="0.2">
      <c r="A845" s="27" t="s">
        <v>3278</v>
      </c>
      <c r="B845" s="27" t="s">
        <v>341</v>
      </c>
      <c r="C845" s="27" t="s">
        <v>656</v>
      </c>
      <c r="D845" s="27" t="s">
        <v>744</v>
      </c>
    </row>
    <row r="846" spans="1:4" x14ac:dyDescent="0.2">
      <c r="A846" s="27"/>
      <c r="B846" s="27"/>
      <c r="C846" s="27"/>
      <c r="D846" s="27" t="s">
        <v>261</v>
      </c>
    </row>
    <row r="847" spans="1:4" x14ac:dyDescent="0.2">
      <c r="A847" s="27"/>
      <c r="B847" s="27"/>
      <c r="C847" s="27"/>
      <c r="D847" s="27" t="s">
        <v>2147</v>
      </c>
    </row>
    <row r="848" spans="1:4" x14ac:dyDescent="0.2">
      <c r="A848" s="27"/>
      <c r="B848" s="27"/>
      <c r="C848" s="27"/>
      <c r="D848" s="27" t="s">
        <v>263</v>
      </c>
    </row>
    <row r="849" spans="1:4" x14ac:dyDescent="0.2">
      <c r="A849" s="27" t="s">
        <v>3279</v>
      </c>
      <c r="B849" s="27" t="s">
        <v>342</v>
      </c>
      <c r="C849" s="27" t="s">
        <v>656</v>
      </c>
      <c r="D849" s="27" t="s">
        <v>744</v>
      </c>
    </row>
    <row r="850" spans="1:4" x14ac:dyDescent="0.2">
      <c r="A850" s="27"/>
      <c r="B850" s="27"/>
      <c r="C850" s="27"/>
      <c r="D850" s="27" t="s">
        <v>261</v>
      </c>
    </row>
    <row r="851" spans="1:4" x14ac:dyDescent="0.2">
      <c r="A851" s="27"/>
      <c r="B851" s="27"/>
      <c r="C851" s="27"/>
      <c r="D851" s="27" t="s">
        <v>2147</v>
      </c>
    </row>
    <row r="852" spans="1:4" x14ac:dyDescent="0.2">
      <c r="A852" s="27"/>
      <c r="B852" s="27"/>
      <c r="C852" s="27"/>
      <c r="D852" s="27" t="s">
        <v>263</v>
      </c>
    </row>
    <row r="853" spans="1:4" x14ac:dyDescent="0.2">
      <c r="A853" s="27" t="s">
        <v>3280</v>
      </c>
      <c r="B853" s="27" t="s">
        <v>344</v>
      </c>
      <c r="C853" s="27" t="s">
        <v>656</v>
      </c>
      <c r="D853" s="27" t="s">
        <v>744</v>
      </c>
    </row>
    <row r="854" spans="1:4" x14ac:dyDescent="0.2">
      <c r="A854" s="27"/>
      <c r="B854" s="27"/>
      <c r="C854" s="27"/>
      <c r="D854" s="27" t="s">
        <v>261</v>
      </c>
    </row>
    <row r="855" spans="1:4" x14ac:dyDescent="0.2">
      <c r="A855" s="27"/>
      <c r="B855" s="27"/>
      <c r="C855" s="27"/>
      <c r="D855" s="27" t="s">
        <v>2147</v>
      </c>
    </row>
    <row r="856" spans="1:4" x14ac:dyDescent="0.2">
      <c r="A856" s="27"/>
      <c r="B856" s="27"/>
      <c r="C856" s="27"/>
      <c r="D856" s="27" t="s">
        <v>745</v>
      </c>
    </row>
    <row r="857" spans="1:4" x14ac:dyDescent="0.2">
      <c r="A857" s="27"/>
      <c r="B857" s="27"/>
      <c r="C857" s="27"/>
      <c r="D857" s="27" t="s">
        <v>746</v>
      </c>
    </row>
    <row r="858" spans="1:4" x14ac:dyDescent="0.2">
      <c r="A858" s="27"/>
      <c r="B858" s="27"/>
      <c r="C858" s="27"/>
      <c r="D858" s="27" t="s">
        <v>1589</v>
      </c>
    </row>
    <row r="859" spans="1:4" x14ac:dyDescent="0.2">
      <c r="A859" s="27" t="s">
        <v>3281</v>
      </c>
      <c r="B859" s="27" t="s">
        <v>941</v>
      </c>
      <c r="C859" s="27" t="s">
        <v>656</v>
      </c>
      <c r="D859" s="27" t="s">
        <v>744</v>
      </c>
    </row>
    <row r="860" spans="1:4" x14ac:dyDescent="0.2">
      <c r="A860" s="27"/>
      <c r="B860" s="27"/>
      <c r="C860" s="27"/>
      <c r="D860" s="27" t="s">
        <v>261</v>
      </c>
    </row>
    <row r="861" spans="1:4" x14ac:dyDescent="0.2">
      <c r="A861" s="27"/>
      <c r="B861" s="27"/>
      <c r="C861" s="27"/>
      <c r="D861" s="27" t="s">
        <v>2147</v>
      </c>
    </row>
    <row r="862" spans="1:4" x14ac:dyDescent="0.2">
      <c r="A862" s="27"/>
      <c r="B862" s="27"/>
      <c r="C862" s="27"/>
      <c r="D862" s="27" t="s">
        <v>2981</v>
      </c>
    </row>
    <row r="863" spans="1:4" x14ac:dyDescent="0.2">
      <c r="A863" s="27"/>
      <c r="B863" s="27"/>
      <c r="C863" s="27"/>
      <c r="D863" s="27" t="s">
        <v>745</v>
      </c>
    </row>
    <row r="864" spans="1:4" x14ac:dyDescent="0.2">
      <c r="A864" s="27"/>
      <c r="B864" s="27"/>
      <c r="C864" s="27"/>
      <c r="D864" s="27" t="s">
        <v>1589</v>
      </c>
    </row>
    <row r="865" spans="1:4" x14ac:dyDescent="0.2">
      <c r="A865" s="27" t="s">
        <v>3282</v>
      </c>
      <c r="B865" s="27" t="s">
        <v>345</v>
      </c>
      <c r="C865" s="27" t="s">
        <v>656</v>
      </c>
      <c r="D865" s="27" t="s">
        <v>744</v>
      </c>
    </row>
    <row r="866" spans="1:4" x14ac:dyDescent="0.2">
      <c r="A866" s="27"/>
      <c r="B866" s="27"/>
      <c r="C866" s="27"/>
      <c r="D866" s="27" t="s">
        <v>261</v>
      </c>
    </row>
    <row r="867" spans="1:4" x14ac:dyDescent="0.2">
      <c r="A867" s="27"/>
      <c r="B867" s="27"/>
      <c r="C867" s="27"/>
      <c r="D867" s="27" t="s">
        <v>2147</v>
      </c>
    </row>
    <row r="868" spans="1:4" x14ac:dyDescent="0.2">
      <c r="A868" s="27"/>
      <c r="B868" s="27"/>
      <c r="C868" s="27"/>
      <c r="D868" s="27" t="s">
        <v>263</v>
      </c>
    </row>
    <row r="869" spans="1:4" x14ac:dyDescent="0.2">
      <c r="A869" s="27" t="s">
        <v>3283</v>
      </c>
      <c r="B869" s="27" t="s">
        <v>346</v>
      </c>
      <c r="C869" s="27" t="s">
        <v>656</v>
      </c>
      <c r="D869" s="27" t="s">
        <v>744</v>
      </c>
    </row>
    <row r="870" spans="1:4" x14ac:dyDescent="0.2">
      <c r="A870" s="27"/>
      <c r="B870" s="27"/>
      <c r="C870" s="27"/>
      <c r="D870" s="27" t="s">
        <v>261</v>
      </c>
    </row>
    <row r="871" spans="1:4" x14ac:dyDescent="0.2">
      <c r="A871" s="27"/>
      <c r="B871" s="27"/>
      <c r="C871" s="27"/>
      <c r="D871" s="27" t="s">
        <v>2147</v>
      </c>
    </row>
    <row r="872" spans="1:4" x14ac:dyDescent="0.2">
      <c r="A872" s="27" t="s">
        <v>3284</v>
      </c>
      <c r="B872" s="27" t="s">
        <v>478</v>
      </c>
      <c r="C872" s="27" t="s">
        <v>656</v>
      </c>
      <c r="D872" s="27" t="s">
        <v>261</v>
      </c>
    </row>
    <row r="873" spans="1:4" x14ac:dyDescent="0.2">
      <c r="A873" s="27" t="s">
        <v>3285</v>
      </c>
      <c r="B873" s="27" t="s">
        <v>106</v>
      </c>
      <c r="C873" s="27" t="s">
        <v>656</v>
      </c>
      <c r="D873" s="27" t="s">
        <v>744</v>
      </c>
    </row>
    <row r="874" spans="1:4" x14ac:dyDescent="0.2">
      <c r="A874" s="27"/>
      <c r="B874" s="27"/>
      <c r="C874" s="27"/>
      <c r="D874" s="27" t="s">
        <v>261</v>
      </c>
    </row>
    <row r="875" spans="1:4" x14ac:dyDescent="0.2">
      <c r="A875" s="27"/>
      <c r="B875" s="27"/>
      <c r="C875" s="27"/>
      <c r="D875" s="27" t="s">
        <v>2147</v>
      </c>
    </row>
    <row r="876" spans="1:4" x14ac:dyDescent="0.2">
      <c r="A876" s="27"/>
      <c r="B876" s="27"/>
      <c r="C876" s="27"/>
      <c r="D876" s="27" t="s">
        <v>263</v>
      </c>
    </row>
    <row r="877" spans="1:4" x14ac:dyDescent="0.2">
      <c r="A877" s="27" t="s">
        <v>3286</v>
      </c>
      <c r="B877" s="27" t="s">
        <v>105</v>
      </c>
      <c r="C877" s="27" t="s">
        <v>656</v>
      </c>
      <c r="D877" s="27" t="s">
        <v>744</v>
      </c>
    </row>
    <row r="878" spans="1:4" x14ac:dyDescent="0.2">
      <c r="A878" s="27"/>
      <c r="B878" s="27"/>
      <c r="C878" s="27"/>
      <c r="D878" s="27" t="s">
        <v>261</v>
      </c>
    </row>
    <row r="879" spans="1:4" x14ac:dyDescent="0.2">
      <c r="A879" s="27"/>
      <c r="B879" s="27"/>
      <c r="C879" s="27"/>
      <c r="D879" s="27" t="s">
        <v>2147</v>
      </c>
    </row>
    <row r="880" spans="1:4" x14ac:dyDescent="0.2">
      <c r="A880" s="27"/>
      <c r="B880" s="27"/>
      <c r="C880" s="27"/>
      <c r="D880" s="27" t="s">
        <v>263</v>
      </c>
    </row>
    <row r="881" spans="1:4" x14ac:dyDescent="0.2">
      <c r="A881" s="27" t="s">
        <v>3287</v>
      </c>
      <c r="B881" s="27" t="s">
        <v>581</v>
      </c>
      <c r="C881" s="27" t="s">
        <v>656</v>
      </c>
      <c r="D881" s="27" t="s">
        <v>744</v>
      </c>
    </row>
    <row r="882" spans="1:4" x14ac:dyDescent="0.2">
      <c r="A882" s="27"/>
      <c r="B882" s="27"/>
      <c r="C882" s="27"/>
      <c r="D882" s="27" t="s">
        <v>261</v>
      </c>
    </row>
    <row r="883" spans="1:4" x14ac:dyDescent="0.2">
      <c r="A883" s="27"/>
      <c r="B883" s="27"/>
      <c r="C883" s="27"/>
      <c r="D883" s="27" t="s">
        <v>2147</v>
      </c>
    </row>
    <row r="884" spans="1:4" x14ac:dyDescent="0.2">
      <c r="A884" s="27"/>
      <c r="B884" s="27"/>
      <c r="C884" s="27"/>
      <c r="D884" s="27" t="s">
        <v>263</v>
      </c>
    </row>
    <row r="885" spans="1:4" x14ac:dyDescent="0.2">
      <c r="A885" s="27" t="s">
        <v>3288</v>
      </c>
      <c r="B885" s="27" t="s">
        <v>107</v>
      </c>
      <c r="C885" s="27" t="s">
        <v>656</v>
      </c>
      <c r="D885" s="27" t="s">
        <v>744</v>
      </c>
    </row>
    <row r="886" spans="1:4" x14ac:dyDescent="0.2">
      <c r="A886" s="27"/>
      <c r="B886" s="27"/>
      <c r="C886" s="27"/>
      <c r="D886" s="27" t="s">
        <v>261</v>
      </c>
    </row>
    <row r="887" spans="1:4" x14ac:dyDescent="0.2">
      <c r="A887" s="27"/>
      <c r="B887" s="27"/>
      <c r="C887" s="27"/>
      <c r="D887" s="27" t="s">
        <v>2147</v>
      </c>
    </row>
    <row r="888" spans="1:4" x14ac:dyDescent="0.2">
      <c r="A888" s="27" t="s">
        <v>3289</v>
      </c>
      <c r="B888" s="27" t="s">
        <v>108</v>
      </c>
      <c r="C888" s="27" t="s">
        <v>656</v>
      </c>
      <c r="D888" s="27" t="s">
        <v>744</v>
      </c>
    </row>
    <row r="889" spans="1:4" x14ac:dyDescent="0.2">
      <c r="A889" s="27"/>
      <c r="B889" s="27"/>
      <c r="C889" s="27"/>
      <c r="D889" s="27" t="s">
        <v>261</v>
      </c>
    </row>
    <row r="890" spans="1:4" x14ac:dyDescent="0.2">
      <c r="A890" s="27"/>
      <c r="B890" s="27"/>
      <c r="C890" s="27"/>
      <c r="D890" s="27" t="s">
        <v>2147</v>
      </c>
    </row>
    <row r="891" spans="1:4" x14ac:dyDescent="0.2">
      <c r="A891" s="27"/>
      <c r="B891" s="27"/>
      <c r="C891" s="27"/>
      <c r="D891" s="27" t="s">
        <v>263</v>
      </c>
    </row>
    <row r="892" spans="1:4" x14ac:dyDescent="0.2">
      <c r="A892" s="27" t="s">
        <v>3290</v>
      </c>
      <c r="B892" s="27" t="s">
        <v>110</v>
      </c>
      <c r="C892" s="27" t="s">
        <v>656</v>
      </c>
      <c r="D892" s="27" t="s">
        <v>261</v>
      </c>
    </row>
    <row r="893" spans="1:4" x14ac:dyDescent="0.2">
      <c r="A893" s="27"/>
      <c r="B893" s="27"/>
      <c r="C893" s="27"/>
      <c r="D893" s="27" t="s">
        <v>2147</v>
      </c>
    </row>
    <row r="894" spans="1:4" x14ac:dyDescent="0.2">
      <c r="A894" s="27"/>
      <c r="B894" s="27"/>
      <c r="C894" s="27"/>
      <c r="D894" s="27" t="s">
        <v>263</v>
      </c>
    </row>
    <row r="895" spans="1:4" x14ac:dyDescent="0.2">
      <c r="A895" s="27" t="s">
        <v>3291</v>
      </c>
      <c r="B895" s="27" t="s">
        <v>109</v>
      </c>
      <c r="C895" s="27" t="s">
        <v>656</v>
      </c>
      <c r="D895" s="27" t="s">
        <v>744</v>
      </c>
    </row>
    <row r="896" spans="1:4" x14ac:dyDescent="0.2">
      <c r="A896" s="27"/>
      <c r="B896" s="27"/>
      <c r="C896" s="27"/>
      <c r="D896" s="27" t="s">
        <v>261</v>
      </c>
    </row>
    <row r="897" spans="1:4" x14ac:dyDescent="0.2">
      <c r="A897" s="27"/>
      <c r="B897" s="27"/>
      <c r="C897" s="27"/>
      <c r="D897" s="27" t="s">
        <v>2147</v>
      </c>
    </row>
    <row r="898" spans="1:4" x14ac:dyDescent="0.2">
      <c r="A898" s="27"/>
      <c r="B898" s="27"/>
      <c r="C898" s="27"/>
      <c r="D898" s="27" t="s">
        <v>263</v>
      </c>
    </row>
    <row r="899" spans="1:4" x14ac:dyDescent="0.2">
      <c r="A899" s="27" t="s">
        <v>3292</v>
      </c>
      <c r="B899" s="27" t="s">
        <v>582</v>
      </c>
      <c r="C899" s="27" t="s">
        <v>656</v>
      </c>
      <c r="D899" s="27" t="s">
        <v>261</v>
      </c>
    </row>
    <row r="900" spans="1:4" x14ac:dyDescent="0.2">
      <c r="A900" s="27"/>
      <c r="B900" s="27"/>
      <c r="C900" s="27"/>
      <c r="D900" s="27" t="s">
        <v>2147</v>
      </c>
    </row>
    <row r="901" spans="1:4" x14ac:dyDescent="0.2">
      <c r="A901" s="27"/>
      <c r="B901" s="27"/>
      <c r="C901" s="27"/>
      <c r="D901" s="27" t="s">
        <v>263</v>
      </c>
    </row>
    <row r="902" spans="1:4" x14ac:dyDescent="0.2">
      <c r="A902" s="27" t="s">
        <v>3293</v>
      </c>
      <c r="B902" s="27" t="s">
        <v>111</v>
      </c>
      <c r="C902" s="27" t="s">
        <v>656</v>
      </c>
      <c r="D902" s="27" t="s">
        <v>744</v>
      </c>
    </row>
    <row r="903" spans="1:4" x14ac:dyDescent="0.2">
      <c r="A903" s="27"/>
      <c r="B903" s="27"/>
      <c r="C903" s="27"/>
      <c r="D903" s="27" t="s">
        <v>261</v>
      </c>
    </row>
    <row r="904" spans="1:4" x14ac:dyDescent="0.2">
      <c r="A904" s="27"/>
      <c r="B904" s="27"/>
      <c r="C904" s="27"/>
      <c r="D904" s="27" t="s">
        <v>2147</v>
      </c>
    </row>
    <row r="905" spans="1:4" x14ac:dyDescent="0.2">
      <c r="A905" s="27"/>
      <c r="B905" s="27"/>
      <c r="C905" s="27"/>
      <c r="D905" s="27" t="s">
        <v>263</v>
      </c>
    </row>
    <row r="906" spans="1:4" x14ac:dyDescent="0.2">
      <c r="A906" s="27" t="s">
        <v>3294</v>
      </c>
      <c r="B906" s="27" t="s">
        <v>112</v>
      </c>
      <c r="C906" s="27" t="s">
        <v>656</v>
      </c>
      <c r="D906" s="27" t="s">
        <v>744</v>
      </c>
    </row>
    <row r="907" spans="1:4" x14ac:dyDescent="0.2">
      <c r="A907" s="27"/>
      <c r="B907" s="27"/>
      <c r="C907" s="27"/>
      <c r="D907" s="27" t="s">
        <v>261</v>
      </c>
    </row>
    <row r="908" spans="1:4" x14ac:dyDescent="0.2">
      <c r="A908" s="27"/>
      <c r="B908" s="27"/>
      <c r="C908" s="27"/>
      <c r="D908" s="27" t="s">
        <v>2147</v>
      </c>
    </row>
    <row r="909" spans="1:4" x14ac:dyDescent="0.2">
      <c r="A909" s="27" t="s">
        <v>3295</v>
      </c>
      <c r="B909" s="27" t="s">
        <v>113</v>
      </c>
      <c r="C909" s="27" t="s">
        <v>656</v>
      </c>
      <c r="D909" s="27" t="s">
        <v>261</v>
      </c>
    </row>
    <row r="910" spans="1:4" x14ac:dyDescent="0.2">
      <c r="A910" s="27"/>
      <c r="B910" s="27"/>
      <c r="C910" s="27"/>
      <c r="D910" s="27" t="s">
        <v>2147</v>
      </c>
    </row>
    <row r="911" spans="1:4" x14ac:dyDescent="0.2">
      <c r="A911" s="27"/>
      <c r="B911" s="27"/>
      <c r="C911" s="27"/>
      <c r="D911" s="27" t="s">
        <v>263</v>
      </c>
    </row>
    <row r="912" spans="1:4" x14ac:dyDescent="0.2">
      <c r="A912" s="27" t="s">
        <v>3296</v>
      </c>
      <c r="B912" s="27" t="s">
        <v>114</v>
      </c>
      <c r="C912" s="27" t="s">
        <v>656</v>
      </c>
      <c r="D912" s="27" t="s">
        <v>744</v>
      </c>
    </row>
    <row r="913" spans="1:4" x14ac:dyDescent="0.2">
      <c r="A913" s="27"/>
      <c r="B913" s="27"/>
      <c r="C913" s="27"/>
      <c r="D913" s="27" t="s">
        <v>261</v>
      </c>
    </row>
    <row r="914" spans="1:4" x14ac:dyDescent="0.2">
      <c r="A914" s="27"/>
      <c r="B914" s="27"/>
      <c r="C914" s="27"/>
      <c r="D914" s="27" t="s">
        <v>2147</v>
      </c>
    </row>
    <row r="915" spans="1:4" x14ac:dyDescent="0.2">
      <c r="A915" s="27"/>
      <c r="B915" s="27"/>
      <c r="C915" s="27"/>
      <c r="D915" s="27" t="s">
        <v>263</v>
      </c>
    </row>
    <row r="916" spans="1:4" x14ac:dyDescent="0.2">
      <c r="A916" s="27" t="s">
        <v>3297</v>
      </c>
      <c r="B916" s="27" t="s">
        <v>115</v>
      </c>
      <c r="C916" s="27" t="s">
        <v>656</v>
      </c>
      <c r="D916" s="27" t="s">
        <v>744</v>
      </c>
    </row>
    <row r="917" spans="1:4" x14ac:dyDescent="0.2">
      <c r="A917" s="27"/>
      <c r="B917" s="27"/>
      <c r="C917" s="27"/>
      <c r="D917" s="27" t="s">
        <v>261</v>
      </c>
    </row>
    <row r="918" spans="1:4" x14ac:dyDescent="0.2">
      <c r="A918" s="27"/>
      <c r="B918" s="27"/>
      <c r="C918" s="27"/>
      <c r="D918" s="27" t="s">
        <v>2147</v>
      </c>
    </row>
    <row r="919" spans="1:4" x14ac:dyDescent="0.2">
      <c r="A919" s="27"/>
      <c r="B919" s="27"/>
      <c r="C919" s="27"/>
      <c r="D919" s="27" t="s">
        <v>263</v>
      </c>
    </row>
    <row r="920" spans="1:4" x14ac:dyDescent="0.2">
      <c r="A920" s="27" t="s">
        <v>3298</v>
      </c>
      <c r="B920" s="27" t="s">
        <v>116</v>
      </c>
      <c r="C920" s="27" t="s">
        <v>656</v>
      </c>
      <c r="D920" s="27" t="s">
        <v>744</v>
      </c>
    </row>
    <row r="921" spans="1:4" x14ac:dyDescent="0.2">
      <c r="A921" s="27"/>
      <c r="B921" s="27"/>
      <c r="C921" s="27"/>
      <c r="D921" s="27" t="s">
        <v>261</v>
      </c>
    </row>
    <row r="922" spans="1:4" x14ac:dyDescent="0.2">
      <c r="A922" s="27"/>
      <c r="B922" s="27"/>
      <c r="C922" s="27"/>
      <c r="D922" s="27" t="s">
        <v>2147</v>
      </c>
    </row>
    <row r="923" spans="1:4" x14ac:dyDescent="0.2">
      <c r="A923" s="27"/>
      <c r="B923" s="27"/>
      <c r="C923" s="27"/>
      <c r="D923" s="27" t="s">
        <v>263</v>
      </c>
    </row>
    <row r="924" spans="1:4" x14ac:dyDescent="0.2">
      <c r="A924" s="27" t="s">
        <v>3299</v>
      </c>
      <c r="B924" s="27" t="s">
        <v>535</v>
      </c>
      <c r="C924" s="27" t="s">
        <v>656</v>
      </c>
      <c r="D924" s="27" t="s">
        <v>744</v>
      </c>
    </row>
    <row r="925" spans="1:4" x14ac:dyDescent="0.2">
      <c r="A925" s="27"/>
      <c r="B925" s="27"/>
      <c r="C925" s="27"/>
      <c r="D925" s="27" t="s">
        <v>261</v>
      </c>
    </row>
    <row r="926" spans="1:4" x14ac:dyDescent="0.2">
      <c r="A926" s="27"/>
      <c r="B926" s="27"/>
      <c r="C926" s="27"/>
      <c r="D926" s="27" t="s">
        <v>2147</v>
      </c>
    </row>
    <row r="927" spans="1:4" x14ac:dyDescent="0.2">
      <c r="A927" s="27"/>
      <c r="B927" s="27"/>
      <c r="C927" s="27"/>
      <c r="D927" s="27" t="s">
        <v>745</v>
      </c>
    </row>
    <row r="928" spans="1:4" x14ac:dyDescent="0.2">
      <c r="A928" s="27"/>
      <c r="B928" s="27"/>
      <c r="C928" s="27"/>
      <c r="D928" s="27" t="s">
        <v>263</v>
      </c>
    </row>
    <row r="929" spans="1:4" x14ac:dyDescent="0.2">
      <c r="A929" s="27" t="s">
        <v>3300</v>
      </c>
      <c r="B929" s="27" t="s">
        <v>117</v>
      </c>
      <c r="C929" s="27" t="s">
        <v>656</v>
      </c>
      <c r="D929" s="27" t="s">
        <v>744</v>
      </c>
    </row>
    <row r="930" spans="1:4" x14ac:dyDescent="0.2">
      <c r="A930" s="27"/>
      <c r="B930" s="27"/>
      <c r="C930" s="27"/>
      <c r="D930" s="27" t="s">
        <v>261</v>
      </c>
    </row>
    <row r="931" spans="1:4" x14ac:dyDescent="0.2">
      <c r="A931" s="27"/>
      <c r="B931" s="27"/>
      <c r="C931" s="27"/>
      <c r="D931" s="27" t="s">
        <v>2147</v>
      </c>
    </row>
    <row r="932" spans="1:4" x14ac:dyDescent="0.2">
      <c r="A932" s="27"/>
      <c r="B932" s="27"/>
      <c r="C932" s="27"/>
      <c r="D932" s="27" t="s">
        <v>263</v>
      </c>
    </row>
    <row r="933" spans="1:4" x14ac:dyDescent="0.2">
      <c r="A933" s="27" t="s">
        <v>3301</v>
      </c>
      <c r="B933" s="27" t="s">
        <v>118</v>
      </c>
      <c r="C933" s="27" t="s">
        <v>656</v>
      </c>
      <c r="D933" s="27" t="s">
        <v>744</v>
      </c>
    </row>
    <row r="934" spans="1:4" x14ac:dyDescent="0.2">
      <c r="A934" s="27"/>
      <c r="B934" s="27"/>
      <c r="C934" s="27"/>
      <c r="D934" s="27" t="s">
        <v>261</v>
      </c>
    </row>
    <row r="935" spans="1:4" x14ac:dyDescent="0.2">
      <c r="A935" s="27"/>
      <c r="B935" s="27"/>
      <c r="C935" s="27"/>
      <c r="D935" s="27" t="s">
        <v>2147</v>
      </c>
    </row>
    <row r="936" spans="1:4" x14ac:dyDescent="0.2">
      <c r="A936" s="27"/>
      <c r="B936" s="27"/>
      <c r="C936" s="27"/>
      <c r="D936" s="27" t="s">
        <v>263</v>
      </c>
    </row>
    <row r="937" spans="1:4" x14ac:dyDescent="0.2">
      <c r="A937" s="27"/>
      <c r="B937" s="27"/>
      <c r="C937" s="27"/>
      <c r="D937" s="27" t="s">
        <v>986</v>
      </c>
    </row>
    <row r="938" spans="1:4" x14ac:dyDescent="0.2">
      <c r="A938" s="27" t="s">
        <v>2215</v>
      </c>
      <c r="B938" s="27" t="s">
        <v>364</v>
      </c>
      <c r="C938" s="27" t="s">
        <v>1876</v>
      </c>
      <c r="D938" s="27" t="s">
        <v>744</v>
      </c>
    </row>
    <row r="939" spans="1:4" x14ac:dyDescent="0.2">
      <c r="A939" s="27"/>
      <c r="B939" s="27"/>
      <c r="C939" s="27"/>
      <c r="D939" s="27" t="s">
        <v>745</v>
      </c>
    </row>
    <row r="940" spans="1:4" x14ac:dyDescent="0.2">
      <c r="A940" s="27" t="s">
        <v>1868</v>
      </c>
      <c r="B940" s="27" t="s">
        <v>1869</v>
      </c>
      <c r="C940" s="27" t="s">
        <v>1876</v>
      </c>
      <c r="D940" s="27" t="s">
        <v>744</v>
      </c>
    </row>
    <row r="941" spans="1:4" x14ac:dyDescent="0.2">
      <c r="A941" s="27" t="s">
        <v>2209</v>
      </c>
      <c r="B941" s="27" t="s">
        <v>350</v>
      </c>
      <c r="C941" s="27" t="s">
        <v>1876</v>
      </c>
      <c r="D941" s="27" t="s">
        <v>744</v>
      </c>
    </row>
    <row r="942" spans="1:4" x14ac:dyDescent="0.2">
      <c r="A942" s="27"/>
      <c r="B942" s="27"/>
      <c r="C942" s="27"/>
      <c r="D942" s="27" t="s">
        <v>745</v>
      </c>
    </row>
    <row r="943" spans="1:4" x14ac:dyDescent="0.2">
      <c r="A943" s="27"/>
      <c r="B943" s="27"/>
      <c r="C943" s="27"/>
      <c r="D943" s="27" t="s">
        <v>746</v>
      </c>
    </row>
    <row r="944" spans="1:4" x14ac:dyDescent="0.2">
      <c r="A944" s="27" t="s">
        <v>2241</v>
      </c>
      <c r="B944" s="27" t="s">
        <v>286</v>
      </c>
      <c r="C944" s="27" t="s">
        <v>1876</v>
      </c>
      <c r="D944" s="27" t="s">
        <v>744</v>
      </c>
    </row>
    <row r="945" spans="1:4" x14ac:dyDescent="0.2">
      <c r="A945" s="27" t="s">
        <v>2362</v>
      </c>
      <c r="B945" s="27" t="s">
        <v>813</v>
      </c>
      <c r="C945" s="27" t="s">
        <v>1876</v>
      </c>
      <c r="D945" s="27" t="s">
        <v>748</v>
      </c>
    </row>
    <row r="946" spans="1:4" x14ac:dyDescent="0.2">
      <c r="A946" s="27"/>
      <c r="B946" s="27"/>
      <c r="C946" s="27"/>
      <c r="D946" s="27" t="s">
        <v>744</v>
      </c>
    </row>
    <row r="947" spans="1:4" x14ac:dyDescent="0.2">
      <c r="A947" s="27" t="s">
        <v>2350</v>
      </c>
      <c r="B947" s="27" t="s">
        <v>814</v>
      </c>
      <c r="C947" s="27" t="s">
        <v>1876</v>
      </c>
      <c r="D947" s="27" t="s">
        <v>748</v>
      </c>
    </row>
    <row r="948" spans="1:4" x14ac:dyDescent="0.2">
      <c r="A948" s="27"/>
      <c r="B948" s="27"/>
      <c r="C948" s="27"/>
      <c r="D948" s="27" t="s">
        <v>744</v>
      </c>
    </row>
    <row r="949" spans="1:4" x14ac:dyDescent="0.2">
      <c r="A949" s="27" t="s">
        <v>2363</v>
      </c>
      <c r="B949" s="27" t="s">
        <v>815</v>
      </c>
      <c r="C949" s="27" t="s">
        <v>1876</v>
      </c>
      <c r="D949" s="27" t="s">
        <v>748</v>
      </c>
    </row>
    <row r="950" spans="1:4" x14ac:dyDescent="0.2">
      <c r="A950" s="27"/>
      <c r="B950" s="27"/>
      <c r="C950" s="27"/>
      <c r="D950" s="27" t="s">
        <v>744</v>
      </c>
    </row>
    <row r="951" spans="1:4" x14ac:dyDescent="0.2">
      <c r="A951" s="27" t="s">
        <v>2364</v>
      </c>
      <c r="B951" s="27" t="s">
        <v>812</v>
      </c>
      <c r="C951" s="27" t="s">
        <v>1876</v>
      </c>
      <c r="D951" s="27" t="s">
        <v>748</v>
      </c>
    </row>
    <row r="952" spans="1:4" x14ac:dyDescent="0.2">
      <c r="A952" s="27"/>
      <c r="B952" s="27"/>
      <c r="C952" s="27"/>
      <c r="D952" s="27" t="s">
        <v>744</v>
      </c>
    </row>
    <row r="953" spans="1:4" x14ac:dyDescent="0.2">
      <c r="A953" s="27" t="s">
        <v>2333</v>
      </c>
      <c r="B953" s="27" t="s">
        <v>48</v>
      </c>
      <c r="C953" s="27" t="s">
        <v>1876</v>
      </c>
      <c r="D953" s="27" t="s">
        <v>748</v>
      </c>
    </row>
    <row r="954" spans="1:4" x14ac:dyDescent="0.2">
      <c r="A954" s="27"/>
      <c r="B954" s="27"/>
      <c r="C954" s="27"/>
      <c r="D954" s="27" t="s">
        <v>744</v>
      </c>
    </row>
    <row r="955" spans="1:4" x14ac:dyDescent="0.2">
      <c r="A955" s="27" t="s">
        <v>2279</v>
      </c>
      <c r="B955" s="27" t="s">
        <v>45</v>
      </c>
      <c r="C955" s="27" t="s">
        <v>1876</v>
      </c>
      <c r="D955" s="27" t="s">
        <v>748</v>
      </c>
    </row>
    <row r="956" spans="1:4" x14ac:dyDescent="0.2">
      <c r="A956" s="27"/>
      <c r="B956" s="27"/>
      <c r="C956" s="27"/>
      <c r="D956" s="27" t="s">
        <v>744</v>
      </c>
    </row>
    <row r="957" spans="1:4" x14ac:dyDescent="0.2">
      <c r="A957" s="27" t="s">
        <v>2238</v>
      </c>
      <c r="B957" s="27" t="s">
        <v>46</v>
      </c>
      <c r="C957" s="27" t="s">
        <v>1876</v>
      </c>
      <c r="D957" s="27" t="s">
        <v>748</v>
      </c>
    </row>
    <row r="958" spans="1:4" x14ac:dyDescent="0.2">
      <c r="A958" s="27"/>
      <c r="B958" s="27"/>
      <c r="C958" s="27"/>
      <c r="D958" s="27" t="s">
        <v>744</v>
      </c>
    </row>
    <row r="959" spans="1:4" x14ac:dyDescent="0.2">
      <c r="A959" s="27" t="s">
        <v>2225</v>
      </c>
      <c r="B959" s="27" t="s">
        <v>47</v>
      </c>
      <c r="C959" s="27" t="s">
        <v>1876</v>
      </c>
      <c r="D959" s="27" t="s">
        <v>748</v>
      </c>
    </row>
    <row r="960" spans="1:4" x14ac:dyDescent="0.2">
      <c r="A960" s="27"/>
      <c r="B960" s="27"/>
      <c r="C960" s="27"/>
      <c r="D960" s="27" t="s">
        <v>744</v>
      </c>
    </row>
    <row r="961" spans="1:4" x14ac:dyDescent="0.2">
      <c r="A961" s="27" t="s">
        <v>2286</v>
      </c>
      <c r="B961" s="27" t="s">
        <v>49</v>
      </c>
      <c r="C961" s="27" t="s">
        <v>1876</v>
      </c>
      <c r="D961" s="27" t="s">
        <v>748</v>
      </c>
    </row>
    <row r="962" spans="1:4" x14ac:dyDescent="0.2">
      <c r="A962" s="27"/>
      <c r="B962" s="27"/>
      <c r="C962" s="27"/>
      <c r="D962" s="27" t="s">
        <v>744</v>
      </c>
    </row>
    <row r="963" spans="1:4" x14ac:dyDescent="0.2">
      <c r="A963" s="27" t="s">
        <v>2254</v>
      </c>
      <c r="B963" s="27" t="s">
        <v>44</v>
      </c>
      <c r="C963" s="27" t="s">
        <v>1876</v>
      </c>
      <c r="D963" s="27" t="s">
        <v>748</v>
      </c>
    </row>
    <row r="964" spans="1:4" x14ac:dyDescent="0.2">
      <c r="A964" s="27"/>
      <c r="B964" s="27"/>
      <c r="C964" s="27"/>
      <c r="D964" s="27" t="s">
        <v>744</v>
      </c>
    </row>
    <row r="965" spans="1:4" x14ac:dyDescent="0.2">
      <c r="A965" s="27" t="s">
        <v>2331</v>
      </c>
      <c r="B965" s="27" t="s">
        <v>371</v>
      </c>
      <c r="C965" s="27" t="s">
        <v>1876</v>
      </c>
      <c r="D965" s="27" t="s">
        <v>744</v>
      </c>
    </row>
    <row r="966" spans="1:4" x14ac:dyDescent="0.2">
      <c r="A966" s="27" t="s">
        <v>2212</v>
      </c>
      <c r="B966" s="27" t="s">
        <v>351</v>
      </c>
      <c r="C966" s="27" t="s">
        <v>1876</v>
      </c>
      <c r="D966" s="27" t="s">
        <v>744</v>
      </c>
    </row>
    <row r="967" spans="1:4" x14ac:dyDescent="0.2">
      <c r="A967" s="27"/>
      <c r="B967" s="27"/>
      <c r="C967" s="27"/>
      <c r="D967" s="27" t="s">
        <v>746</v>
      </c>
    </row>
    <row r="968" spans="1:4" x14ac:dyDescent="0.2">
      <c r="A968" s="27" t="s">
        <v>2267</v>
      </c>
      <c r="B968" s="27" t="s">
        <v>365</v>
      </c>
      <c r="C968" s="27" t="s">
        <v>1876</v>
      </c>
      <c r="D968" s="27" t="s">
        <v>744</v>
      </c>
    </row>
    <row r="969" spans="1:4" x14ac:dyDescent="0.2">
      <c r="A969" s="27" t="s">
        <v>1890</v>
      </c>
      <c r="B969" s="27" t="s">
        <v>170</v>
      </c>
      <c r="C969" s="27" t="s">
        <v>1876</v>
      </c>
      <c r="D969" s="27" t="s">
        <v>744</v>
      </c>
    </row>
    <row r="970" spans="1:4" x14ac:dyDescent="0.2">
      <c r="A970" s="27" t="s">
        <v>1880</v>
      </c>
      <c r="B970" s="27" t="s">
        <v>165</v>
      </c>
      <c r="C970" s="27" t="s">
        <v>1876</v>
      </c>
      <c r="D970" s="27" t="s">
        <v>748</v>
      </c>
    </row>
    <row r="971" spans="1:4" x14ac:dyDescent="0.2">
      <c r="A971" s="27"/>
      <c r="B971" s="27"/>
      <c r="C971" s="27"/>
      <c r="D971" s="27" t="s">
        <v>744</v>
      </c>
    </row>
    <row r="972" spans="1:4" x14ac:dyDescent="0.2">
      <c r="A972" s="27" t="s">
        <v>1881</v>
      </c>
      <c r="B972" s="27" t="s">
        <v>475</v>
      </c>
      <c r="C972" s="27" t="s">
        <v>1876</v>
      </c>
      <c r="D972" s="27" t="s">
        <v>744</v>
      </c>
    </row>
    <row r="973" spans="1:4" x14ac:dyDescent="0.2">
      <c r="A973" s="27" t="s">
        <v>1895</v>
      </c>
      <c r="B973" s="27" t="s">
        <v>28</v>
      </c>
      <c r="C973" s="27" t="s">
        <v>1876</v>
      </c>
      <c r="D973" s="27" t="s">
        <v>748</v>
      </c>
    </row>
    <row r="974" spans="1:4" x14ac:dyDescent="0.2">
      <c r="A974" s="27"/>
      <c r="B974" s="27"/>
      <c r="C974" s="27"/>
      <c r="D974" s="27" t="s">
        <v>744</v>
      </c>
    </row>
    <row r="975" spans="1:4" x14ac:dyDescent="0.2">
      <c r="A975" s="27" t="s">
        <v>1894</v>
      </c>
      <c r="B975" s="27" t="s">
        <v>27</v>
      </c>
      <c r="C975" s="27" t="s">
        <v>1876</v>
      </c>
      <c r="D975" s="27" t="s">
        <v>748</v>
      </c>
    </row>
    <row r="976" spans="1:4" x14ac:dyDescent="0.2">
      <c r="A976" s="27"/>
      <c r="B976" s="27"/>
      <c r="C976" s="27"/>
      <c r="D976" s="27" t="s">
        <v>744</v>
      </c>
    </row>
    <row r="977" spans="1:4" x14ac:dyDescent="0.2">
      <c r="A977" s="27" t="s">
        <v>1887</v>
      </c>
      <c r="B977" s="27" t="s">
        <v>26</v>
      </c>
      <c r="C977" s="27" t="s">
        <v>1876</v>
      </c>
      <c r="D977" s="27" t="s">
        <v>748</v>
      </c>
    </row>
    <row r="978" spans="1:4" x14ac:dyDescent="0.2">
      <c r="A978" s="27"/>
      <c r="B978" s="27"/>
      <c r="C978" s="27"/>
      <c r="D978" s="27" t="s">
        <v>744</v>
      </c>
    </row>
    <row r="979" spans="1:4" x14ac:dyDescent="0.2">
      <c r="A979" s="27" t="s">
        <v>1898</v>
      </c>
      <c r="B979" s="27" t="s">
        <v>25</v>
      </c>
      <c r="C979" s="27" t="s">
        <v>1876</v>
      </c>
      <c r="D979" s="27" t="s">
        <v>748</v>
      </c>
    </row>
    <row r="980" spans="1:4" x14ac:dyDescent="0.2">
      <c r="A980" s="27"/>
      <c r="B980" s="27"/>
      <c r="C980" s="27"/>
      <c r="D980" s="27" t="s">
        <v>744</v>
      </c>
    </row>
    <row r="981" spans="1:4" x14ac:dyDescent="0.2">
      <c r="A981" s="27" t="s">
        <v>1889</v>
      </c>
      <c r="B981" s="27" t="s">
        <v>24</v>
      </c>
      <c r="C981" s="27" t="s">
        <v>1876</v>
      </c>
      <c r="D981" s="27" t="s">
        <v>748</v>
      </c>
    </row>
    <row r="982" spans="1:4" x14ac:dyDescent="0.2">
      <c r="A982" s="27"/>
      <c r="B982" s="27"/>
      <c r="C982" s="27"/>
      <c r="D982" s="27" t="s">
        <v>744</v>
      </c>
    </row>
    <row r="983" spans="1:4" x14ac:dyDescent="0.2">
      <c r="A983" s="27" t="s">
        <v>1897</v>
      </c>
      <c r="B983" s="27" t="s">
        <v>23</v>
      </c>
      <c r="C983" s="27" t="s">
        <v>1876</v>
      </c>
      <c r="D983" s="27" t="s">
        <v>748</v>
      </c>
    </row>
    <row r="984" spans="1:4" x14ac:dyDescent="0.2">
      <c r="A984" s="27"/>
      <c r="B984" s="27"/>
      <c r="C984" s="27"/>
      <c r="D984" s="27" t="s">
        <v>744</v>
      </c>
    </row>
    <row r="985" spans="1:4" x14ac:dyDescent="0.2">
      <c r="A985" s="27" t="s">
        <v>2468</v>
      </c>
      <c r="B985" s="27" t="s">
        <v>2462</v>
      </c>
      <c r="C985" s="27" t="s">
        <v>1876</v>
      </c>
      <c r="D985" s="27" t="s">
        <v>744</v>
      </c>
    </row>
    <row r="986" spans="1:4" x14ac:dyDescent="0.2">
      <c r="A986" s="27" t="s">
        <v>1885</v>
      </c>
      <c r="B986" s="27" t="s">
        <v>613</v>
      </c>
      <c r="C986" s="27" t="s">
        <v>1876</v>
      </c>
      <c r="D986" s="27" t="s">
        <v>744</v>
      </c>
    </row>
    <row r="987" spans="1:4" x14ac:dyDescent="0.2">
      <c r="A987" s="27"/>
      <c r="B987" s="27"/>
      <c r="C987" s="27"/>
      <c r="D987" s="27" t="s">
        <v>263</v>
      </c>
    </row>
    <row r="988" spans="1:4" x14ac:dyDescent="0.2">
      <c r="A988" s="27" t="s">
        <v>1888</v>
      </c>
      <c r="B988" s="27" t="s">
        <v>612</v>
      </c>
      <c r="C988" s="27" t="s">
        <v>1876</v>
      </c>
      <c r="D988" s="27" t="s">
        <v>744</v>
      </c>
    </row>
    <row r="989" spans="1:4" x14ac:dyDescent="0.2">
      <c r="A989" s="27"/>
      <c r="B989" s="27"/>
      <c r="C989" s="27"/>
      <c r="D989" s="27" t="s">
        <v>263</v>
      </c>
    </row>
    <row r="990" spans="1:4" x14ac:dyDescent="0.2">
      <c r="A990" s="27" t="s">
        <v>3032</v>
      </c>
      <c r="B990" s="27" t="s">
        <v>3033</v>
      </c>
      <c r="C990" s="27" t="s">
        <v>1876</v>
      </c>
      <c r="D990" s="27" t="s">
        <v>744</v>
      </c>
    </row>
    <row r="991" spans="1:4" x14ac:dyDescent="0.2">
      <c r="A991" s="27" t="s">
        <v>1892</v>
      </c>
      <c r="B991" s="27" t="s">
        <v>279</v>
      </c>
      <c r="C991" s="27" t="s">
        <v>1876</v>
      </c>
      <c r="D991" s="27" t="s">
        <v>744</v>
      </c>
    </row>
    <row r="992" spans="1:4" x14ac:dyDescent="0.2">
      <c r="A992" s="27" t="s">
        <v>1896</v>
      </c>
      <c r="B992" s="27" t="s">
        <v>38</v>
      </c>
      <c r="C992" s="27" t="s">
        <v>1876</v>
      </c>
      <c r="D992" s="27" t="s">
        <v>744</v>
      </c>
    </row>
    <row r="993" spans="1:4" x14ac:dyDescent="0.2">
      <c r="A993" s="27" t="s">
        <v>1893</v>
      </c>
      <c r="B993" s="27" t="s">
        <v>37</v>
      </c>
      <c r="C993" s="27" t="s">
        <v>1876</v>
      </c>
      <c r="D993" s="27" t="s">
        <v>744</v>
      </c>
    </row>
    <row r="994" spans="1:4" x14ac:dyDescent="0.2">
      <c r="A994" s="27" t="s">
        <v>1879</v>
      </c>
      <c r="B994" s="27" t="s">
        <v>254</v>
      </c>
      <c r="C994" s="27" t="s">
        <v>1876</v>
      </c>
      <c r="D994" s="27" t="s">
        <v>744</v>
      </c>
    </row>
    <row r="995" spans="1:4" x14ac:dyDescent="0.2">
      <c r="A995" s="27" t="s">
        <v>1886</v>
      </c>
      <c r="B995" s="27" t="s">
        <v>40</v>
      </c>
      <c r="C995" s="27" t="s">
        <v>1876</v>
      </c>
      <c r="D995" s="27" t="s">
        <v>744</v>
      </c>
    </row>
    <row r="996" spans="1:4" x14ac:dyDescent="0.2">
      <c r="A996" s="27" t="s">
        <v>1883</v>
      </c>
      <c r="B996" s="27" t="s">
        <v>39</v>
      </c>
      <c r="C996" s="27" t="s">
        <v>1876</v>
      </c>
      <c r="D996" s="27" t="s">
        <v>744</v>
      </c>
    </row>
    <row r="997" spans="1:4" x14ac:dyDescent="0.2">
      <c r="A997" s="27" t="s">
        <v>1891</v>
      </c>
      <c r="B997" s="27" t="s">
        <v>280</v>
      </c>
      <c r="C997" s="27" t="s">
        <v>1876</v>
      </c>
      <c r="D997" s="27" t="s">
        <v>744</v>
      </c>
    </row>
    <row r="998" spans="1:4" x14ac:dyDescent="0.2">
      <c r="A998" s="27"/>
      <c r="B998" s="27"/>
      <c r="C998" s="27"/>
      <c r="D998" s="27" t="s">
        <v>263</v>
      </c>
    </row>
    <row r="999" spans="1:4" x14ac:dyDescent="0.2">
      <c r="A999" s="27" t="s">
        <v>1884</v>
      </c>
      <c r="B999" s="27" t="s">
        <v>42</v>
      </c>
      <c r="C999" s="27" t="s">
        <v>1876</v>
      </c>
      <c r="D999" s="27" t="s">
        <v>744</v>
      </c>
    </row>
    <row r="1000" spans="1:4" x14ac:dyDescent="0.2">
      <c r="A1000" s="27"/>
      <c r="B1000" s="27"/>
      <c r="C1000" s="27"/>
      <c r="D1000" s="27" t="s">
        <v>263</v>
      </c>
    </row>
    <row r="1001" spans="1:4" x14ac:dyDescent="0.2">
      <c r="A1001" s="27" t="s">
        <v>1882</v>
      </c>
      <c r="B1001" s="27" t="s">
        <v>41</v>
      </c>
      <c r="C1001" s="27" t="s">
        <v>1876</v>
      </c>
      <c r="D1001" s="27" t="s">
        <v>744</v>
      </c>
    </row>
    <row r="1002" spans="1:4" x14ac:dyDescent="0.2">
      <c r="A1002" s="27" t="s">
        <v>2308</v>
      </c>
      <c r="B1002" s="27" t="s">
        <v>296</v>
      </c>
      <c r="C1002" s="27" t="s">
        <v>1876</v>
      </c>
      <c r="D1002" s="27" t="s">
        <v>744</v>
      </c>
    </row>
    <row r="1003" spans="1:4" x14ac:dyDescent="0.2">
      <c r="A1003" s="27" t="s">
        <v>2349</v>
      </c>
      <c r="B1003" s="27" t="s">
        <v>352</v>
      </c>
      <c r="C1003" s="27" t="s">
        <v>1876</v>
      </c>
      <c r="D1003" s="27" t="s">
        <v>744</v>
      </c>
    </row>
    <row r="1004" spans="1:4" x14ac:dyDescent="0.2">
      <c r="A1004" s="27" t="s">
        <v>2341</v>
      </c>
      <c r="B1004" s="27" t="s">
        <v>353</v>
      </c>
      <c r="C1004" s="27" t="s">
        <v>1876</v>
      </c>
      <c r="D1004" s="27" t="s">
        <v>744</v>
      </c>
    </row>
    <row r="1005" spans="1:4" x14ac:dyDescent="0.2">
      <c r="A1005" s="27" t="s">
        <v>2337</v>
      </c>
      <c r="B1005" s="27" t="s">
        <v>354</v>
      </c>
      <c r="C1005" s="27" t="s">
        <v>1876</v>
      </c>
      <c r="D1005" s="27" t="s">
        <v>744</v>
      </c>
    </row>
    <row r="1006" spans="1:4" x14ac:dyDescent="0.2">
      <c r="A1006" s="27" t="s">
        <v>896</v>
      </c>
      <c r="B1006" s="27" t="s">
        <v>396</v>
      </c>
      <c r="C1006" s="27" t="s">
        <v>879</v>
      </c>
      <c r="D1006" s="27" t="s">
        <v>262</v>
      </c>
    </row>
    <row r="1007" spans="1:4" x14ac:dyDescent="0.2">
      <c r="A1007" s="27"/>
      <c r="B1007" s="27"/>
      <c r="C1007" s="27"/>
      <c r="D1007" s="27" t="s">
        <v>258</v>
      </c>
    </row>
    <row r="1008" spans="1:4" x14ac:dyDescent="0.2">
      <c r="A1008" s="27" t="s">
        <v>1013</v>
      </c>
      <c r="B1008" s="27" t="s">
        <v>646</v>
      </c>
      <c r="C1008" s="27" t="s">
        <v>879</v>
      </c>
      <c r="D1008" s="27" t="s">
        <v>262</v>
      </c>
    </row>
    <row r="1009" spans="1:4" x14ac:dyDescent="0.2">
      <c r="A1009" s="27"/>
      <c r="B1009" s="27"/>
      <c r="C1009" s="27"/>
      <c r="D1009" s="27" t="s">
        <v>744</v>
      </c>
    </row>
    <row r="1010" spans="1:4" x14ac:dyDescent="0.2">
      <c r="A1010" s="27"/>
      <c r="B1010" s="27"/>
      <c r="C1010" s="27"/>
      <c r="D1010" s="27" t="s">
        <v>258</v>
      </c>
    </row>
    <row r="1011" spans="1:4" x14ac:dyDescent="0.2">
      <c r="A1011" s="27" t="s">
        <v>918</v>
      </c>
      <c r="B1011" s="27" t="s">
        <v>347</v>
      </c>
      <c r="C1011" s="27" t="s">
        <v>879</v>
      </c>
      <c r="D1011" s="27" t="s">
        <v>744</v>
      </c>
    </row>
    <row r="1012" spans="1:4" x14ac:dyDescent="0.2">
      <c r="A1012" s="27" t="s">
        <v>583</v>
      </c>
      <c r="B1012" s="27" t="s">
        <v>366</v>
      </c>
      <c r="C1012" s="27" t="s">
        <v>879</v>
      </c>
      <c r="D1012" s="27" t="s">
        <v>262</v>
      </c>
    </row>
    <row r="1013" spans="1:4" x14ac:dyDescent="0.2">
      <c r="A1013" s="27"/>
      <c r="B1013" s="27"/>
      <c r="C1013" s="27"/>
      <c r="D1013" s="27" t="s">
        <v>744</v>
      </c>
    </row>
    <row r="1014" spans="1:4" x14ac:dyDescent="0.2">
      <c r="A1014" s="27" t="s">
        <v>2283</v>
      </c>
      <c r="B1014" s="27" t="s">
        <v>827</v>
      </c>
      <c r="C1014" s="27" t="s">
        <v>880</v>
      </c>
      <c r="D1014" s="27" t="s">
        <v>399</v>
      </c>
    </row>
    <row r="1015" spans="1:4" x14ac:dyDescent="0.2">
      <c r="A1015" s="27" t="s">
        <v>2650</v>
      </c>
      <c r="B1015" s="27" t="s">
        <v>549</v>
      </c>
      <c r="C1015" s="27" t="s">
        <v>880</v>
      </c>
      <c r="D1015" s="27" t="s">
        <v>744</v>
      </c>
    </row>
    <row r="1016" spans="1:4" x14ac:dyDescent="0.2">
      <c r="A1016" s="27"/>
      <c r="B1016" s="27"/>
      <c r="C1016" s="27"/>
      <c r="D1016" s="27" t="s">
        <v>2981</v>
      </c>
    </row>
    <row r="1017" spans="1:4" x14ac:dyDescent="0.2">
      <c r="A1017" s="27"/>
      <c r="B1017" s="27"/>
      <c r="C1017" s="27"/>
      <c r="D1017" s="27" t="s">
        <v>745</v>
      </c>
    </row>
    <row r="1018" spans="1:4" x14ac:dyDescent="0.2">
      <c r="A1018" s="27"/>
      <c r="B1018" s="27"/>
      <c r="C1018" s="27"/>
      <c r="D1018" s="27" t="s">
        <v>263</v>
      </c>
    </row>
    <row r="1019" spans="1:4" x14ac:dyDescent="0.2">
      <c r="A1019" s="27"/>
      <c r="B1019" s="27"/>
      <c r="C1019" s="27"/>
      <c r="D1019" s="27" t="s">
        <v>1589</v>
      </c>
    </row>
    <row r="1020" spans="1:4" x14ac:dyDescent="0.2">
      <c r="A1020" s="27" t="s">
        <v>2651</v>
      </c>
      <c r="B1020" s="27" t="s">
        <v>550</v>
      </c>
      <c r="C1020" s="27" t="s">
        <v>880</v>
      </c>
      <c r="D1020" s="27" t="s">
        <v>744</v>
      </c>
    </row>
    <row r="1021" spans="1:4" x14ac:dyDescent="0.2">
      <c r="A1021" s="27"/>
      <c r="B1021" s="27"/>
      <c r="C1021" s="27"/>
      <c r="D1021" s="27" t="s">
        <v>745</v>
      </c>
    </row>
    <row r="1022" spans="1:4" x14ac:dyDescent="0.2">
      <c r="A1022" s="27"/>
      <c r="B1022" s="27"/>
      <c r="C1022" s="27"/>
      <c r="D1022" s="27" t="s">
        <v>263</v>
      </c>
    </row>
    <row r="1023" spans="1:4" x14ac:dyDescent="0.2">
      <c r="A1023" s="27"/>
      <c r="B1023" s="27"/>
      <c r="C1023" s="27"/>
      <c r="D1023" s="27" t="s">
        <v>1589</v>
      </c>
    </row>
    <row r="1024" spans="1:4" x14ac:dyDescent="0.2">
      <c r="A1024" s="27" t="s">
        <v>2652</v>
      </c>
      <c r="B1024" s="27" t="s">
        <v>36</v>
      </c>
      <c r="C1024" s="27" t="s">
        <v>880</v>
      </c>
      <c r="D1024" s="27" t="s">
        <v>744</v>
      </c>
    </row>
    <row r="1025" spans="1:4" x14ac:dyDescent="0.2">
      <c r="A1025" s="27"/>
      <c r="B1025" s="27"/>
      <c r="C1025" s="27"/>
      <c r="D1025" s="27" t="s">
        <v>263</v>
      </c>
    </row>
    <row r="1026" spans="1:4" x14ac:dyDescent="0.2">
      <c r="A1026" s="27" t="s">
        <v>2669</v>
      </c>
      <c r="B1026" s="27" t="s">
        <v>898</v>
      </c>
      <c r="C1026" s="27" t="s">
        <v>880</v>
      </c>
      <c r="D1026" s="27" t="s">
        <v>745</v>
      </c>
    </row>
    <row r="1027" spans="1:4" x14ac:dyDescent="0.2">
      <c r="A1027" s="27"/>
      <c r="B1027" s="27"/>
      <c r="C1027" s="27"/>
      <c r="D1027" s="27" t="s">
        <v>263</v>
      </c>
    </row>
    <row r="1028" spans="1:4" x14ac:dyDescent="0.2">
      <c r="A1028" s="27" t="s">
        <v>2653</v>
      </c>
      <c r="B1028" s="27" t="s">
        <v>523</v>
      </c>
      <c r="C1028" s="27" t="s">
        <v>880</v>
      </c>
      <c r="D1028" s="27" t="s">
        <v>744</v>
      </c>
    </row>
    <row r="1029" spans="1:4" x14ac:dyDescent="0.2">
      <c r="A1029" s="27"/>
      <c r="B1029" s="27"/>
      <c r="C1029" s="27"/>
      <c r="D1029" s="27" t="s">
        <v>745</v>
      </c>
    </row>
    <row r="1030" spans="1:4" x14ac:dyDescent="0.2">
      <c r="A1030" s="27"/>
      <c r="B1030" s="27"/>
      <c r="C1030" s="27"/>
      <c r="D1030" s="27" t="s">
        <v>263</v>
      </c>
    </row>
    <row r="1031" spans="1:4" x14ac:dyDescent="0.2">
      <c r="A1031" s="27" t="s">
        <v>2654</v>
      </c>
      <c r="B1031" s="27" t="s">
        <v>522</v>
      </c>
      <c r="C1031" s="27" t="s">
        <v>880</v>
      </c>
      <c r="D1031" s="27" t="s">
        <v>744</v>
      </c>
    </row>
    <row r="1032" spans="1:4" x14ac:dyDescent="0.2">
      <c r="A1032" s="27"/>
      <c r="B1032" s="27"/>
      <c r="C1032" s="27"/>
      <c r="D1032" s="27" t="s">
        <v>263</v>
      </c>
    </row>
    <row r="1033" spans="1:4" x14ac:dyDescent="0.2">
      <c r="A1033" s="27" t="s">
        <v>2470</v>
      </c>
      <c r="B1033" s="27" t="s">
        <v>2464</v>
      </c>
      <c r="C1033" s="27" t="s">
        <v>880</v>
      </c>
      <c r="D1033" s="27" t="s">
        <v>263</v>
      </c>
    </row>
    <row r="1034" spans="1:4" x14ac:dyDescent="0.2">
      <c r="A1034" s="27" t="s">
        <v>2469</v>
      </c>
      <c r="B1034" s="27" t="s">
        <v>2463</v>
      </c>
      <c r="C1034" s="27" t="s">
        <v>880</v>
      </c>
      <c r="D1034" s="27" t="s">
        <v>263</v>
      </c>
    </row>
    <row r="1035" spans="1:4" x14ac:dyDescent="0.2">
      <c r="A1035" s="27" t="s">
        <v>2670</v>
      </c>
      <c r="B1035" s="27" t="s">
        <v>348</v>
      </c>
      <c r="C1035" s="27" t="s">
        <v>879</v>
      </c>
      <c r="D1035" s="27" t="s">
        <v>262</v>
      </c>
    </row>
    <row r="1036" spans="1:4" x14ac:dyDescent="0.2">
      <c r="A1036" s="27"/>
      <c r="B1036" s="27"/>
      <c r="C1036" s="27"/>
      <c r="D1036" s="27" t="s">
        <v>258</v>
      </c>
    </row>
    <row r="1037" spans="1:4" x14ac:dyDescent="0.2">
      <c r="A1037" s="27" t="s">
        <v>1923</v>
      </c>
      <c r="B1037" s="27" t="s">
        <v>274</v>
      </c>
      <c r="C1037" s="27" t="s">
        <v>278</v>
      </c>
      <c r="D1037" s="27" t="s">
        <v>744</v>
      </c>
    </row>
    <row r="1038" spans="1:4" x14ac:dyDescent="0.2">
      <c r="A1038" s="27"/>
      <c r="B1038" s="27"/>
      <c r="C1038" s="27"/>
      <c r="D1038" s="27" t="s">
        <v>259</v>
      </c>
    </row>
    <row r="1039" spans="1:4" x14ac:dyDescent="0.2">
      <c r="A1039" s="27"/>
      <c r="B1039" s="27"/>
      <c r="C1039" s="27"/>
      <c r="D1039" s="27" t="s">
        <v>263</v>
      </c>
    </row>
    <row r="1040" spans="1:4" x14ac:dyDescent="0.2">
      <c r="A1040" s="27" t="s">
        <v>1924</v>
      </c>
      <c r="B1040" s="27" t="s">
        <v>257</v>
      </c>
      <c r="C1040" s="27" t="s">
        <v>278</v>
      </c>
      <c r="D1040" s="27" t="s">
        <v>744</v>
      </c>
    </row>
    <row r="1041" spans="1:4" x14ac:dyDescent="0.2">
      <c r="A1041" s="27"/>
      <c r="B1041" s="27"/>
      <c r="C1041" s="27"/>
      <c r="D1041" s="27" t="s">
        <v>259</v>
      </c>
    </row>
    <row r="1042" spans="1:4" x14ac:dyDescent="0.2">
      <c r="A1042" s="27"/>
      <c r="B1042" s="27"/>
      <c r="C1042" s="27"/>
      <c r="D1042" s="27" t="s">
        <v>263</v>
      </c>
    </row>
    <row r="1043" spans="1:4" x14ac:dyDescent="0.2">
      <c r="A1043" s="27" t="s">
        <v>1937</v>
      </c>
      <c r="B1043" s="27" t="s">
        <v>1938</v>
      </c>
      <c r="C1043" s="27" t="s">
        <v>278</v>
      </c>
      <c r="D1043" s="27" t="s">
        <v>744</v>
      </c>
    </row>
    <row r="1044" spans="1:4" x14ac:dyDescent="0.2">
      <c r="A1044" s="27"/>
      <c r="B1044" s="27"/>
      <c r="C1044" s="27"/>
      <c r="D1044" s="27" t="s">
        <v>259</v>
      </c>
    </row>
    <row r="1045" spans="1:4" x14ac:dyDescent="0.2">
      <c r="A1045" s="27" t="s">
        <v>2294</v>
      </c>
      <c r="B1045" s="27" t="s">
        <v>1935</v>
      </c>
      <c r="C1045" s="27" t="s">
        <v>278</v>
      </c>
      <c r="D1045" s="27" t="s">
        <v>744</v>
      </c>
    </row>
    <row r="1046" spans="1:4" x14ac:dyDescent="0.2">
      <c r="A1046" s="27"/>
      <c r="B1046" s="27"/>
      <c r="C1046" s="27"/>
      <c r="D1046" s="27" t="s">
        <v>259</v>
      </c>
    </row>
    <row r="1047" spans="1:4" x14ac:dyDescent="0.2">
      <c r="A1047" s="27"/>
      <c r="B1047" s="27"/>
      <c r="C1047" s="27"/>
      <c r="D1047" s="27" t="s">
        <v>263</v>
      </c>
    </row>
    <row r="1048" spans="1:4" x14ac:dyDescent="0.2">
      <c r="A1048" s="27" t="s">
        <v>2298</v>
      </c>
      <c r="B1048" s="27" t="s">
        <v>265</v>
      </c>
      <c r="C1048" s="27" t="s">
        <v>278</v>
      </c>
      <c r="D1048" s="27" t="s">
        <v>744</v>
      </c>
    </row>
    <row r="1049" spans="1:4" x14ac:dyDescent="0.2">
      <c r="A1049" s="27"/>
      <c r="B1049" s="27"/>
      <c r="C1049" s="27"/>
      <c r="D1049" s="27" t="s">
        <v>259</v>
      </c>
    </row>
    <row r="1050" spans="1:4" x14ac:dyDescent="0.2">
      <c r="A1050" s="27"/>
      <c r="B1050" s="27"/>
      <c r="C1050" s="27"/>
      <c r="D1050" s="27" t="s">
        <v>263</v>
      </c>
    </row>
    <row r="1051" spans="1:4" x14ac:dyDescent="0.2">
      <c r="A1051" s="27" t="s">
        <v>1939</v>
      </c>
      <c r="B1051" s="27" t="s">
        <v>1940</v>
      </c>
      <c r="C1051" s="27" t="s">
        <v>278</v>
      </c>
      <c r="D1051" s="27" t="s">
        <v>744</v>
      </c>
    </row>
    <row r="1052" spans="1:4" x14ac:dyDescent="0.2">
      <c r="A1052" s="27"/>
      <c r="B1052" s="27"/>
      <c r="C1052" s="27"/>
      <c r="D1052" s="27" t="s">
        <v>259</v>
      </c>
    </row>
    <row r="1053" spans="1:4" x14ac:dyDescent="0.2">
      <c r="A1053" s="27" t="s">
        <v>1941</v>
      </c>
      <c r="B1053" s="27" t="s">
        <v>1942</v>
      </c>
      <c r="C1053" s="27" t="s">
        <v>278</v>
      </c>
      <c r="D1053" s="27" t="s">
        <v>744</v>
      </c>
    </row>
    <row r="1054" spans="1:4" x14ac:dyDescent="0.2">
      <c r="A1054" s="27"/>
      <c r="B1054" s="27"/>
      <c r="C1054" s="27"/>
      <c r="D1054" s="27" t="s">
        <v>259</v>
      </c>
    </row>
    <row r="1055" spans="1:4" x14ac:dyDescent="0.2">
      <c r="A1055" s="27"/>
      <c r="B1055" s="27"/>
      <c r="C1055" s="27"/>
      <c r="D1055" s="27" t="s">
        <v>263</v>
      </c>
    </row>
    <row r="1056" spans="1:4" x14ac:dyDescent="0.2">
      <c r="A1056" s="27" t="s">
        <v>2305</v>
      </c>
      <c r="B1056" s="27" t="s">
        <v>273</v>
      </c>
      <c r="C1056" s="27" t="s">
        <v>278</v>
      </c>
      <c r="D1056" s="27" t="s">
        <v>744</v>
      </c>
    </row>
    <row r="1057" spans="1:4" x14ac:dyDescent="0.2">
      <c r="A1057" s="27"/>
      <c r="B1057" s="27"/>
      <c r="C1057" s="27"/>
      <c r="D1057" s="27" t="s">
        <v>259</v>
      </c>
    </row>
    <row r="1058" spans="1:4" x14ac:dyDescent="0.2">
      <c r="A1058" s="27"/>
      <c r="B1058" s="27"/>
      <c r="C1058" s="27"/>
      <c r="D1058" s="27" t="s">
        <v>263</v>
      </c>
    </row>
    <row r="1059" spans="1:4" x14ac:dyDescent="0.2">
      <c r="A1059" s="27" t="s">
        <v>2655</v>
      </c>
      <c r="B1059" s="27" t="s">
        <v>1936</v>
      </c>
      <c r="C1059" s="27" t="s">
        <v>278</v>
      </c>
      <c r="D1059" s="27" t="s">
        <v>744</v>
      </c>
    </row>
    <row r="1060" spans="1:4" x14ac:dyDescent="0.2">
      <c r="A1060" s="27"/>
      <c r="B1060" s="27"/>
      <c r="C1060" s="27"/>
      <c r="D1060" s="27" t="s">
        <v>259</v>
      </c>
    </row>
    <row r="1061" spans="1:4" x14ac:dyDescent="0.2">
      <c r="A1061" s="27" t="s">
        <v>1943</v>
      </c>
      <c r="B1061" s="27" t="s">
        <v>1944</v>
      </c>
      <c r="C1061" s="27" t="s">
        <v>278</v>
      </c>
      <c r="D1061" s="27" t="s">
        <v>259</v>
      </c>
    </row>
    <row r="1062" spans="1:4" x14ac:dyDescent="0.2">
      <c r="A1062" s="27"/>
      <c r="B1062" s="27"/>
      <c r="C1062" s="27"/>
      <c r="D1062" s="27" t="s">
        <v>263</v>
      </c>
    </row>
    <row r="1063" spans="1:4" x14ac:dyDescent="0.2">
      <c r="A1063" s="27" t="s">
        <v>2338</v>
      </c>
      <c r="B1063" s="27" t="s">
        <v>268</v>
      </c>
      <c r="C1063" s="27" t="s">
        <v>278</v>
      </c>
      <c r="D1063" s="27" t="s">
        <v>744</v>
      </c>
    </row>
    <row r="1064" spans="1:4" x14ac:dyDescent="0.2">
      <c r="A1064" s="27"/>
      <c r="B1064" s="27"/>
      <c r="C1064" s="27"/>
      <c r="D1064" s="27" t="s">
        <v>259</v>
      </c>
    </row>
    <row r="1065" spans="1:4" x14ac:dyDescent="0.2">
      <c r="A1065" s="27"/>
      <c r="B1065" s="27"/>
      <c r="C1065" s="27"/>
      <c r="D1065" s="27" t="s">
        <v>263</v>
      </c>
    </row>
    <row r="1066" spans="1:4" x14ac:dyDescent="0.2">
      <c r="A1066" s="27" t="s">
        <v>1945</v>
      </c>
      <c r="B1066" s="27" t="s">
        <v>1946</v>
      </c>
      <c r="C1066" s="27" t="s">
        <v>278</v>
      </c>
      <c r="D1066" s="27" t="s">
        <v>744</v>
      </c>
    </row>
    <row r="1067" spans="1:4" x14ac:dyDescent="0.2">
      <c r="A1067" s="27"/>
      <c r="B1067" s="27"/>
      <c r="C1067" s="27"/>
      <c r="D1067" s="27" t="s">
        <v>259</v>
      </c>
    </row>
    <row r="1068" spans="1:4" x14ac:dyDescent="0.2">
      <c r="A1068" s="27"/>
      <c r="B1068" s="27"/>
      <c r="C1068" s="27"/>
      <c r="D1068" s="27" t="s">
        <v>263</v>
      </c>
    </row>
    <row r="1069" spans="1:4" x14ac:dyDescent="0.2">
      <c r="A1069" s="27" t="s">
        <v>2293</v>
      </c>
      <c r="B1069" s="27" t="s">
        <v>267</v>
      </c>
      <c r="C1069" s="27" t="s">
        <v>278</v>
      </c>
      <c r="D1069" s="27" t="s">
        <v>744</v>
      </c>
    </row>
    <row r="1070" spans="1:4" x14ac:dyDescent="0.2">
      <c r="A1070" s="27"/>
      <c r="B1070" s="27"/>
      <c r="C1070" s="27"/>
      <c r="D1070" s="27" t="s">
        <v>259</v>
      </c>
    </row>
    <row r="1071" spans="1:4" x14ac:dyDescent="0.2">
      <c r="A1071" s="27"/>
      <c r="B1071" s="27"/>
      <c r="C1071" s="27"/>
      <c r="D1071" s="27" t="s">
        <v>263</v>
      </c>
    </row>
    <row r="1072" spans="1:4" x14ac:dyDescent="0.2">
      <c r="A1072" s="27" t="s">
        <v>1947</v>
      </c>
      <c r="B1072" s="27" t="s">
        <v>1948</v>
      </c>
      <c r="C1072" s="27" t="s">
        <v>278</v>
      </c>
      <c r="D1072" s="27" t="s">
        <v>744</v>
      </c>
    </row>
    <row r="1073" spans="1:4" x14ac:dyDescent="0.2">
      <c r="A1073" s="27"/>
      <c r="B1073" s="27"/>
      <c r="C1073" s="27"/>
      <c r="D1073" s="27" t="s">
        <v>259</v>
      </c>
    </row>
    <row r="1074" spans="1:4" x14ac:dyDescent="0.2">
      <c r="A1074" s="27" t="s">
        <v>1949</v>
      </c>
      <c r="B1074" s="27" t="s">
        <v>1950</v>
      </c>
      <c r="C1074" s="27" t="s">
        <v>278</v>
      </c>
      <c r="D1074" s="27" t="s">
        <v>744</v>
      </c>
    </row>
    <row r="1075" spans="1:4" x14ac:dyDescent="0.2">
      <c r="A1075" s="27"/>
      <c r="B1075" s="27"/>
      <c r="C1075" s="27"/>
      <c r="D1075" s="27" t="s">
        <v>259</v>
      </c>
    </row>
    <row r="1076" spans="1:4" x14ac:dyDescent="0.2">
      <c r="A1076" s="27"/>
      <c r="B1076" s="27"/>
      <c r="C1076" s="27"/>
      <c r="D1076" s="27" t="s">
        <v>263</v>
      </c>
    </row>
    <row r="1077" spans="1:4" x14ac:dyDescent="0.2">
      <c r="A1077" s="27" t="s">
        <v>1951</v>
      </c>
      <c r="B1077" s="27" t="s">
        <v>1952</v>
      </c>
      <c r="C1077" s="27" t="s">
        <v>278</v>
      </c>
      <c r="D1077" s="27" t="s">
        <v>744</v>
      </c>
    </row>
    <row r="1078" spans="1:4" x14ac:dyDescent="0.2">
      <c r="A1078" s="27"/>
      <c r="B1078" s="27"/>
      <c r="C1078" s="27"/>
      <c r="D1078" s="27" t="s">
        <v>259</v>
      </c>
    </row>
    <row r="1079" spans="1:4" x14ac:dyDescent="0.2">
      <c r="A1079" s="27" t="s">
        <v>2332</v>
      </c>
      <c r="B1079" s="27" t="s">
        <v>271</v>
      </c>
      <c r="C1079" s="27" t="s">
        <v>278</v>
      </c>
      <c r="D1079" s="27" t="s">
        <v>744</v>
      </c>
    </row>
    <row r="1080" spans="1:4" x14ac:dyDescent="0.2">
      <c r="A1080" s="27"/>
      <c r="B1080" s="27"/>
      <c r="C1080" s="27"/>
      <c r="D1080" s="27" t="s">
        <v>259</v>
      </c>
    </row>
    <row r="1081" spans="1:4" x14ac:dyDescent="0.2">
      <c r="A1081" s="27"/>
      <c r="B1081" s="27"/>
      <c r="C1081" s="27"/>
      <c r="D1081" s="27" t="s">
        <v>263</v>
      </c>
    </row>
    <row r="1082" spans="1:4" x14ac:dyDescent="0.2">
      <c r="A1082" s="27" t="s">
        <v>1953</v>
      </c>
      <c r="B1082" s="27" t="s">
        <v>1954</v>
      </c>
      <c r="C1082" s="27" t="s">
        <v>278</v>
      </c>
      <c r="D1082" s="27" t="s">
        <v>259</v>
      </c>
    </row>
    <row r="1083" spans="1:4" x14ac:dyDescent="0.2">
      <c r="A1083" s="27"/>
      <c r="B1083" s="27"/>
      <c r="C1083" s="27"/>
      <c r="D1083" s="27" t="s">
        <v>263</v>
      </c>
    </row>
    <row r="1084" spans="1:4" x14ac:dyDescent="0.2">
      <c r="A1084" s="27" t="s">
        <v>1955</v>
      </c>
      <c r="B1084" s="27" t="s">
        <v>1956</v>
      </c>
      <c r="C1084" s="27" t="s">
        <v>278</v>
      </c>
      <c r="D1084" s="27" t="s">
        <v>744</v>
      </c>
    </row>
    <row r="1085" spans="1:4" x14ac:dyDescent="0.2">
      <c r="A1085" s="27"/>
      <c r="B1085" s="27"/>
      <c r="C1085" s="27"/>
      <c r="D1085" s="27" t="s">
        <v>259</v>
      </c>
    </row>
    <row r="1086" spans="1:4" x14ac:dyDescent="0.2">
      <c r="A1086" s="27"/>
      <c r="B1086" s="27"/>
      <c r="C1086" s="27"/>
      <c r="D1086" s="27" t="s">
        <v>263</v>
      </c>
    </row>
    <row r="1087" spans="1:4" x14ac:dyDescent="0.2">
      <c r="A1087" s="27" t="s">
        <v>1957</v>
      </c>
      <c r="B1087" s="27" t="s">
        <v>1958</v>
      </c>
      <c r="C1087" s="27" t="s">
        <v>278</v>
      </c>
      <c r="D1087" s="27" t="s">
        <v>744</v>
      </c>
    </row>
    <row r="1088" spans="1:4" x14ac:dyDescent="0.2">
      <c r="A1088" s="27"/>
      <c r="B1088" s="27"/>
      <c r="C1088" s="27"/>
      <c r="D1088" s="27" t="s">
        <v>259</v>
      </c>
    </row>
    <row r="1089" spans="1:4" x14ac:dyDescent="0.2">
      <c r="A1089" s="27" t="s">
        <v>1959</v>
      </c>
      <c r="B1089" s="27" t="s">
        <v>1960</v>
      </c>
      <c r="C1089" s="27" t="s">
        <v>278</v>
      </c>
      <c r="D1089" s="27" t="s">
        <v>744</v>
      </c>
    </row>
    <row r="1090" spans="1:4" x14ac:dyDescent="0.2">
      <c r="A1090" s="27"/>
      <c r="B1090" s="27"/>
      <c r="C1090" s="27"/>
      <c r="D1090" s="27" t="s">
        <v>259</v>
      </c>
    </row>
    <row r="1091" spans="1:4" x14ac:dyDescent="0.2">
      <c r="A1091" s="27"/>
      <c r="B1091" s="27"/>
      <c r="C1091" s="27"/>
      <c r="D1091" s="27" t="s">
        <v>263</v>
      </c>
    </row>
    <row r="1092" spans="1:4" x14ac:dyDescent="0.2">
      <c r="A1092" s="27" t="s">
        <v>1925</v>
      </c>
      <c r="B1092" s="27" t="s">
        <v>275</v>
      </c>
      <c r="C1092" s="27" t="s">
        <v>278</v>
      </c>
      <c r="D1092" s="27" t="s">
        <v>744</v>
      </c>
    </row>
    <row r="1093" spans="1:4" x14ac:dyDescent="0.2">
      <c r="A1093" s="27"/>
      <c r="B1093" s="27"/>
      <c r="C1093" s="27"/>
      <c r="D1093" s="27" t="s">
        <v>259</v>
      </c>
    </row>
    <row r="1094" spans="1:4" x14ac:dyDescent="0.2">
      <c r="A1094" s="27"/>
      <c r="B1094" s="27"/>
      <c r="C1094" s="27"/>
      <c r="D1094" s="27" t="s">
        <v>263</v>
      </c>
    </row>
    <row r="1095" spans="1:4" x14ac:dyDescent="0.2">
      <c r="A1095" s="27" t="s">
        <v>1961</v>
      </c>
      <c r="B1095" s="27" t="s">
        <v>1962</v>
      </c>
      <c r="C1095" s="27" t="s">
        <v>278</v>
      </c>
      <c r="D1095" s="27" t="s">
        <v>744</v>
      </c>
    </row>
    <row r="1096" spans="1:4" x14ac:dyDescent="0.2">
      <c r="A1096" s="27"/>
      <c r="B1096" s="27"/>
      <c r="C1096" s="27"/>
      <c r="D1096" s="27" t="s">
        <v>259</v>
      </c>
    </row>
    <row r="1097" spans="1:4" x14ac:dyDescent="0.2">
      <c r="A1097" s="27" t="s">
        <v>1926</v>
      </c>
      <c r="B1097" s="27" t="s">
        <v>266</v>
      </c>
      <c r="C1097" s="27" t="s">
        <v>278</v>
      </c>
      <c r="D1097" s="27" t="s">
        <v>744</v>
      </c>
    </row>
    <row r="1098" spans="1:4" x14ac:dyDescent="0.2">
      <c r="A1098" s="27"/>
      <c r="B1098" s="27"/>
      <c r="C1098" s="27"/>
      <c r="D1098" s="27" t="s">
        <v>259</v>
      </c>
    </row>
    <row r="1099" spans="1:4" x14ac:dyDescent="0.2">
      <c r="A1099" s="27"/>
      <c r="B1099" s="27"/>
      <c r="C1099" s="27"/>
      <c r="D1099" s="27" t="s">
        <v>746</v>
      </c>
    </row>
    <row r="1100" spans="1:4" x14ac:dyDescent="0.2">
      <c r="A1100" s="27"/>
      <c r="B1100" s="27"/>
      <c r="C1100" s="27"/>
      <c r="D1100" s="27" t="s">
        <v>263</v>
      </c>
    </row>
    <row r="1101" spans="1:4" x14ac:dyDescent="0.2">
      <c r="A1101" s="27" t="s">
        <v>1963</v>
      </c>
      <c r="B1101" s="27" t="s">
        <v>1964</v>
      </c>
      <c r="C1101" s="27" t="s">
        <v>278</v>
      </c>
      <c r="D1101" s="27" t="s">
        <v>744</v>
      </c>
    </row>
    <row r="1102" spans="1:4" x14ac:dyDescent="0.2">
      <c r="A1102" s="27"/>
      <c r="B1102" s="27"/>
      <c r="C1102" s="27"/>
      <c r="D1102" s="27" t="s">
        <v>259</v>
      </c>
    </row>
    <row r="1103" spans="1:4" x14ac:dyDescent="0.2">
      <c r="A1103" s="27"/>
      <c r="B1103" s="27"/>
      <c r="C1103" s="27"/>
      <c r="D1103" s="27" t="s">
        <v>263</v>
      </c>
    </row>
    <row r="1104" spans="1:4" x14ac:dyDescent="0.2">
      <c r="A1104" s="27" t="s">
        <v>1931</v>
      </c>
      <c r="B1104" s="27" t="s">
        <v>1932</v>
      </c>
      <c r="C1104" s="27" t="s">
        <v>881</v>
      </c>
      <c r="D1104" s="27" t="s">
        <v>263</v>
      </c>
    </row>
    <row r="1105" spans="1:4" x14ac:dyDescent="0.2">
      <c r="A1105" s="27" t="s">
        <v>1783</v>
      </c>
      <c r="B1105" s="27" t="s">
        <v>356</v>
      </c>
      <c r="C1105" s="27" t="s">
        <v>881</v>
      </c>
      <c r="D1105" s="27" t="s">
        <v>744</v>
      </c>
    </row>
    <row r="1106" spans="1:4" x14ac:dyDescent="0.2">
      <c r="A1106" s="27"/>
      <c r="B1106" s="27"/>
      <c r="C1106" s="27"/>
      <c r="D1106" s="27" t="s">
        <v>263</v>
      </c>
    </row>
    <row r="1107" spans="1:4" x14ac:dyDescent="0.2">
      <c r="A1107" s="27" t="s">
        <v>1782</v>
      </c>
      <c r="B1107" s="27" t="s">
        <v>1580</v>
      </c>
      <c r="C1107" s="27" t="s">
        <v>881</v>
      </c>
      <c r="D1107" s="27" t="s">
        <v>744</v>
      </c>
    </row>
    <row r="1108" spans="1:4" x14ac:dyDescent="0.2">
      <c r="A1108" s="27"/>
      <c r="B1108" s="27"/>
      <c r="C1108" s="27"/>
      <c r="D1108" s="27" t="s">
        <v>263</v>
      </c>
    </row>
    <row r="1109" spans="1:4" x14ac:dyDescent="0.2">
      <c r="A1109" s="27" t="s">
        <v>1797</v>
      </c>
      <c r="B1109" s="27" t="s">
        <v>2920</v>
      </c>
      <c r="C1109" s="27" t="s">
        <v>881</v>
      </c>
      <c r="D1109" s="27" t="s">
        <v>744</v>
      </c>
    </row>
    <row r="1110" spans="1:4" x14ac:dyDescent="0.2">
      <c r="A1110" s="27"/>
      <c r="B1110" s="27"/>
      <c r="C1110" s="27"/>
      <c r="D1110" s="27" t="s">
        <v>263</v>
      </c>
    </row>
    <row r="1111" spans="1:4" x14ac:dyDescent="0.2">
      <c r="A1111" s="27" t="s">
        <v>2004</v>
      </c>
      <c r="B1111" s="27" t="s">
        <v>2005</v>
      </c>
      <c r="C1111" s="27" t="s">
        <v>881</v>
      </c>
      <c r="D1111" s="27" t="s">
        <v>744</v>
      </c>
    </row>
    <row r="1112" spans="1:4" x14ac:dyDescent="0.2">
      <c r="A1112" s="27"/>
      <c r="B1112" s="27"/>
      <c r="C1112" s="27"/>
      <c r="D1112" s="27" t="s">
        <v>263</v>
      </c>
    </row>
    <row r="1113" spans="1:4" x14ac:dyDescent="0.2">
      <c r="A1113" s="27" t="s">
        <v>2006</v>
      </c>
      <c r="B1113" s="27" t="s">
        <v>2007</v>
      </c>
      <c r="C1113" s="27" t="s">
        <v>881</v>
      </c>
      <c r="D1113" s="27" t="s">
        <v>744</v>
      </c>
    </row>
    <row r="1114" spans="1:4" x14ac:dyDescent="0.2">
      <c r="A1114" s="27"/>
      <c r="B1114" s="27"/>
      <c r="C1114" s="27"/>
      <c r="D1114" s="27" t="s">
        <v>263</v>
      </c>
    </row>
    <row r="1115" spans="1:4" x14ac:dyDescent="0.2">
      <c r="A1115" s="27" t="s">
        <v>1811</v>
      </c>
      <c r="B1115" s="27" t="s">
        <v>2868</v>
      </c>
      <c r="C1115" s="27" t="s">
        <v>881</v>
      </c>
      <c r="D1115" s="27" t="s">
        <v>745</v>
      </c>
    </row>
    <row r="1116" spans="1:4" x14ac:dyDescent="0.2">
      <c r="A1116" s="27"/>
      <c r="B1116" s="27"/>
      <c r="C1116" s="27"/>
      <c r="D1116" s="27" t="s">
        <v>263</v>
      </c>
    </row>
    <row r="1117" spans="1:4" x14ac:dyDescent="0.2">
      <c r="A1117" s="27" t="s">
        <v>1766</v>
      </c>
      <c r="B1117" s="27" t="s">
        <v>357</v>
      </c>
      <c r="C1117" s="27" t="s">
        <v>881</v>
      </c>
      <c r="D1117" s="27" t="s">
        <v>744</v>
      </c>
    </row>
    <row r="1118" spans="1:4" x14ac:dyDescent="0.2">
      <c r="A1118" s="27"/>
      <c r="B1118" s="27"/>
      <c r="C1118" s="27"/>
      <c r="D1118" s="27" t="s">
        <v>745</v>
      </c>
    </row>
    <row r="1119" spans="1:4" x14ac:dyDescent="0.2">
      <c r="A1119" s="27"/>
      <c r="B1119" s="27"/>
      <c r="C1119" s="27"/>
      <c r="D1119" s="27" t="s">
        <v>263</v>
      </c>
    </row>
    <row r="1120" spans="1:4" x14ac:dyDescent="0.2">
      <c r="A1120" s="27" t="s">
        <v>3006</v>
      </c>
      <c r="B1120" s="27" t="s">
        <v>3013</v>
      </c>
      <c r="C1120" s="27" t="s">
        <v>881</v>
      </c>
      <c r="D1120" s="27" t="s">
        <v>263</v>
      </c>
    </row>
    <row r="1121" spans="1:4" x14ac:dyDescent="0.2">
      <c r="A1121" s="27" t="s">
        <v>1775</v>
      </c>
      <c r="B1121" s="27" t="s">
        <v>358</v>
      </c>
      <c r="C1121" s="27" t="s">
        <v>881</v>
      </c>
      <c r="D1121" s="27" t="s">
        <v>744</v>
      </c>
    </row>
    <row r="1122" spans="1:4" x14ac:dyDescent="0.2">
      <c r="A1122" s="27"/>
      <c r="B1122" s="27"/>
      <c r="C1122" s="27"/>
      <c r="D1122" s="27" t="s">
        <v>745</v>
      </c>
    </row>
    <row r="1123" spans="1:4" x14ac:dyDescent="0.2">
      <c r="A1123" s="27"/>
      <c r="B1123" s="27"/>
      <c r="C1123" s="27"/>
      <c r="D1123" s="27" t="s">
        <v>263</v>
      </c>
    </row>
    <row r="1124" spans="1:4" x14ac:dyDescent="0.2">
      <c r="A1124" s="27" t="s">
        <v>2008</v>
      </c>
      <c r="B1124" s="27" t="s">
        <v>2009</v>
      </c>
      <c r="C1124" s="27" t="s">
        <v>881</v>
      </c>
      <c r="D1124" s="27" t="s">
        <v>744</v>
      </c>
    </row>
    <row r="1125" spans="1:4" x14ac:dyDescent="0.2">
      <c r="A1125" s="27"/>
      <c r="B1125" s="27"/>
      <c r="C1125" s="27"/>
      <c r="D1125" s="27" t="s">
        <v>263</v>
      </c>
    </row>
    <row r="1126" spans="1:4" x14ac:dyDescent="0.2">
      <c r="A1126" s="27" t="s">
        <v>1843</v>
      </c>
      <c r="B1126" s="27" t="s">
        <v>1523</v>
      </c>
      <c r="C1126" s="27" t="s">
        <v>881</v>
      </c>
      <c r="D1126" s="27" t="s">
        <v>263</v>
      </c>
    </row>
    <row r="1127" spans="1:4" x14ac:dyDescent="0.2">
      <c r="A1127" s="27" t="s">
        <v>1778</v>
      </c>
      <c r="B1127" s="27" t="s">
        <v>593</v>
      </c>
      <c r="C1127" s="27" t="s">
        <v>881</v>
      </c>
      <c r="D1127" s="27" t="s">
        <v>744</v>
      </c>
    </row>
    <row r="1128" spans="1:4" x14ac:dyDescent="0.2">
      <c r="A1128" s="27"/>
      <c r="B1128" s="27"/>
      <c r="C1128" s="27"/>
      <c r="D1128" s="27" t="s">
        <v>263</v>
      </c>
    </row>
    <row r="1129" spans="1:4" x14ac:dyDescent="0.2">
      <c r="A1129" s="27" t="s">
        <v>1787</v>
      </c>
      <c r="B1129" s="27" t="s">
        <v>921</v>
      </c>
      <c r="C1129" s="27" t="s">
        <v>881</v>
      </c>
      <c r="D1129" s="27" t="s">
        <v>744</v>
      </c>
    </row>
    <row r="1130" spans="1:4" x14ac:dyDescent="0.2">
      <c r="A1130" s="27"/>
      <c r="B1130" s="27"/>
      <c r="C1130" s="27"/>
      <c r="D1130" s="27" t="s">
        <v>263</v>
      </c>
    </row>
    <row r="1131" spans="1:4" x14ac:dyDescent="0.2">
      <c r="A1131" s="27" t="s">
        <v>2151</v>
      </c>
      <c r="B1131" s="27" t="s">
        <v>589</v>
      </c>
      <c r="C1131" s="27" t="s">
        <v>881</v>
      </c>
      <c r="D1131" s="27" t="s">
        <v>744</v>
      </c>
    </row>
    <row r="1132" spans="1:4" x14ac:dyDescent="0.2">
      <c r="A1132" s="27"/>
      <c r="B1132" s="27"/>
      <c r="C1132" s="27"/>
      <c r="D1132" s="27" t="s">
        <v>263</v>
      </c>
    </row>
    <row r="1133" spans="1:4" x14ac:dyDescent="0.2">
      <c r="A1133" s="27" t="s">
        <v>1858</v>
      </c>
      <c r="B1133" s="27" t="s">
        <v>1572</v>
      </c>
      <c r="C1133" s="27" t="s">
        <v>881</v>
      </c>
      <c r="D1133" s="27" t="s">
        <v>748</v>
      </c>
    </row>
    <row r="1134" spans="1:4" x14ac:dyDescent="0.2">
      <c r="A1134" s="27"/>
      <c r="B1134" s="27"/>
      <c r="C1134" s="27"/>
      <c r="D1134" s="27" t="s">
        <v>744</v>
      </c>
    </row>
    <row r="1135" spans="1:4" x14ac:dyDescent="0.2">
      <c r="A1135" s="27"/>
      <c r="B1135" s="27"/>
      <c r="C1135" s="27"/>
      <c r="D1135" s="27" t="s">
        <v>263</v>
      </c>
    </row>
    <row r="1136" spans="1:4" x14ac:dyDescent="0.2">
      <c r="A1136" s="27" t="s">
        <v>1865</v>
      </c>
      <c r="B1136" s="27" t="s">
        <v>1573</v>
      </c>
      <c r="C1136" s="27" t="s">
        <v>881</v>
      </c>
      <c r="D1136" s="27" t="s">
        <v>748</v>
      </c>
    </row>
    <row r="1137" spans="1:4" x14ac:dyDescent="0.2">
      <c r="A1137" s="27"/>
      <c r="B1137" s="27"/>
      <c r="C1137" s="27"/>
      <c r="D1137" s="27" t="s">
        <v>744</v>
      </c>
    </row>
    <row r="1138" spans="1:4" x14ac:dyDescent="0.2">
      <c r="A1138" s="27"/>
      <c r="B1138" s="27"/>
      <c r="C1138" s="27"/>
      <c r="D1138" s="27" t="s">
        <v>263</v>
      </c>
    </row>
    <row r="1139" spans="1:4" x14ac:dyDescent="0.2">
      <c r="A1139" s="27" t="s">
        <v>1774</v>
      </c>
      <c r="B1139" s="27" t="s">
        <v>920</v>
      </c>
      <c r="C1139" s="27" t="s">
        <v>881</v>
      </c>
      <c r="D1139" s="27" t="s">
        <v>744</v>
      </c>
    </row>
    <row r="1140" spans="1:4" x14ac:dyDescent="0.2">
      <c r="A1140" s="27"/>
      <c r="B1140" s="27"/>
      <c r="C1140" s="27"/>
      <c r="D1140" s="27" t="s">
        <v>263</v>
      </c>
    </row>
    <row r="1141" spans="1:4" x14ac:dyDescent="0.2">
      <c r="A1141" s="27" t="s">
        <v>1753</v>
      </c>
      <c r="B1141" s="27" t="s">
        <v>928</v>
      </c>
      <c r="C1141" s="27" t="s">
        <v>881</v>
      </c>
      <c r="D1141" s="27" t="s">
        <v>748</v>
      </c>
    </row>
    <row r="1142" spans="1:4" x14ac:dyDescent="0.2">
      <c r="A1142" s="27"/>
      <c r="B1142" s="27"/>
      <c r="C1142" s="27"/>
      <c r="D1142" s="27" t="s">
        <v>744</v>
      </c>
    </row>
    <row r="1143" spans="1:4" x14ac:dyDescent="0.2">
      <c r="A1143" s="27"/>
      <c r="B1143" s="27"/>
      <c r="C1143" s="27"/>
      <c r="D1143" s="27" t="s">
        <v>1104</v>
      </c>
    </row>
    <row r="1144" spans="1:4" x14ac:dyDescent="0.2">
      <c r="A1144" s="27"/>
      <c r="B1144" s="27"/>
      <c r="C1144" s="27"/>
      <c r="D1144" s="27" t="s">
        <v>263</v>
      </c>
    </row>
    <row r="1145" spans="1:4" x14ac:dyDescent="0.2">
      <c r="A1145" s="27"/>
      <c r="B1145" s="27"/>
      <c r="C1145" s="27"/>
      <c r="D1145" s="27" t="s">
        <v>258</v>
      </c>
    </row>
    <row r="1146" spans="1:4" x14ac:dyDescent="0.2">
      <c r="A1146" s="27" t="s">
        <v>2656</v>
      </c>
      <c r="B1146" s="27" t="s">
        <v>590</v>
      </c>
      <c r="C1146" s="27" t="s">
        <v>881</v>
      </c>
      <c r="D1146" s="27" t="s">
        <v>748</v>
      </c>
    </row>
    <row r="1147" spans="1:4" x14ac:dyDescent="0.2">
      <c r="A1147" s="27"/>
      <c r="B1147" s="27"/>
      <c r="C1147" s="27"/>
      <c r="D1147" s="27" t="s">
        <v>744</v>
      </c>
    </row>
    <row r="1148" spans="1:4" x14ac:dyDescent="0.2">
      <c r="A1148" s="27"/>
      <c r="B1148" s="27"/>
      <c r="C1148" s="27"/>
      <c r="D1148" s="27" t="s">
        <v>261</v>
      </c>
    </row>
    <row r="1149" spans="1:4" x14ac:dyDescent="0.2">
      <c r="A1149" s="27"/>
      <c r="B1149" s="27"/>
      <c r="C1149" s="27"/>
      <c r="D1149" s="27" t="s">
        <v>745</v>
      </c>
    </row>
    <row r="1150" spans="1:4" x14ac:dyDescent="0.2">
      <c r="A1150" s="27"/>
      <c r="B1150" s="27"/>
      <c r="C1150" s="27"/>
      <c r="D1150" s="27" t="s">
        <v>746</v>
      </c>
    </row>
    <row r="1151" spans="1:4" x14ac:dyDescent="0.2">
      <c r="A1151" s="27"/>
      <c r="B1151" s="27"/>
      <c r="C1151" s="27"/>
      <c r="D1151" s="27" t="s">
        <v>258</v>
      </c>
    </row>
    <row r="1152" spans="1:4" x14ac:dyDescent="0.2">
      <c r="A1152" s="27"/>
      <c r="B1152" s="27"/>
      <c r="C1152" s="27"/>
      <c r="D1152" s="27" t="s">
        <v>986</v>
      </c>
    </row>
    <row r="1153" spans="1:4" x14ac:dyDescent="0.2">
      <c r="A1153" s="27"/>
      <c r="B1153" s="27"/>
      <c r="C1153" s="27"/>
      <c r="D1153" s="27" t="s">
        <v>657</v>
      </c>
    </row>
    <row r="1154" spans="1:4" x14ac:dyDescent="0.2">
      <c r="A1154" s="27"/>
      <c r="B1154" s="27"/>
      <c r="C1154" s="27"/>
      <c r="D1154" s="27" t="s">
        <v>1589</v>
      </c>
    </row>
    <row r="1155" spans="1:4" x14ac:dyDescent="0.2">
      <c r="A1155" s="27" t="s">
        <v>2502</v>
      </c>
      <c r="B1155" s="27" t="s">
        <v>2921</v>
      </c>
      <c r="C1155" s="27" t="s">
        <v>881</v>
      </c>
      <c r="D1155" s="27" t="s">
        <v>744</v>
      </c>
    </row>
    <row r="1156" spans="1:4" x14ac:dyDescent="0.2">
      <c r="A1156" s="27"/>
      <c r="B1156" s="27"/>
      <c r="C1156" s="27"/>
      <c r="D1156" s="27" t="s">
        <v>745</v>
      </c>
    </row>
    <row r="1157" spans="1:4" x14ac:dyDescent="0.2">
      <c r="A1157" s="27"/>
      <c r="B1157" s="27"/>
      <c r="C1157" s="27"/>
      <c r="D1157" s="27" t="s">
        <v>263</v>
      </c>
    </row>
    <row r="1158" spans="1:4" x14ac:dyDescent="0.2">
      <c r="A1158" s="27" t="s">
        <v>2503</v>
      </c>
      <c r="B1158" s="27" t="s">
        <v>377</v>
      </c>
      <c r="C1158" s="27" t="s">
        <v>881</v>
      </c>
      <c r="D1158" s="27" t="s">
        <v>744</v>
      </c>
    </row>
    <row r="1159" spans="1:4" x14ac:dyDescent="0.2">
      <c r="A1159" s="27"/>
      <c r="B1159" s="27"/>
      <c r="C1159" s="27"/>
      <c r="D1159" s="27" t="s">
        <v>745</v>
      </c>
    </row>
    <row r="1160" spans="1:4" x14ac:dyDescent="0.2">
      <c r="A1160" s="27"/>
      <c r="B1160" s="27"/>
      <c r="C1160" s="27"/>
      <c r="D1160" s="27" t="s">
        <v>263</v>
      </c>
    </row>
    <row r="1161" spans="1:4" x14ac:dyDescent="0.2">
      <c r="A1161" s="27" t="s">
        <v>2657</v>
      </c>
      <c r="B1161" s="27" t="s">
        <v>171</v>
      </c>
      <c r="C1161" s="27" t="s">
        <v>881</v>
      </c>
      <c r="D1161" s="27" t="s">
        <v>744</v>
      </c>
    </row>
    <row r="1162" spans="1:4" x14ac:dyDescent="0.2">
      <c r="A1162" s="27"/>
      <c r="B1162" s="27"/>
      <c r="C1162" s="27"/>
      <c r="D1162" s="27" t="s">
        <v>263</v>
      </c>
    </row>
    <row r="1163" spans="1:4" x14ac:dyDescent="0.2">
      <c r="A1163" s="27"/>
      <c r="B1163" s="27"/>
      <c r="C1163" s="27"/>
      <c r="D1163" s="27" t="s">
        <v>657</v>
      </c>
    </row>
    <row r="1164" spans="1:4" x14ac:dyDescent="0.2">
      <c r="A1164" s="27" t="s">
        <v>2658</v>
      </c>
      <c r="B1164" s="27" t="s">
        <v>174</v>
      </c>
      <c r="C1164" s="27" t="s">
        <v>881</v>
      </c>
      <c r="D1164" s="27" t="s">
        <v>744</v>
      </c>
    </row>
    <row r="1165" spans="1:4" x14ac:dyDescent="0.2">
      <c r="A1165" s="27"/>
      <c r="B1165" s="27"/>
      <c r="C1165" s="27"/>
      <c r="D1165" s="27" t="s">
        <v>263</v>
      </c>
    </row>
    <row r="1166" spans="1:4" x14ac:dyDescent="0.2">
      <c r="A1166" s="27" t="s">
        <v>2479</v>
      </c>
      <c r="B1166" s="27" t="s">
        <v>2480</v>
      </c>
      <c r="C1166" s="27" t="s">
        <v>881</v>
      </c>
      <c r="D1166" s="27" t="s">
        <v>744</v>
      </c>
    </row>
    <row r="1167" spans="1:4" x14ac:dyDescent="0.2">
      <c r="A1167" s="27"/>
      <c r="B1167" s="27"/>
      <c r="C1167" s="27"/>
      <c r="D1167" s="27" t="s">
        <v>263</v>
      </c>
    </row>
    <row r="1168" spans="1:4" x14ac:dyDescent="0.2">
      <c r="A1168" s="27" t="s">
        <v>2659</v>
      </c>
      <c r="B1168" s="27" t="s">
        <v>379</v>
      </c>
      <c r="C1168" s="27" t="s">
        <v>881</v>
      </c>
      <c r="D1168" s="27" t="s">
        <v>744</v>
      </c>
    </row>
    <row r="1169" spans="1:4" x14ac:dyDescent="0.2">
      <c r="A1169" s="27"/>
      <c r="B1169" s="27"/>
      <c r="C1169" s="27"/>
      <c r="D1169" s="27" t="s">
        <v>263</v>
      </c>
    </row>
    <row r="1170" spans="1:4" x14ac:dyDescent="0.2">
      <c r="A1170" s="27" t="s">
        <v>2660</v>
      </c>
      <c r="B1170" s="27" t="s">
        <v>177</v>
      </c>
      <c r="C1170" s="27" t="s">
        <v>881</v>
      </c>
      <c r="D1170" s="27" t="s">
        <v>744</v>
      </c>
    </row>
    <row r="1171" spans="1:4" x14ac:dyDescent="0.2">
      <c r="A1171" s="27"/>
      <c r="B1171" s="27"/>
      <c r="C1171" s="27"/>
      <c r="D1171" s="27" t="s">
        <v>263</v>
      </c>
    </row>
    <row r="1172" spans="1:4" x14ac:dyDescent="0.2">
      <c r="A1172" s="27" t="s">
        <v>2661</v>
      </c>
      <c r="B1172" s="27" t="s">
        <v>2671</v>
      </c>
      <c r="C1172" s="27" t="s">
        <v>881</v>
      </c>
      <c r="D1172" s="27" t="s">
        <v>744</v>
      </c>
    </row>
    <row r="1173" spans="1:4" x14ac:dyDescent="0.2">
      <c r="A1173" s="27"/>
      <c r="B1173" s="27"/>
      <c r="C1173" s="27"/>
      <c r="D1173" s="27" t="s">
        <v>745</v>
      </c>
    </row>
    <row r="1174" spans="1:4" x14ac:dyDescent="0.2">
      <c r="A1174" s="27"/>
      <c r="B1174" s="27"/>
      <c r="C1174" s="27"/>
      <c r="D1174" s="27" t="s">
        <v>263</v>
      </c>
    </row>
    <row r="1175" spans="1:4" x14ac:dyDescent="0.2">
      <c r="A1175" s="27" t="s">
        <v>2662</v>
      </c>
      <c r="B1175" s="27" t="s">
        <v>889</v>
      </c>
      <c r="C1175" s="27" t="s">
        <v>881</v>
      </c>
      <c r="D1175" s="27" t="s">
        <v>745</v>
      </c>
    </row>
    <row r="1176" spans="1:4" x14ac:dyDescent="0.2">
      <c r="A1176" s="27"/>
      <c r="B1176" s="27"/>
      <c r="C1176" s="27"/>
      <c r="D1176" s="27" t="s">
        <v>746</v>
      </c>
    </row>
    <row r="1177" spans="1:4" x14ac:dyDescent="0.2">
      <c r="A1177" s="27"/>
      <c r="B1177" s="27"/>
      <c r="C1177" s="27"/>
      <c r="D1177" s="27" t="s">
        <v>263</v>
      </c>
    </row>
    <row r="1178" spans="1:4" x14ac:dyDescent="0.2">
      <c r="A1178" s="27" t="s">
        <v>1760</v>
      </c>
      <c r="B1178" s="27" t="s">
        <v>922</v>
      </c>
      <c r="C1178" s="27" t="s">
        <v>881</v>
      </c>
      <c r="D1178" s="27" t="s">
        <v>744</v>
      </c>
    </row>
    <row r="1179" spans="1:4" x14ac:dyDescent="0.2">
      <c r="A1179" s="27"/>
      <c r="B1179" s="27"/>
      <c r="C1179" s="27"/>
      <c r="D1179" s="27" t="s">
        <v>263</v>
      </c>
    </row>
    <row r="1180" spans="1:4" x14ac:dyDescent="0.2">
      <c r="A1180" s="27" t="s">
        <v>2220</v>
      </c>
      <c r="B1180" s="27" t="s">
        <v>591</v>
      </c>
      <c r="C1180" s="27" t="s">
        <v>881</v>
      </c>
      <c r="D1180" s="27" t="s">
        <v>748</v>
      </c>
    </row>
    <row r="1181" spans="1:4" x14ac:dyDescent="0.2">
      <c r="A1181" s="27"/>
      <c r="B1181" s="27"/>
      <c r="C1181" s="27"/>
      <c r="D1181" s="27" t="s">
        <v>744</v>
      </c>
    </row>
    <row r="1182" spans="1:4" x14ac:dyDescent="0.2">
      <c r="A1182" s="27"/>
      <c r="B1182" s="27"/>
      <c r="C1182" s="27"/>
      <c r="D1182" s="27" t="s">
        <v>263</v>
      </c>
    </row>
    <row r="1183" spans="1:4" x14ac:dyDescent="0.2">
      <c r="A1183" s="27"/>
      <c r="B1183" s="27"/>
      <c r="C1183" s="27"/>
      <c r="D1183" s="27" t="s">
        <v>657</v>
      </c>
    </row>
    <row r="1184" spans="1:4" x14ac:dyDescent="0.2">
      <c r="A1184" s="27" t="s">
        <v>2504</v>
      </c>
      <c r="B1184" s="27" t="s">
        <v>910</v>
      </c>
      <c r="C1184" s="27" t="s">
        <v>881</v>
      </c>
      <c r="D1184" s="27" t="s">
        <v>745</v>
      </c>
    </row>
    <row r="1185" spans="1:4" x14ac:dyDescent="0.2">
      <c r="A1185" s="27"/>
      <c r="B1185" s="27"/>
      <c r="C1185" s="27"/>
      <c r="D1185" s="27" t="s">
        <v>657</v>
      </c>
    </row>
    <row r="1186" spans="1:4" x14ac:dyDescent="0.2">
      <c r="A1186" s="27" t="s">
        <v>2152</v>
      </c>
      <c r="B1186" s="27" t="s">
        <v>592</v>
      </c>
      <c r="C1186" s="27" t="s">
        <v>881</v>
      </c>
      <c r="D1186" s="27" t="s">
        <v>748</v>
      </c>
    </row>
    <row r="1187" spans="1:4" x14ac:dyDescent="0.2">
      <c r="A1187" s="27"/>
      <c r="B1187" s="27"/>
      <c r="C1187" s="27"/>
      <c r="D1187" s="27" t="s">
        <v>744</v>
      </c>
    </row>
    <row r="1188" spans="1:4" x14ac:dyDescent="0.2">
      <c r="A1188" s="27"/>
      <c r="B1188" s="27"/>
      <c r="C1188" s="27"/>
      <c r="D1188" s="27" t="s">
        <v>263</v>
      </c>
    </row>
    <row r="1189" spans="1:4" x14ac:dyDescent="0.2">
      <c r="A1189" s="27" t="s">
        <v>2153</v>
      </c>
      <c r="B1189" s="27" t="s">
        <v>594</v>
      </c>
      <c r="C1189" s="27" t="s">
        <v>881</v>
      </c>
      <c r="D1189" s="27" t="s">
        <v>748</v>
      </c>
    </row>
    <row r="1190" spans="1:4" x14ac:dyDescent="0.2">
      <c r="A1190" s="27"/>
      <c r="B1190" s="27"/>
      <c r="C1190" s="27"/>
      <c r="D1190" s="27" t="s">
        <v>744</v>
      </c>
    </row>
    <row r="1191" spans="1:4" x14ac:dyDescent="0.2">
      <c r="A1191" s="27"/>
      <c r="B1191" s="27"/>
      <c r="C1191" s="27"/>
      <c r="D1191" s="27" t="s">
        <v>263</v>
      </c>
    </row>
    <row r="1192" spans="1:4" x14ac:dyDescent="0.2">
      <c r="A1192" s="27" t="s">
        <v>1802</v>
      </c>
      <c r="B1192" s="27" t="s">
        <v>990</v>
      </c>
      <c r="C1192" s="27" t="s">
        <v>881</v>
      </c>
      <c r="D1192" s="27" t="s">
        <v>744</v>
      </c>
    </row>
    <row r="1193" spans="1:4" x14ac:dyDescent="0.2">
      <c r="A1193" s="27"/>
      <c r="B1193" s="27"/>
      <c r="C1193" s="27"/>
      <c r="D1193" s="27" t="s">
        <v>263</v>
      </c>
    </row>
    <row r="1194" spans="1:4" x14ac:dyDescent="0.2">
      <c r="A1194" s="27" t="s">
        <v>2154</v>
      </c>
      <c r="B1194" s="27" t="s">
        <v>604</v>
      </c>
      <c r="C1194" s="27" t="s">
        <v>881</v>
      </c>
      <c r="D1194" s="27" t="s">
        <v>748</v>
      </c>
    </row>
    <row r="1195" spans="1:4" x14ac:dyDescent="0.2">
      <c r="A1195" s="27"/>
      <c r="B1195" s="27"/>
      <c r="C1195" s="27"/>
      <c r="D1195" s="27" t="s">
        <v>744</v>
      </c>
    </row>
    <row r="1196" spans="1:4" x14ac:dyDescent="0.2">
      <c r="A1196" s="27"/>
      <c r="B1196" s="27"/>
      <c r="C1196" s="27"/>
      <c r="D1196" s="27" t="s">
        <v>263</v>
      </c>
    </row>
    <row r="1197" spans="1:4" x14ac:dyDescent="0.2">
      <c r="A1197" s="27" t="s">
        <v>1818</v>
      </c>
      <c r="B1197" s="27" t="s">
        <v>991</v>
      </c>
      <c r="C1197" s="27" t="s">
        <v>881</v>
      </c>
      <c r="D1197" s="27" t="s">
        <v>744</v>
      </c>
    </row>
    <row r="1198" spans="1:4" x14ac:dyDescent="0.2">
      <c r="A1198" s="27"/>
      <c r="B1198" s="27"/>
      <c r="C1198" s="27"/>
      <c r="D1198" s="27" t="s">
        <v>263</v>
      </c>
    </row>
    <row r="1199" spans="1:4" x14ac:dyDescent="0.2">
      <c r="A1199" s="27" t="s">
        <v>2155</v>
      </c>
      <c r="B1199" s="27" t="s">
        <v>607</v>
      </c>
      <c r="C1199" s="27" t="s">
        <v>881</v>
      </c>
      <c r="D1199" s="27" t="s">
        <v>748</v>
      </c>
    </row>
    <row r="1200" spans="1:4" x14ac:dyDescent="0.2">
      <c r="A1200" s="27"/>
      <c r="B1200" s="27"/>
      <c r="C1200" s="27"/>
      <c r="D1200" s="27" t="s">
        <v>744</v>
      </c>
    </row>
    <row r="1201" spans="1:4" x14ac:dyDescent="0.2">
      <c r="A1201" s="27" t="s">
        <v>1831</v>
      </c>
      <c r="B1201" s="27" t="s">
        <v>172</v>
      </c>
      <c r="C1201" s="27" t="s">
        <v>881</v>
      </c>
      <c r="D1201" s="27" t="s">
        <v>744</v>
      </c>
    </row>
    <row r="1202" spans="1:4" x14ac:dyDescent="0.2">
      <c r="A1202" s="27"/>
      <c r="B1202" s="27"/>
      <c r="C1202" s="27"/>
      <c r="D1202" s="27" t="s">
        <v>745</v>
      </c>
    </row>
    <row r="1203" spans="1:4" x14ac:dyDescent="0.2">
      <c r="A1203" s="27"/>
      <c r="B1203" s="27"/>
      <c r="C1203" s="27"/>
      <c r="D1203" s="27" t="s">
        <v>263</v>
      </c>
    </row>
    <row r="1204" spans="1:4" x14ac:dyDescent="0.2">
      <c r="A1204" s="27" t="s">
        <v>2156</v>
      </c>
      <c r="B1204" s="27" t="s">
        <v>608</v>
      </c>
      <c r="C1204" s="27" t="s">
        <v>881</v>
      </c>
      <c r="D1204" s="27" t="s">
        <v>748</v>
      </c>
    </row>
    <row r="1205" spans="1:4" x14ac:dyDescent="0.2">
      <c r="A1205" s="27"/>
      <c r="B1205" s="27"/>
      <c r="C1205" s="27"/>
      <c r="D1205" s="27" t="s">
        <v>744</v>
      </c>
    </row>
    <row r="1206" spans="1:4" x14ac:dyDescent="0.2">
      <c r="A1206" s="27" t="s">
        <v>2157</v>
      </c>
      <c r="B1206" s="27" t="s">
        <v>909</v>
      </c>
      <c r="C1206" s="27" t="s">
        <v>881</v>
      </c>
      <c r="D1206" s="27" t="s">
        <v>748</v>
      </c>
    </row>
    <row r="1207" spans="1:4" x14ac:dyDescent="0.2">
      <c r="A1207" s="27"/>
      <c r="B1207" s="27"/>
      <c r="C1207" s="27"/>
      <c r="D1207" s="27" t="s">
        <v>744</v>
      </c>
    </row>
    <row r="1208" spans="1:4" x14ac:dyDescent="0.2">
      <c r="A1208" s="27"/>
      <c r="B1208" s="27"/>
      <c r="C1208" s="27"/>
      <c r="D1208" s="27" t="s">
        <v>263</v>
      </c>
    </row>
    <row r="1209" spans="1:4" x14ac:dyDescent="0.2">
      <c r="A1209" s="27" t="s">
        <v>2226</v>
      </c>
      <c r="B1209" s="27" t="s">
        <v>912</v>
      </c>
      <c r="C1209" s="27" t="s">
        <v>881</v>
      </c>
      <c r="D1209" s="27" t="s">
        <v>748</v>
      </c>
    </row>
    <row r="1210" spans="1:4" x14ac:dyDescent="0.2">
      <c r="A1210" s="27"/>
      <c r="B1210" s="27"/>
      <c r="C1210" s="27"/>
      <c r="D1210" s="27" t="s">
        <v>744</v>
      </c>
    </row>
    <row r="1211" spans="1:4" x14ac:dyDescent="0.2">
      <c r="A1211" s="27"/>
      <c r="B1211" s="27"/>
      <c r="C1211" s="27"/>
      <c r="D1211" s="27" t="s">
        <v>745</v>
      </c>
    </row>
    <row r="1212" spans="1:4" x14ac:dyDescent="0.2">
      <c r="A1212" s="27"/>
      <c r="B1212" s="27"/>
      <c r="C1212" s="27"/>
      <c r="D1212" s="27" t="s">
        <v>263</v>
      </c>
    </row>
    <row r="1213" spans="1:4" x14ac:dyDescent="0.2">
      <c r="A1213" s="27" t="s">
        <v>2247</v>
      </c>
      <c r="B1213" s="27" t="s">
        <v>913</v>
      </c>
      <c r="C1213" s="27" t="s">
        <v>881</v>
      </c>
      <c r="D1213" s="27" t="s">
        <v>748</v>
      </c>
    </row>
    <row r="1214" spans="1:4" x14ac:dyDescent="0.2">
      <c r="A1214" s="27"/>
      <c r="B1214" s="27"/>
      <c r="C1214" s="27"/>
      <c r="D1214" s="27" t="s">
        <v>744</v>
      </c>
    </row>
    <row r="1215" spans="1:4" x14ac:dyDescent="0.2">
      <c r="A1215" s="27"/>
      <c r="B1215" s="27"/>
      <c r="C1215" s="27"/>
      <c r="D1215" s="27" t="s">
        <v>745</v>
      </c>
    </row>
    <row r="1216" spans="1:4" x14ac:dyDescent="0.2">
      <c r="A1216" s="27"/>
      <c r="B1216" s="27"/>
      <c r="C1216" s="27"/>
      <c r="D1216" s="27" t="s">
        <v>263</v>
      </c>
    </row>
    <row r="1217" spans="1:4" x14ac:dyDescent="0.2">
      <c r="A1217" s="27" t="s">
        <v>2217</v>
      </c>
      <c r="B1217" s="27" t="s">
        <v>914</v>
      </c>
      <c r="C1217" s="27" t="s">
        <v>881</v>
      </c>
      <c r="D1217" s="27" t="s">
        <v>748</v>
      </c>
    </row>
    <row r="1218" spans="1:4" x14ac:dyDescent="0.2">
      <c r="A1218" s="27"/>
      <c r="B1218" s="27"/>
      <c r="C1218" s="27"/>
      <c r="D1218" s="27" t="s">
        <v>744</v>
      </c>
    </row>
    <row r="1219" spans="1:4" x14ac:dyDescent="0.2">
      <c r="A1219" s="27"/>
      <c r="B1219" s="27"/>
      <c r="C1219" s="27"/>
      <c r="D1219" s="27" t="s">
        <v>745</v>
      </c>
    </row>
    <row r="1220" spans="1:4" x14ac:dyDescent="0.2">
      <c r="A1220" s="27"/>
      <c r="B1220" s="27"/>
      <c r="C1220" s="27"/>
      <c r="D1220" s="27" t="s">
        <v>263</v>
      </c>
    </row>
    <row r="1221" spans="1:4" x14ac:dyDescent="0.2">
      <c r="A1221" s="27" t="s">
        <v>2229</v>
      </c>
      <c r="B1221" s="27" t="s">
        <v>915</v>
      </c>
      <c r="C1221" s="27" t="s">
        <v>881</v>
      </c>
      <c r="D1221" s="27" t="s">
        <v>748</v>
      </c>
    </row>
    <row r="1222" spans="1:4" x14ac:dyDescent="0.2">
      <c r="A1222" s="27"/>
      <c r="B1222" s="27"/>
      <c r="C1222" s="27"/>
      <c r="D1222" s="27" t="s">
        <v>744</v>
      </c>
    </row>
    <row r="1223" spans="1:4" x14ac:dyDescent="0.2">
      <c r="A1223" s="27"/>
      <c r="B1223" s="27"/>
      <c r="C1223" s="27"/>
      <c r="D1223" s="27" t="s">
        <v>745</v>
      </c>
    </row>
    <row r="1224" spans="1:4" x14ac:dyDescent="0.2">
      <c r="A1224" s="27"/>
      <c r="B1224" s="27"/>
      <c r="C1224" s="27"/>
      <c r="D1224" s="27" t="s">
        <v>263</v>
      </c>
    </row>
    <row r="1225" spans="1:4" x14ac:dyDescent="0.2">
      <c r="A1225" s="27" t="s">
        <v>2222</v>
      </c>
      <c r="B1225" s="27" t="s">
        <v>911</v>
      </c>
      <c r="C1225" s="27" t="s">
        <v>881</v>
      </c>
      <c r="D1225" s="27" t="s">
        <v>748</v>
      </c>
    </row>
    <row r="1226" spans="1:4" x14ac:dyDescent="0.2">
      <c r="A1226" s="27"/>
      <c r="B1226" s="27"/>
      <c r="C1226" s="27"/>
      <c r="D1226" s="27" t="s">
        <v>744</v>
      </c>
    </row>
    <row r="1227" spans="1:4" x14ac:dyDescent="0.2">
      <c r="A1227" s="27"/>
      <c r="B1227" s="27"/>
      <c r="C1227" s="27"/>
      <c r="D1227" s="27" t="s">
        <v>745</v>
      </c>
    </row>
    <row r="1228" spans="1:4" x14ac:dyDescent="0.2">
      <c r="A1228" s="27"/>
      <c r="B1228" s="27"/>
      <c r="C1228" s="27"/>
      <c r="D1228" s="27" t="s">
        <v>263</v>
      </c>
    </row>
    <row r="1229" spans="1:4" x14ac:dyDescent="0.2">
      <c r="A1229" s="27" t="s">
        <v>2232</v>
      </c>
      <c r="B1229" s="27" t="s">
        <v>249</v>
      </c>
      <c r="C1229" s="27" t="s">
        <v>881</v>
      </c>
      <c r="D1229" s="27" t="s">
        <v>748</v>
      </c>
    </row>
    <row r="1230" spans="1:4" x14ac:dyDescent="0.2">
      <c r="A1230" s="27"/>
      <c r="B1230" s="27"/>
      <c r="C1230" s="27"/>
      <c r="D1230" s="27" t="s">
        <v>744</v>
      </c>
    </row>
    <row r="1231" spans="1:4" x14ac:dyDescent="0.2">
      <c r="A1231" s="27"/>
      <c r="B1231" s="27"/>
      <c r="C1231" s="27"/>
      <c r="D1231" s="27" t="s">
        <v>263</v>
      </c>
    </row>
    <row r="1232" spans="1:4" x14ac:dyDescent="0.2">
      <c r="A1232" s="27" t="s">
        <v>1794</v>
      </c>
      <c r="B1232" s="27" t="s">
        <v>1582</v>
      </c>
      <c r="C1232" s="27" t="s">
        <v>881</v>
      </c>
      <c r="D1232" s="27" t="s">
        <v>263</v>
      </c>
    </row>
    <row r="1233" spans="1:4" x14ac:dyDescent="0.2">
      <c r="A1233" s="27" t="s">
        <v>1828</v>
      </c>
      <c r="B1233" s="27" t="s">
        <v>34</v>
      </c>
      <c r="C1233" s="27" t="s">
        <v>881</v>
      </c>
      <c r="D1233" s="27" t="s">
        <v>744</v>
      </c>
    </row>
    <row r="1234" spans="1:4" x14ac:dyDescent="0.2">
      <c r="A1234" s="27"/>
      <c r="B1234" s="27"/>
      <c r="C1234" s="27"/>
      <c r="D1234" s="27" t="s">
        <v>263</v>
      </c>
    </row>
    <row r="1235" spans="1:4" x14ac:dyDescent="0.2">
      <c r="A1235" s="27" t="s">
        <v>1779</v>
      </c>
      <c r="B1235" s="27" t="s">
        <v>1565</v>
      </c>
      <c r="C1235" s="27" t="s">
        <v>881</v>
      </c>
      <c r="D1235" s="27" t="s">
        <v>744</v>
      </c>
    </row>
    <row r="1236" spans="1:4" x14ac:dyDescent="0.2">
      <c r="A1236" s="27"/>
      <c r="B1236" s="27"/>
      <c r="C1236" s="27"/>
      <c r="D1236" s="27" t="s">
        <v>1104</v>
      </c>
    </row>
    <row r="1237" spans="1:4" x14ac:dyDescent="0.2">
      <c r="A1237" s="27"/>
      <c r="B1237" s="27"/>
      <c r="C1237" s="27"/>
      <c r="D1237" s="27" t="s">
        <v>263</v>
      </c>
    </row>
    <row r="1238" spans="1:4" x14ac:dyDescent="0.2">
      <c r="A1238" s="27" t="s">
        <v>1757</v>
      </c>
      <c r="B1238" s="27" t="s">
        <v>989</v>
      </c>
      <c r="C1238" s="27" t="s">
        <v>881</v>
      </c>
      <c r="D1238" s="27" t="s">
        <v>744</v>
      </c>
    </row>
    <row r="1239" spans="1:4" x14ac:dyDescent="0.2">
      <c r="A1239" s="27"/>
      <c r="B1239" s="27"/>
      <c r="C1239" s="27"/>
      <c r="D1239" s="27" t="s">
        <v>263</v>
      </c>
    </row>
    <row r="1240" spans="1:4" x14ac:dyDescent="0.2">
      <c r="A1240" s="27" t="s">
        <v>1767</v>
      </c>
      <c r="B1240" s="27" t="s">
        <v>18</v>
      </c>
      <c r="C1240" s="27" t="s">
        <v>881</v>
      </c>
      <c r="D1240" s="27" t="s">
        <v>744</v>
      </c>
    </row>
    <row r="1241" spans="1:4" x14ac:dyDescent="0.2">
      <c r="A1241" s="27"/>
      <c r="B1241" s="27"/>
      <c r="C1241" s="27"/>
      <c r="D1241" s="27" t="s">
        <v>263</v>
      </c>
    </row>
    <row r="1242" spans="1:4" x14ac:dyDescent="0.2">
      <c r="A1242" s="27" t="s">
        <v>1763</v>
      </c>
      <c r="B1242" s="27" t="s">
        <v>372</v>
      </c>
      <c r="C1242" s="27" t="s">
        <v>881</v>
      </c>
      <c r="D1242" s="27" t="s">
        <v>744</v>
      </c>
    </row>
    <row r="1243" spans="1:4" x14ac:dyDescent="0.2">
      <c r="A1243" s="27"/>
      <c r="B1243" s="27"/>
      <c r="C1243" s="27"/>
      <c r="D1243" s="27" t="s">
        <v>263</v>
      </c>
    </row>
    <row r="1244" spans="1:4" x14ac:dyDescent="0.2">
      <c r="A1244" s="27" t="s">
        <v>3014</v>
      </c>
      <c r="B1244" s="27" t="s">
        <v>3015</v>
      </c>
      <c r="C1244" s="27" t="s">
        <v>881</v>
      </c>
      <c r="D1244" s="27" t="s">
        <v>744</v>
      </c>
    </row>
    <row r="1245" spans="1:4" x14ac:dyDescent="0.2">
      <c r="A1245" s="27"/>
      <c r="B1245" s="27"/>
      <c r="C1245" s="27"/>
      <c r="D1245" s="27" t="s">
        <v>263</v>
      </c>
    </row>
    <row r="1246" spans="1:4" x14ac:dyDescent="0.2">
      <c r="A1246" s="27" t="s">
        <v>1764</v>
      </c>
      <c r="B1246" s="27" t="s">
        <v>374</v>
      </c>
      <c r="C1246" s="27" t="s">
        <v>881</v>
      </c>
      <c r="D1246" s="27" t="s">
        <v>744</v>
      </c>
    </row>
    <row r="1247" spans="1:4" x14ac:dyDescent="0.2">
      <c r="A1247" s="27"/>
      <c r="B1247" s="27"/>
      <c r="C1247" s="27"/>
      <c r="D1247" s="27" t="s">
        <v>263</v>
      </c>
    </row>
    <row r="1248" spans="1:4" x14ac:dyDescent="0.2">
      <c r="A1248" s="27" t="s">
        <v>1750</v>
      </c>
      <c r="B1248" s="27" t="s">
        <v>373</v>
      </c>
      <c r="C1248" s="27" t="s">
        <v>881</v>
      </c>
      <c r="D1248" s="27" t="s">
        <v>744</v>
      </c>
    </row>
    <row r="1249" spans="1:4" x14ac:dyDescent="0.2">
      <c r="A1249" s="27"/>
      <c r="B1249" s="27"/>
      <c r="C1249" s="27"/>
      <c r="D1249" s="27" t="s">
        <v>263</v>
      </c>
    </row>
    <row r="1250" spans="1:4" x14ac:dyDescent="0.2">
      <c r="A1250" s="27" t="s">
        <v>1870</v>
      </c>
      <c r="B1250" s="27" t="s">
        <v>1871</v>
      </c>
      <c r="C1250" s="27" t="s">
        <v>881</v>
      </c>
      <c r="D1250" s="27" t="s">
        <v>744</v>
      </c>
    </row>
    <row r="1251" spans="1:4" x14ac:dyDescent="0.2">
      <c r="A1251" s="27"/>
      <c r="B1251" s="27"/>
      <c r="C1251" s="27"/>
      <c r="D1251" s="27" t="s">
        <v>263</v>
      </c>
    </row>
    <row r="1252" spans="1:4" x14ac:dyDescent="0.2">
      <c r="A1252" s="27" t="s">
        <v>1820</v>
      </c>
      <c r="B1252" s="27" t="s">
        <v>1602</v>
      </c>
      <c r="C1252" s="27" t="s">
        <v>881</v>
      </c>
      <c r="D1252" s="27" t="s">
        <v>1104</v>
      </c>
    </row>
    <row r="1253" spans="1:4" x14ac:dyDescent="0.2">
      <c r="A1253" s="27"/>
      <c r="B1253" s="27"/>
      <c r="C1253" s="27"/>
      <c r="D1253" s="27" t="s">
        <v>263</v>
      </c>
    </row>
    <row r="1254" spans="1:4" x14ac:dyDescent="0.2">
      <c r="A1254" s="27" t="s">
        <v>1746</v>
      </c>
      <c r="B1254" s="27" t="s">
        <v>359</v>
      </c>
      <c r="C1254" s="27" t="s">
        <v>881</v>
      </c>
      <c r="D1254" s="27" t="s">
        <v>744</v>
      </c>
    </row>
    <row r="1255" spans="1:4" x14ac:dyDescent="0.2">
      <c r="A1255" s="27"/>
      <c r="B1255" s="27"/>
      <c r="C1255" s="27"/>
      <c r="D1255" s="27" t="s">
        <v>745</v>
      </c>
    </row>
    <row r="1256" spans="1:4" x14ac:dyDescent="0.2">
      <c r="A1256" s="27"/>
      <c r="B1256" s="27"/>
      <c r="C1256" s="27"/>
      <c r="D1256" s="27" t="s">
        <v>263</v>
      </c>
    </row>
    <row r="1257" spans="1:4" x14ac:dyDescent="0.2">
      <c r="A1257" s="27" t="s">
        <v>1751</v>
      </c>
      <c r="B1257" s="27" t="s">
        <v>32</v>
      </c>
      <c r="C1257" s="27" t="s">
        <v>881</v>
      </c>
      <c r="D1257" s="27" t="s">
        <v>744</v>
      </c>
    </row>
    <row r="1258" spans="1:4" x14ac:dyDescent="0.2">
      <c r="A1258" s="27"/>
      <c r="B1258" s="27"/>
      <c r="C1258" s="27"/>
      <c r="D1258" s="27" t="s">
        <v>263</v>
      </c>
    </row>
    <row r="1259" spans="1:4" x14ac:dyDescent="0.2">
      <c r="A1259" s="27" t="s">
        <v>1804</v>
      </c>
      <c r="B1259" s="27" t="s">
        <v>601</v>
      </c>
      <c r="C1259" s="27" t="s">
        <v>881</v>
      </c>
      <c r="D1259" s="27" t="s">
        <v>744</v>
      </c>
    </row>
    <row r="1260" spans="1:4" x14ac:dyDescent="0.2">
      <c r="A1260" s="27"/>
      <c r="B1260" s="27"/>
      <c r="C1260" s="27"/>
      <c r="D1260" s="27" t="s">
        <v>263</v>
      </c>
    </row>
    <row r="1261" spans="1:4" x14ac:dyDescent="0.2">
      <c r="A1261" s="27" t="s">
        <v>1851</v>
      </c>
      <c r="B1261" s="27" t="s">
        <v>19</v>
      </c>
      <c r="C1261" s="27" t="s">
        <v>881</v>
      </c>
      <c r="D1261" s="27" t="s">
        <v>744</v>
      </c>
    </row>
    <row r="1262" spans="1:4" x14ac:dyDescent="0.2">
      <c r="A1262" s="27"/>
      <c r="B1262" s="27"/>
      <c r="C1262" s="27"/>
      <c r="D1262" s="27" t="s">
        <v>745</v>
      </c>
    </row>
    <row r="1263" spans="1:4" x14ac:dyDescent="0.2">
      <c r="A1263" s="27"/>
      <c r="B1263" s="27"/>
      <c r="C1263" s="27"/>
      <c r="D1263" s="27" t="s">
        <v>263</v>
      </c>
    </row>
    <row r="1264" spans="1:4" x14ac:dyDescent="0.2">
      <c r="A1264" s="27" t="s">
        <v>1842</v>
      </c>
      <c r="B1264" s="27" t="s">
        <v>382</v>
      </c>
      <c r="C1264" s="27" t="s">
        <v>881</v>
      </c>
      <c r="D1264" s="27" t="s">
        <v>744</v>
      </c>
    </row>
    <row r="1265" spans="1:4" x14ac:dyDescent="0.2">
      <c r="A1265" s="27"/>
      <c r="B1265" s="27"/>
      <c r="C1265" s="27"/>
      <c r="D1265" s="27" t="s">
        <v>745</v>
      </c>
    </row>
    <row r="1266" spans="1:4" x14ac:dyDescent="0.2">
      <c r="A1266" s="27"/>
      <c r="B1266" s="27"/>
      <c r="C1266" s="27"/>
      <c r="D1266" s="27" t="s">
        <v>263</v>
      </c>
    </row>
    <row r="1267" spans="1:4" x14ac:dyDescent="0.2">
      <c r="A1267" s="27" t="s">
        <v>1808</v>
      </c>
      <c r="B1267" s="27" t="s">
        <v>11</v>
      </c>
      <c r="C1267" s="27" t="s">
        <v>881</v>
      </c>
      <c r="D1267" s="27" t="s">
        <v>744</v>
      </c>
    </row>
    <row r="1268" spans="1:4" x14ac:dyDescent="0.2">
      <c r="A1268" s="27"/>
      <c r="B1268" s="27"/>
      <c r="C1268" s="27"/>
      <c r="D1268" s="27" t="s">
        <v>745</v>
      </c>
    </row>
    <row r="1269" spans="1:4" x14ac:dyDescent="0.2">
      <c r="A1269" s="27"/>
      <c r="B1269" s="27"/>
      <c r="C1269" s="27"/>
      <c r="D1269" s="27" t="s">
        <v>263</v>
      </c>
    </row>
    <row r="1270" spans="1:4" x14ac:dyDescent="0.2">
      <c r="A1270" s="27" t="s">
        <v>1759</v>
      </c>
      <c r="B1270" s="27" t="s">
        <v>360</v>
      </c>
      <c r="C1270" s="27" t="s">
        <v>881</v>
      </c>
      <c r="D1270" s="27" t="s">
        <v>748</v>
      </c>
    </row>
    <row r="1271" spans="1:4" x14ac:dyDescent="0.2">
      <c r="A1271" s="27"/>
      <c r="B1271" s="27"/>
      <c r="C1271" s="27"/>
      <c r="D1271" s="27" t="s">
        <v>744</v>
      </c>
    </row>
    <row r="1272" spans="1:4" x14ac:dyDescent="0.2">
      <c r="A1272" s="27"/>
      <c r="B1272" s="27"/>
      <c r="C1272" s="27"/>
      <c r="D1272" s="27" t="s">
        <v>745</v>
      </c>
    </row>
    <row r="1273" spans="1:4" x14ac:dyDescent="0.2">
      <c r="A1273" s="27"/>
      <c r="B1273" s="27"/>
      <c r="C1273" s="27"/>
      <c r="D1273" s="27" t="s">
        <v>263</v>
      </c>
    </row>
    <row r="1274" spans="1:4" x14ac:dyDescent="0.2">
      <c r="A1274" s="27" t="s">
        <v>1819</v>
      </c>
      <c r="B1274" s="27" t="s">
        <v>361</v>
      </c>
      <c r="C1274" s="27" t="s">
        <v>881</v>
      </c>
      <c r="D1274" s="27" t="s">
        <v>748</v>
      </c>
    </row>
    <row r="1275" spans="1:4" x14ac:dyDescent="0.2">
      <c r="A1275" s="27"/>
      <c r="B1275" s="27"/>
      <c r="C1275" s="27"/>
      <c r="D1275" s="27" t="s">
        <v>744</v>
      </c>
    </row>
    <row r="1276" spans="1:4" x14ac:dyDescent="0.2">
      <c r="A1276" s="27"/>
      <c r="B1276" s="27"/>
      <c r="C1276" s="27"/>
      <c r="D1276" s="27" t="s">
        <v>745</v>
      </c>
    </row>
    <row r="1277" spans="1:4" x14ac:dyDescent="0.2">
      <c r="A1277" s="27"/>
      <c r="B1277" s="27"/>
      <c r="C1277" s="27"/>
      <c r="D1277" s="27" t="s">
        <v>263</v>
      </c>
    </row>
    <row r="1278" spans="1:4" x14ac:dyDescent="0.2">
      <c r="A1278" s="27" t="s">
        <v>3007</v>
      </c>
      <c r="B1278" s="27" t="s">
        <v>3008</v>
      </c>
      <c r="C1278" s="27" t="s">
        <v>881</v>
      </c>
      <c r="D1278" s="27" t="s">
        <v>263</v>
      </c>
    </row>
    <row r="1279" spans="1:4" x14ac:dyDescent="0.2">
      <c r="A1279" s="27" t="s">
        <v>1796</v>
      </c>
      <c r="B1279" s="27" t="s">
        <v>362</v>
      </c>
      <c r="C1279" s="27" t="s">
        <v>881</v>
      </c>
      <c r="D1279" s="27" t="s">
        <v>748</v>
      </c>
    </row>
    <row r="1280" spans="1:4" x14ac:dyDescent="0.2">
      <c r="A1280" s="27"/>
      <c r="B1280" s="27"/>
      <c r="C1280" s="27"/>
      <c r="D1280" s="27" t="s">
        <v>744</v>
      </c>
    </row>
    <row r="1281" spans="1:4" x14ac:dyDescent="0.2">
      <c r="A1281" s="27"/>
      <c r="B1281" s="27"/>
      <c r="C1281" s="27"/>
      <c r="D1281" s="27" t="s">
        <v>745</v>
      </c>
    </row>
    <row r="1282" spans="1:4" x14ac:dyDescent="0.2">
      <c r="A1282" s="27"/>
      <c r="B1282" s="27"/>
      <c r="C1282" s="27"/>
      <c r="D1282" s="27" t="s">
        <v>263</v>
      </c>
    </row>
    <row r="1283" spans="1:4" x14ac:dyDescent="0.2">
      <c r="A1283" s="27" t="s">
        <v>1852</v>
      </c>
      <c r="B1283" s="27" t="s">
        <v>12</v>
      </c>
      <c r="C1283" s="27" t="s">
        <v>881</v>
      </c>
      <c r="D1283" s="27" t="s">
        <v>744</v>
      </c>
    </row>
    <row r="1284" spans="1:4" x14ac:dyDescent="0.2">
      <c r="A1284" s="27"/>
      <c r="B1284" s="27"/>
      <c r="C1284" s="27"/>
      <c r="D1284" s="27" t="s">
        <v>745</v>
      </c>
    </row>
    <row r="1285" spans="1:4" x14ac:dyDescent="0.2">
      <c r="A1285" s="27"/>
      <c r="B1285" s="27"/>
      <c r="C1285" s="27"/>
      <c r="D1285" s="27" t="s">
        <v>263</v>
      </c>
    </row>
    <row r="1286" spans="1:4" x14ac:dyDescent="0.2">
      <c r="A1286" s="27" t="s">
        <v>1834</v>
      </c>
      <c r="B1286" s="27" t="s">
        <v>383</v>
      </c>
      <c r="C1286" s="27" t="s">
        <v>881</v>
      </c>
      <c r="D1286" s="27" t="s">
        <v>744</v>
      </c>
    </row>
    <row r="1287" spans="1:4" x14ac:dyDescent="0.2">
      <c r="A1287" s="27"/>
      <c r="B1287" s="27"/>
      <c r="C1287" s="27"/>
      <c r="D1287" s="27" t="s">
        <v>745</v>
      </c>
    </row>
    <row r="1288" spans="1:4" x14ac:dyDescent="0.2">
      <c r="A1288" s="27"/>
      <c r="B1288" s="27"/>
      <c r="C1288" s="27"/>
      <c r="D1288" s="27" t="s">
        <v>263</v>
      </c>
    </row>
    <row r="1289" spans="1:4" x14ac:dyDescent="0.2">
      <c r="A1289" s="27" t="s">
        <v>1860</v>
      </c>
      <c r="B1289" s="27" t="s">
        <v>13</v>
      </c>
      <c r="C1289" s="27" t="s">
        <v>881</v>
      </c>
      <c r="D1289" s="27" t="s">
        <v>744</v>
      </c>
    </row>
    <row r="1290" spans="1:4" x14ac:dyDescent="0.2">
      <c r="A1290" s="27"/>
      <c r="B1290" s="27"/>
      <c r="C1290" s="27"/>
      <c r="D1290" s="27" t="s">
        <v>745</v>
      </c>
    </row>
    <row r="1291" spans="1:4" x14ac:dyDescent="0.2">
      <c r="A1291" s="27"/>
      <c r="B1291" s="27"/>
      <c r="C1291" s="27"/>
      <c r="D1291" s="27" t="s">
        <v>263</v>
      </c>
    </row>
    <row r="1292" spans="1:4" x14ac:dyDescent="0.2">
      <c r="A1292" s="27" t="s">
        <v>1837</v>
      </c>
      <c r="B1292" s="27" t="s">
        <v>588</v>
      </c>
      <c r="C1292" s="27" t="s">
        <v>881</v>
      </c>
      <c r="D1292" s="27" t="s">
        <v>748</v>
      </c>
    </row>
    <row r="1293" spans="1:4" x14ac:dyDescent="0.2">
      <c r="A1293" s="27"/>
      <c r="B1293" s="27"/>
      <c r="C1293" s="27"/>
      <c r="D1293" s="27" t="s">
        <v>744</v>
      </c>
    </row>
    <row r="1294" spans="1:4" x14ac:dyDescent="0.2">
      <c r="A1294" s="27"/>
      <c r="B1294" s="27"/>
      <c r="C1294" s="27"/>
      <c r="D1294" s="27" t="s">
        <v>745</v>
      </c>
    </row>
    <row r="1295" spans="1:4" x14ac:dyDescent="0.2">
      <c r="A1295" s="27"/>
      <c r="B1295" s="27"/>
      <c r="C1295" s="27"/>
      <c r="D1295" s="27" t="s">
        <v>263</v>
      </c>
    </row>
    <row r="1296" spans="1:4" x14ac:dyDescent="0.2">
      <c r="A1296" s="27" t="s">
        <v>2158</v>
      </c>
      <c r="B1296" s="27" t="s">
        <v>355</v>
      </c>
      <c r="C1296" s="27" t="s">
        <v>881</v>
      </c>
      <c r="D1296" s="27" t="s">
        <v>748</v>
      </c>
    </row>
    <row r="1297" spans="1:4" x14ac:dyDescent="0.2">
      <c r="A1297" s="27"/>
      <c r="B1297" s="27"/>
      <c r="C1297" s="27"/>
      <c r="D1297" s="27" t="s">
        <v>744</v>
      </c>
    </row>
    <row r="1298" spans="1:4" x14ac:dyDescent="0.2">
      <c r="A1298" s="27"/>
      <c r="B1298" s="27"/>
      <c r="C1298" s="27"/>
      <c r="D1298" s="27" t="s">
        <v>745</v>
      </c>
    </row>
    <row r="1299" spans="1:4" x14ac:dyDescent="0.2">
      <c r="A1299" s="27"/>
      <c r="B1299" s="27"/>
      <c r="C1299" s="27"/>
      <c r="D1299" s="27" t="s">
        <v>263</v>
      </c>
    </row>
    <row r="1300" spans="1:4" x14ac:dyDescent="0.2">
      <c r="A1300" s="27" t="s">
        <v>2159</v>
      </c>
      <c r="B1300" s="27" t="s">
        <v>931</v>
      </c>
      <c r="C1300" s="27" t="s">
        <v>881</v>
      </c>
      <c r="D1300" s="27" t="s">
        <v>748</v>
      </c>
    </row>
    <row r="1301" spans="1:4" x14ac:dyDescent="0.2">
      <c r="A1301" s="27"/>
      <c r="B1301" s="27"/>
      <c r="C1301" s="27"/>
      <c r="D1301" s="27" t="s">
        <v>744</v>
      </c>
    </row>
    <row r="1302" spans="1:4" x14ac:dyDescent="0.2">
      <c r="A1302" s="27"/>
      <c r="B1302" s="27"/>
      <c r="C1302" s="27"/>
      <c r="D1302" s="27" t="s">
        <v>745</v>
      </c>
    </row>
    <row r="1303" spans="1:4" x14ac:dyDescent="0.2">
      <c r="A1303" s="27"/>
      <c r="B1303" s="27"/>
      <c r="C1303" s="27"/>
      <c r="D1303" s="27" t="s">
        <v>263</v>
      </c>
    </row>
    <row r="1304" spans="1:4" x14ac:dyDescent="0.2">
      <c r="A1304" s="27" t="s">
        <v>2160</v>
      </c>
      <c r="B1304" s="27" t="s">
        <v>932</v>
      </c>
      <c r="C1304" s="27" t="s">
        <v>881</v>
      </c>
      <c r="D1304" s="27" t="s">
        <v>748</v>
      </c>
    </row>
    <row r="1305" spans="1:4" x14ac:dyDescent="0.2">
      <c r="A1305" s="27"/>
      <c r="B1305" s="27"/>
      <c r="C1305" s="27"/>
      <c r="D1305" s="27" t="s">
        <v>744</v>
      </c>
    </row>
    <row r="1306" spans="1:4" x14ac:dyDescent="0.2">
      <c r="A1306" s="27"/>
      <c r="B1306" s="27"/>
      <c r="C1306" s="27"/>
      <c r="D1306" s="27" t="s">
        <v>745</v>
      </c>
    </row>
    <row r="1307" spans="1:4" x14ac:dyDescent="0.2">
      <c r="A1307" s="27"/>
      <c r="B1307" s="27"/>
      <c r="C1307" s="27"/>
      <c r="D1307" s="27" t="s">
        <v>263</v>
      </c>
    </row>
    <row r="1308" spans="1:4" x14ac:dyDescent="0.2">
      <c r="A1308" s="27" t="s">
        <v>2161</v>
      </c>
      <c r="B1308" s="27" t="s">
        <v>933</v>
      </c>
      <c r="C1308" s="27" t="s">
        <v>881</v>
      </c>
      <c r="D1308" s="27" t="s">
        <v>748</v>
      </c>
    </row>
    <row r="1309" spans="1:4" x14ac:dyDescent="0.2">
      <c r="A1309" s="27"/>
      <c r="B1309" s="27"/>
      <c r="C1309" s="27"/>
      <c r="D1309" s="27" t="s">
        <v>744</v>
      </c>
    </row>
    <row r="1310" spans="1:4" x14ac:dyDescent="0.2">
      <c r="A1310" s="27"/>
      <c r="B1310" s="27"/>
      <c r="C1310" s="27"/>
      <c r="D1310" s="27" t="s">
        <v>745</v>
      </c>
    </row>
    <row r="1311" spans="1:4" x14ac:dyDescent="0.2">
      <c r="A1311" s="27"/>
      <c r="B1311" s="27"/>
      <c r="C1311" s="27"/>
      <c r="D1311" s="27" t="s">
        <v>263</v>
      </c>
    </row>
    <row r="1312" spans="1:4" x14ac:dyDescent="0.2">
      <c r="A1312" s="27" t="s">
        <v>2162</v>
      </c>
      <c r="B1312" s="27" t="s">
        <v>934</v>
      </c>
      <c r="C1312" s="27" t="s">
        <v>881</v>
      </c>
      <c r="D1312" s="27" t="s">
        <v>748</v>
      </c>
    </row>
    <row r="1313" spans="1:4" x14ac:dyDescent="0.2">
      <c r="A1313" s="27"/>
      <c r="B1313" s="27"/>
      <c r="C1313" s="27"/>
      <c r="D1313" s="27" t="s">
        <v>744</v>
      </c>
    </row>
    <row r="1314" spans="1:4" x14ac:dyDescent="0.2">
      <c r="A1314" s="27"/>
      <c r="B1314" s="27"/>
      <c r="C1314" s="27"/>
      <c r="D1314" s="27" t="s">
        <v>745</v>
      </c>
    </row>
    <row r="1315" spans="1:4" x14ac:dyDescent="0.2">
      <c r="A1315" s="27"/>
      <c r="B1315" s="27"/>
      <c r="C1315" s="27"/>
      <c r="D1315" s="27" t="s">
        <v>263</v>
      </c>
    </row>
    <row r="1316" spans="1:4" x14ac:dyDescent="0.2">
      <c r="A1316" s="27" t="s">
        <v>1749</v>
      </c>
      <c r="B1316" s="27" t="s">
        <v>2922</v>
      </c>
      <c r="C1316" s="27" t="s">
        <v>881</v>
      </c>
      <c r="D1316" s="27" t="s">
        <v>744</v>
      </c>
    </row>
    <row r="1317" spans="1:4" x14ac:dyDescent="0.2">
      <c r="A1317" s="27"/>
      <c r="B1317" s="27"/>
      <c r="C1317" s="27"/>
      <c r="D1317" s="27" t="s">
        <v>263</v>
      </c>
    </row>
    <row r="1318" spans="1:4" x14ac:dyDescent="0.2">
      <c r="A1318" s="27" t="s">
        <v>1762</v>
      </c>
      <c r="B1318" s="27" t="s">
        <v>2923</v>
      </c>
      <c r="C1318" s="27" t="s">
        <v>881</v>
      </c>
      <c r="D1318" s="27" t="s">
        <v>744</v>
      </c>
    </row>
    <row r="1319" spans="1:4" x14ac:dyDescent="0.2">
      <c r="A1319" s="27"/>
      <c r="B1319" s="27"/>
      <c r="C1319" s="27"/>
      <c r="D1319" s="27" t="s">
        <v>745</v>
      </c>
    </row>
    <row r="1320" spans="1:4" x14ac:dyDescent="0.2">
      <c r="A1320" s="27"/>
      <c r="B1320" s="27"/>
      <c r="C1320" s="27"/>
      <c r="D1320" s="27" t="s">
        <v>263</v>
      </c>
    </row>
    <row r="1321" spans="1:4" x14ac:dyDescent="0.2">
      <c r="A1321" s="27" t="s">
        <v>2375</v>
      </c>
      <c r="B1321" s="27" t="s">
        <v>2376</v>
      </c>
      <c r="C1321" s="27" t="s">
        <v>881</v>
      </c>
      <c r="D1321" s="27" t="s">
        <v>744</v>
      </c>
    </row>
    <row r="1322" spans="1:4" x14ac:dyDescent="0.2">
      <c r="A1322" s="27"/>
      <c r="B1322" s="27"/>
      <c r="C1322" s="27"/>
      <c r="D1322" s="27" t="s">
        <v>261</v>
      </c>
    </row>
    <row r="1323" spans="1:4" x14ac:dyDescent="0.2">
      <c r="A1323" s="27"/>
      <c r="B1323" s="27"/>
      <c r="C1323" s="27"/>
      <c r="D1323" s="27" t="s">
        <v>263</v>
      </c>
    </row>
    <row r="1324" spans="1:4" x14ac:dyDescent="0.2">
      <c r="A1324" s="27" t="s">
        <v>2163</v>
      </c>
      <c r="B1324" s="27" t="s">
        <v>597</v>
      </c>
      <c r="C1324" s="27" t="s">
        <v>881</v>
      </c>
      <c r="D1324" s="27" t="s">
        <v>262</v>
      </c>
    </row>
    <row r="1325" spans="1:4" x14ac:dyDescent="0.2">
      <c r="A1325" s="27"/>
      <c r="B1325" s="27"/>
      <c r="C1325" s="27"/>
      <c r="D1325" s="27" t="s">
        <v>748</v>
      </c>
    </row>
    <row r="1326" spans="1:4" x14ac:dyDescent="0.2">
      <c r="A1326" s="27"/>
      <c r="B1326" s="27"/>
      <c r="C1326" s="27"/>
      <c r="D1326" s="27" t="s">
        <v>744</v>
      </c>
    </row>
    <row r="1327" spans="1:4" x14ac:dyDescent="0.2">
      <c r="A1327" s="27"/>
      <c r="B1327" s="27"/>
      <c r="C1327" s="27"/>
      <c r="D1327" s="27" t="s">
        <v>261</v>
      </c>
    </row>
    <row r="1328" spans="1:4" x14ac:dyDescent="0.2">
      <c r="A1328" s="27"/>
      <c r="B1328" s="27"/>
      <c r="C1328" s="27"/>
      <c r="D1328" s="27" t="s">
        <v>745</v>
      </c>
    </row>
    <row r="1329" spans="1:4" x14ac:dyDescent="0.2">
      <c r="A1329" s="27"/>
      <c r="B1329" s="27"/>
      <c r="C1329" s="27"/>
      <c r="D1329" s="27" t="s">
        <v>746</v>
      </c>
    </row>
    <row r="1330" spans="1:4" x14ac:dyDescent="0.2">
      <c r="A1330" s="27"/>
      <c r="B1330" s="27"/>
      <c r="C1330" s="27"/>
      <c r="D1330" s="27" t="s">
        <v>258</v>
      </c>
    </row>
    <row r="1331" spans="1:4" x14ac:dyDescent="0.2">
      <c r="A1331" s="27"/>
      <c r="B1331" s="27"/>
      <c r="C1331" s="27"/>
      <c r="D1331" s="27" t="s">
        <v>657</v>
      </c>
    </row>
    <row r="1332" spans="1:4" x14ac:dyDescent="0.2">
      <c r="A1332" s="27"/>
      <c r="B1332" s="27"/>
      <c r="C1332" s="27"/>
      <c r="D1332" s="27" t="s">
        <v>1589</v>
      </c>
    </row>
    <row r="1333" spans="1:4" x14ac:dyDescent="0.2">
      <c r="A1333" s="27" t="s">
        <v>2881</v>
      </c>
      <c r="B1333" s="27" t="s">
        <v>596</v>
      </c>
      <c r="C1333" s="27" t="s">
        <v>881</v>
      </c>
      <c r="D1333" s="27" t="s">
        <v>748</v>
      </c>
    </row>
    <row r="1334" spans="1:4" x14ac:dyDescent="0.2">
      <c r="A1334" s="27"/>
      <c r="B1334" s="27"/>
      <c r="C1334" s="27"/>
      <c r="D1334" s="27" t="s">
        <v>744</v>
      </c>
    </row>
    <row r="1335" spans="1:4" x14ac:dyDescent="0.2">
      <c r="A1335" s="27"/>
      <c r="B1335" s="27"/>
      <c r="C1335" s="27"/>
      <c r="D1335" s="27" t="s">
        <v>745</v>
      </c>
    </row>
    <row r="1336" spans="1:4" x14ac:dyDescent="0.2">
      <c r="A1336" s="27"/>
      <c r="B1336" s="27"/>
      <c r="C1336" s="27"/>
      <c r="D1336" s="27" t="s">
        <v>746</v>
      </c>
    </row>
    <row r="1337" spans="1:4" x14ac:dyDescent="0.2">
      <c r="A1337" s="27"/>
      <c r="B1337" s="27"/>
      <c r="C1337" s="27"/>
      <c r="D1337" s="27" t="s">
        <v>263</v>
      </c>
    </row>
    <row r="1338" spans="1:4" x14ac:dyDescent="0.2">
      <c r="A1338" s="27"/>
      <c r="B1338" s="27"/>
      <c r="C1338" s="27"/>
      <c r="D1338" s="27" t="s">
        <v>1589</v>
      </c>
    </row>
    <row r="1339" spans="1:4" x14ac:dyDescent="0.2">
      <c r="A1339" s="27" t="s">
        <v>2505</v>
      </c>
      <c r="B1339" s="27" t="s">
        <v>598</v>
      </c>
      <c r="C1339" s="27" t="s">
        <v>881</v>
      </c>
      <c r="D1339" s="27" t="s">
        <v>748</v>
      </c>
    </row>
    <row r="1340" spans="1:4" x14ac:dyDescent="0.2">
      <c r="A1340" s="27"/>
      <c r="B1340" s="27"/>
      <c r="C1340" s="27"/>
      <c r="D1340" s="27" t="s">
        <v>744</v>
      </c>
    </row>
    <row r="1341" spans="1:4" x14ac:dyDescent="0.2">
      <c r="A1341" s="27"/>
      <c r="B1341" s="27"/>
      <c r="C1341" s="27"/>
      <c r="D1341" s="27" t="s">
        <v>745</v>
      </c>
    </row>
    <row r="1342" spans="1:4" x14ac:dyDescent="0.2">
      <c r="A1342" s="27"/>
      <c r="B1342" s="27"/>
      <c r="C1342" s="27"/>
      <c r="D1342" s="27" t="s">
        <v>263</v>
      </c>
    </row>
    <row r="1343" spans="1:4" x14ac:dyDescent="0.2">
      <c r="A1343" s="27"/>
      <c r="B1343" s="27"/>
      <c r="C1343" s="27"/>
      <c r="D1343" s="27" t="s">
        <v>986</v>
      </c>
    </row>
    <row r="1344" spans="1:4" x14ac:dyDescent="0.2">
      <c r="A1344" s="27"/>
      <c r="B1344" s="27"/>
      <c r="C1344" s="27"/>
      <c r="D1344" s="27" t="s">
        <v>657</v>
      </c>
    </row>
    <row r="1345" spans="1:4" x14ac:dyDescent="0.2">
      <c r="A1345" s="27" t="s">
        <v>1786</v>
      </c>
      <c r="B1345" s="27" t="s">
        <v>600</v>
      </c>
      <c r="C1345" s="27" t="s">
        <v>881</v>
      </c>
      <c r="D1345" s="27" t="s">
        <v>744</v>
      </c>
    </row>
    <row r="1346" spans="1:4" x14ac:dyDescent="0.2">
      <c r="A1346" s="27"/>
      <c r="B1346" s="27"/>
      <c r="C1346" s="27"/>
      <c r="D1346" s="27" t="s">
        <v>263</v>
      </c>
    </row>
    <row r="1347" spans="1:4" x14ac:dyDescent="0.2">
      <c r="A1347" s="27"/>
      <c r="B1347" s="27"/>
      <c r="C1347" s="27"/>
      <c r="D1347" s="27" t="s">
        <v>986</v>
      </c>
    </row>
    <row r="1348" spans="1:4" x14ac:dyDescent="0.2">
      <c r="A1348" s="27" t="s">
        <v>2164</v>
      </c>
      <c r="B1348" s="27" t="s">
        <v>602</v>
      </c>
      <c r="C1348" s="27" t="s">
        <v>881</v>
      </c>
      <c r="D1348" s="27" t="s">
        <v>748</v>
      </c>
    </row>
    <row r="1349" spans="1:4" x14ac:dyDescent="0.2">
      <c r="A1349" s="27"/>
      <c r="B1349" s="27"/>
      <c r="C1349" s="27"/>
      <c r="D1349" s="27" t="s">
        <v>744</v>
      </c>
    </row>
    <row r="1350" spans="1:4" x14ac:dyDescent="0.2">
      <c r="A1350" s="27"/>
      <c r="B1350" s="27"/>
      <c r="C1350" s="27"/>
      <c r="D1350" s="27" t="s">
        <v>263</v>
      </c>
    </row>
    <row r="1351" spans="1:4" x14ac:dyDescent="0.2">
      <c r="A1351" s="27"/>
      <c r="B1351" s="27"/>
      <c r="C1351" s="27"/>
      <c r="D1351" s="27" t="s">
        <v>657</v>
      </c>
    </row>
    <row r="1352" spans="1:4" x14ac:dyDescent="0.2">
      <c r="A1352" s="27" t="s">
        <v>1832</v>
      </c>
      <c r="B1352" s="27" t="s">
        <v>603</v>
      </c>
      <c r="C1352" s="27" t="s">
        <v>881</v>
      </c>
      <c r="D1352" s="27" t="s">
        <v>744</v>
      </c>
    </row>
    <row r="1353" spans="1:4" x14ac:dyDescent="0.2">
      <c r="A1353" s="27"/>
      <c r="B1353" s="27"/>
      <c r="C1353" s="27"/>
      <c r="D1353" s="27" t="s">
        <v>263</v>
      </c>
    </row>
    <row r="1354" spans="1:4" x14ac:dyDescent="0.2">
      <c r="A1354" s="27"/>
      <c r="B1354" s="27"/>
      <c r="C1354" s="27"/>
      <c r="D1354" s="27" t="s">
        <v>986</v>
      </c>
    </row>
    <row r="1355" spans="1:4" x14ac:dyDescent="0.2">
      <c r="A1355" s="27" t="s">
        <v>2506</v>
      </c>
      <c r="B1355" s="27" t="s">
        <v>605</v>
      </c>
      <c r="C1355" s="27" t="s">
        <v>881</v>
      </c>
      <c r="D1355" s="27" t="s">
        <v>748</v>
      </c>
    </row>
    <row r="1356" spans="1:4" x14ac:dyDescent="0.2">
      <c r="A1356" s="27"/>
      <c r="B1356" s="27"/>
      <c r="C1356" s="27"/>
      <c r="D1356" s="27" t="s">
        <v>744</v>
      </c>
    </row>
    <row r="1357" spans="1:4" x14ac:dyDescent="0.2">
      <c r="A1357" s="27"/>
      <c r="B1357" s="27"/>
      <c r="C1357" s="27"/>
      <c r="D1357" s="27" t="s">
        <v>657</v>
      </c>
    </row>
    <row r="1358" spans="1:4" x14ac:dyDescent="0.2">
      <c r="A1358" s="27" t="s">
        <v>2165</v>
      </c>
      <c r="B1358" s="27" t="s">
        <v>595</v>
      </c>
      <c r="C1358" s="27" t="s">
        <v>881</v>
      </c>
      <c r="D1358" s="27" t="s">
        <v>748</v>
      </c>
    </row>
    <row r="1359" spans="1:4" x14ac:dyDescent="0.2">
      <c r="A1359" s="27"/>
      <c r="B1359" s="27"/>
      <c r="C1359" s="27"/>
      <c r="D1359" s="27" t="s">
        <v>744</v>
      </c>
    </row>
    <row r="1360" spans="1:4" x14ac:dyDescent="0.2">
      <c r="A1360" s="27"/>
      <c r="B1360" s="27"/>
      <c r="C1360" s="27"/>
      <c r="D1360" s="27" t="s">
        <v>745</v>
      </c>
    </row>
    <row r="1361" spans="1:4" x14ac:dyDescent="0.2">
      <c r="A1361" s="27"/>
      <c r="B1361" s="27"/>
      <c r="C1361" s="27"/>
      <c r="D1361" s="27" t="s">
        <v>263</v>
      </c>
    </row>
    <row r="1362" spans="1:4" x14ac:dyDescent="0.2">
      <c r="A1362" s="27"/>
      <c r="B1362" s="27"/>
      <c r="C1362" s="27"/>
      <c r="D1362" s="27" t="s">
        <v>657</v>
      </c>
    </row>
    <row r="1363" spans="1:4" x14ac:dyDescent="0.2">
      <c r="A1363" s="27" t="s">
        <v>1799</v>
      </c>
      <c r="B1363" s="27" t="s">
        <v>599</v>
      </c>
      <c r="C1363" s="27" t="s">
        <v>881</v>
      </c>
      <c r="D1363" s="27" t="s">
        <v>744</v>
      </c>
    </row>
    <row r="1364" spans="1:4" x14ac:dyDescent="0.2">
      <c r="A1364" s="27"/>
      <c r="B1364" s="27"/>
      <c r="C1364" s="27"/>
      <c r="D1364" s="27" t="s">
        <v>263</v>
      </c>
    </row>
    <row r="1365" spans="1:4" x14ac:dyDescent="0.2">
      <c r="A1365" s="27"/>
      <c r="B1365" s="27"/>
      <c r="C1365" s="27"/>
      <c r="D1365" s="27" t="s">
        <v>986</v>
      </c>
    </row>
    <row r="1366" spans="1:4" x14ac:dyDescent="0.2">
      <c r="A1366" s="27" t="s">
        <v>1823</v>
      </c>
      <c r="B1366" s="27" t="s">
        <v>606</v>
      </c>
      <c r="C1366" s="27" t="s">
        <v>881</v>
      </c>
      <c r="D1366" s="27" t="s">
        <v>744</v>
      </c>
    </row>
    <row r="1367" spans="1:4" x14ac:dyDescent="0.2">
      <c r="A1367" s="27"/>
      <c r="B1367" s="27"/>
      <c r="C1367" s="27"/>
      <c r="D1367" s="27" t="s">
        <v>263</v>
      </c>
    </row>
    <row r="1368" spans="1:4" x14ac:dyDescent="0.2">
      <c r="A1368" s="27" t="s">
        <v>2010</v>
      </c>
      <c r="B1368" s="27" t="s">
        <v>2011</v>
      </c>
      <c r="C1368" s="27" t="s">
        <v>881</v>
      </c>
      <c r="D1368" s="27" t="s">
        <v>744</v>
      </c>
    </row>
    <row r="1369" spans="1:4" x14ac:dyDescent="0.2">
      <c r="A1369" s="27"/>
      <c r="B1369" s="27"/>
      <c r="C1369" s="27"/>
      <c r="D1369" s="27" t="s">
        <v>263</v>
      </c>
    </row>
    <row r="1370" spans="1:4" x14ac:dyDescent="0.2">
      <c r="A1370" s="27" t="s">
        <v>1758</v>
      </c>
      <c r="B1370" s="27" t="s">
        <v>925</v>
      </c>
      <c r="C1370" s="27" t="s">
        <v>881</v>
      </c>
      <c r="D1370" s="27" t="s">
        <v>744</v>
      </c>
    </row>
    <row r="1371" spans="1:4" x14ac:dyDescent="0.2">
      <c r="A1371" s="27"/>
      <c r="B1371" s="27"/>
      <c r="C1371" s="27"/>
      <c r="D1371" s="27" t="s">
        <v>263</v>
      </c>
    </row>
    <row r="1372" spans="1:4" x14ac:dyDescent="0.2">
      <c r="A1372" s="27" t="s">
        <v>1857</v>
      </c>
      <c r="B1372" s="27" t="s">
        <v>1574</v>
      </c>
      <c r="C1372" s="27" t="s">
        <v>881</v>
      </c>
      <c r="D1372" s="27" t="s">
        <v>748</v>
      </c>
    </row>
    <row r="1373" spans="1:4" x14ac:dyDescent="0.2">
      <c r="A1373" s="27"/>
      <c r="B1373" s="27"/>
      <c r="C1373" s="27"/>
      <c r="D1373" s="27" t="s">
        <v>744</v>
      </c>
    </row>
    <row r="1374" spans="1:4" x14ac:dyDescent="0.2">
      <c r="A1374" s="27"/>
      <c r="B1374" s="27"/>
      <c r="C1374" s="27"/>
      <c r="D1374" s="27" t="s">
        <v>263</v>
      </c>
    </row>
    <row r="1375" spans="1:4" x14ac:dyDescent="0.2">
      <c r="A1375" s="27" t="s">
        <v>1792</v>
      </c>
      <c r="B1375" s="27" t="s">
        <v>1575</v>
      </c>
      <c r="C1375" s="27" t="s">
        <v>881</v>
      </c>
      <c r="D1375" s="27" t="s">
        <v>748</v>
      </c>
    </row>
    <row r="1376" spans="1:4" x14ac:dyDescent="0.2">
      <c r="A1376" s="27"/>
      <c r="B1376" s="27"/>
      <c r="C1376" s="27"/>
      <c r="D1376" s="27" t="s">
        <v>744</v>
      </c>
    </row>
    <row r="1377" spans="1:4" x14ac:dyDescent="0.2">
      <c r="A1377" s="27"/>
      <c r="B1377" s="27"/>
      <c r="C1377" s="27"/>
      <c r="D1377" s="27" t="s">
        <v>263</v>
      </c>
    </row>
    <row r="1378" spans="1:4" x14ac:dyDescent="0.2">
      <c r="A1378" s="27" t="s">
        <v>1800</v>
      </c>
      <c r="B1378" s="27" t="s">
        <v>175</v>
      </c>
      <c r="C1378" s="27" t="s">
        <v>881</v>
      </c>
      <c r="D1378" s="27" t="s">
        <v>744</v>
      </c>
    </row>
    <row r="1379" spans="1:4" x14ac:dyDescent="0.2">
      <c r="A1379" s="27"/>
      <c r="B1379" s="27"/>
      <c r="C1379" s="27"/>
      <c r="D1379" s="27" t="s">
        <v>746</v>
      </c>
    </row>
    <row r="1380" spans="1:4" x14ac:dyDescent="0.2">
      <c r="A1380" s="27"/>
      <c r="B1380" s="27"/>
      <c r="C1380" s="27"/>
      <c r="D1380" s="27" t="s">
        <v>263</v>
      </c>
    </row>
    <row r="1381" spans="1:4" x14ac:dyDescent="0.2">
      <c r="A1381" s="27" t="s">
        <v>1825</v>
      </c>
      <c r="B1381" s="27" t="s">
        <v>929</v>
      </c>
      <c r="C1381" s="27" t="s">
        <v>881</v>
      </c>
      <c r="D1381" s="27" t="s">
        <v>744</v>
      </c>
    </row>
    <row r="1382" spans="1:4" x14ac:dyDescent="0.2">
      <c r="A1382" s="27"/>
      <c r="B1382" s="27"/>
      <c r="C1382" s="27"/>
      <c r="D1382" s="27" t="s">
        <v>263</v>
      </c>
    </row>
    <row r="1383" spans="1:4" x14ac:dyDescent="0.2">
      <c r="A1383" s="27" t="s">
        <v>1846</v>
      </c>
      <c r="B1383" s="27" t="s">
        <v>930</v>
      </c>
      <c r="C1383" s="27" t="s">
        <v>881</v>
      </c>
      <c r="D1383" s="27" t="s">
        <v>744</v>
      </c>
    </row>
    <row r="1384" spans="1:4" x14ac:dyDescent="0.2">
      <c r="A1384" s="27"/>
      <c r="B1384" s="27"/>
      <c r="C1384" s="27"/>
      <c r="D1384" s="27" t="s">
        <v>263</v>
      </c>
    </row>
    <row r="1385" spans="1:4" x14ac:dyDescent="0.2">
      <c r="A1385" s="27" t="s">
        <v>1801</v>
      </c>
      <c r="B1385" s="27" t="s">
        <v>1576</v>
      </c>
      <c r="C1385" s="27" t="s">
        <v>881</v>
      </c>
      <c r="D1385" s="27" t="s">
        <v>748</v>
      </c>
    </row>
    <row r="1386" spans="1:4" x14ac:dyDescent="0.2">
      <c r="A1386" s="27"/>
      <c r="B1386" s="27"/>
      <c r="C1386" s="27"/>
      <c r="D1386" s="27" t="s">
        <v>744</v>
      </c>
    </row>
    <row r="1387" spans="1:4" x14ac:dyDescent="0.2">
      <c r="A1387" s="27"/>
      <c r="B1387" s="27"/>
      <c r="C1387" s="27"/>
      <c r="D1387" s="27" t="s">
        <v>263</v>
      </c>
    </row>
    <row r="1388" spans="1:4" x14ac:dyDescent="0.2">
      <c r="A1388" s="27" t="s">
        <v>1849</v>
      </c>
      <c r="B1388" s="27" t="s">
        <v>1601</v>
      </c>
      <c r="C1388" s="27" t="s">
        <v>881</v>
      </c>
      <c r="D1388" s="27" t="s">
        <v>744</v>
      </c>
    </row>
    <row r="1389" spans="1:4" x14ac:dyDescent="0.2">
      <c r="A1389" s="27"/>
      <c r="B1389" s="27"/>
      <c r="C1389" s="27"/>
      <c r="D1389" s="27" t="s">
        <v>263</v>
      </c>
    </row>
    <row r="1390" spans="1:4" x14ac:dyDescent="0.2">
      <c r="A1390" s="27" t="s">
        <v>1810</v>
      </c>
      <c r="B1390" s="27" t="s">
        <v>507</v>
      </c>
      <c r="C1390" s="27" t="s">
        <v>881</v>
      </c>
      <c r="D1390" s="27" t="s">
        <v>744</v>
      </c>
    </row>
    <row r="1391" spans="1:4" x14ac:dyDescent="0.2">
      <c r="A1391" s="27"/>
      <c r="B1391" s="27"/>
      <c r="C1391" s="27"/>
      <c r="D1391" s="27" t="s">
        <v>263</v>
      </c>
    </row>
    <row r="1392" spans="1:4" x14ac:dyDescent="0.2">
      <c r="A1392" s="27" t="s">
        <v>1874</v>
      </c>
      <c r="B1392" s="27" t="s">
        <v>1875</v>
      </c>
      <c r="C1392" s="27" t="s">
        <v>881</v>
      </c>
      <c r="D1392" s="27" t="s">
        <v>263</v>
      </c>
    </row>
    <row r="1393" spans="1:4" x14ac:dyDescent="0.2">
      <c r="A1393" s="27" t="s">
        <v>1836</v>
      </c>
      <c r="B1393" s="27" t="s">
        <v>1600</v>
      </c>
      <c r="C1393" s="27" t="s">
        <v>881</v>
      </c>
      <c r="D1393" s="27" t="s">
        <v>744</v>
      </c>
    </row>
    <row r="1394" spans="1:4" x14ac:dyDescent="0.2">
      <c r="A1394" s="27"/>
      <c r="B1394" s="27"/>
      <c r="C1394" s="27"/>
      <c r="D1394" s="27" t="s">
        <v>1104</v>
      </c>
    </row>
    <row r="1395" spans="1:4" x14ac:dyDescent="0.2">
      <c r="A1395" s="27"/>
      <c r="B1395" s="27"/>
      <c r="C1395" s="27"/>
      <c r="D1395" s="27" t="s">
        <v>263</v>
      </c>
    </row>
    <row r="1396" spans="1:4" x14ac:dyDescent="0.2">
      <c r="A1396" s="27" t="s">
        <v>1785</v>
      </c>
      <c r="B1396" s="27" t="s">
        <v>20</v>
      </c>
      <c r="C1396" s="27" t="s">
        <v>881</v>
      </c>
      <c r="D1396" s="27" t="s">
        <v>744</v>
      </c>
    </row>
    <row r="1397" spans="1:4" x14ac:dyDescent="0.2">
      <c r="A1397" s="27"/>
      <c r="B1397" s="27"/>
      <c r="C1397" s="27"/>
      <c r="D1397" s="27" t="s">
        <v>263</v>
      </c>
    </row>
    <row r="1398" spans="1:4" x14ac:dyDescent="0.2">
      <c r="A1398" s="27" t="s">
        <v>1812</v>
      </c>
      <c r="B1398" s="27" t="s">
        <v>1722</v>
      </c>
      <c r="C1398" s="27" t="s">
        <v>881</v>
      </c>
      <c r="D1398" s="27" t="s">
        <v>1104</v>
      </c>
    </row>
    <row r="1399" spans="1:4" x14ac:dyDescent="0.2">
      <c r="A1399" s="27"/>
      <c r="B1399" s="27"/>
      <c r="C1399" s="27"/>
      <c r="D1399" s="27" t="s">
        <v>263</v>
      </c>
    </row>
    <row r="1400" spans="1:4" x14ac:dyDescent="0.2">
      <c r="A1400" s="27" t="s">
        <v>1788</v>
      </c>
      <c r="B1400" s="27" t="s">
        <v>35</v>
      </c>
      <c r="C1400" s="27" t="s">
        <v>881</v>
      </c>
      <c r="D1400" s="27" t="s">
        <v>263</v>
      </c>
    </row>
    <row r="1401" spans="1:4" x14ac:dyDescent="0.2">
      <c r="A1401" s="27" t="s">
        <v>1822</v>
      </c>
      <c r="B1401" s="27" t="s">
        <v>927</v>
      </c>
      <c r="C1401" s="27" t="s">
        <v>881</v>
      </c>
      <c r="D1401" s="27" t="s">
        <v>744</v>
      </c>
    </row>
    <row r="1402" spans="1:4" x14ac:dyDescent="0.2">
      <c r="A1402" s="27"/>
      <c r="B1402" s="27"/>
      <c r="C1402" s="27"/>
      <c r="D1402" s="27" t="s">
        <v>263</v>
      </c>
    </row>
    <row r="1403" spans="1:4" x14ac:dyDescent="0.2">
      <c r="A1403" s="27" t="s">
        <v>1826</v>
      </c>
      <c r="B1403" s="27" t="s">
        <v>508</v>
      </c>
      <c r="C1403" s="27" t="s">
        <v>881</v>
      </c>
      <c r="D1403" s="27" t="s">
        <v>744</v>
      </c>
    </row>
    <row r="1404" spans="1:4" x14ac:dyDescent="0.2">
      <c r="A1404" s="27"/>
      <c r="B1404" s="27"/>
      <c r="C1404" s="27"/>
      <c r="D1404" s="27" t="s">
        <v>263</v>
      </c>
    </row>
    <row r="1405" spans="1:4" x14ac:dyDescent="0.2">
      <c r="A1405" s="27" t="s">
        <v>1813</v>
      </c>
      <c r="B1405" s="27" t="s">
        <v>512</v>
      </c>
      <c r="C1405" s="27" t="s">
        <v>881</v>
      </c>
      <c r="D1405" s="27" t="s">
        <v>744</v>
      </c>
    </row>
    <row r="1406" spans="1:4" x14ac:dyDescent="0.2">
      <c r="A1406" s="27"/>
      <c r="B1406" s="27"/>
      <c r="C1406" s="27"/>
      <c r="D1406" s="27" t="s">
        <v>263</v>
      </c>
    </row>
    <row r="1407" spans="1:4" x14ac:dyDescent="0.2">
      <c r="A1407" s="27" t="s">
        <v>1798</v>
      </c>
      <c r="B1407" s="27" t="s">
        <v>1524</v>
      </c>
      <c r="C1407" s="27" t="s">
        <v>881</v>
      </c>
      <c r="D1407" s="27" t="s">
        <v>744</v>
      </c>
    </row>
    <row r="1408" spans="1:4" x14ac:dyDescent="0.2">
      <c r="A1408" s="27"/>
      <c r="B1408" s="27"/>
      <c r="C1408" s="27"/>
      <c r="D1408" s="27" t="s">
        <v>263</v>
      </c>
    </row>
    <row r="1409" spans="1:4" x14ac:dyDescent="0.2">
      <c r="A1409" s="27" t="s">
        <v>1768</v>
      </c>
      <c r="B1409" s="27" t="s">
        <v>1577</v>
      </c>
      <c r="C1409" s="27" t="s">
        <v>881</v>
      </c>
      <c r="D1409" s="27" t="s">
        <v>748</v>
      </c>
    </row>
    <row r="1410" spans="1:4" x14ac:dyDescent="0.2">
      <c r="A1410" s="27"/>
      <c r="B1410" s="27"/>
      <c r="C1410" s="27"/>
      <c r="D1410" s="27" t="s">
        <v>744</v>
      </c>
    </row>
    <row r="1411" spans="1:4" x14ac:dyDescent="0.2">
      <c r="A1411" s="27"/>
      <c r="B1411" s="27"/>
      <c r="C1411" s="27"/>
      <c r="D1411" s="27" t="s">
        <v>263</v>
      </c>
    </row>
    <row r="1412" spans="1:4" x14ac:dyDescent="0.2">
      <c r="A1412" s="27" t="s">
        <v>1872</v>
      </c>
      <c r="B1412" s="27" t="s">
        <v>1873</v>
      </c>
      <c r="C1412" s="27" t="s">
        <v>881</v>
      </c>
      <c r="D1412" s="27" t="s">
        <v>263</v>
      </c>
    </row>
    <row r="1413" spans="1:4" x14ac:dyDescent="0.2">
      <c r="A1413" s="27" t="s">
        <v>1754</v>
      </c>
      <c r="B1413" s="27" t="s">
        <v>31</v>
      </c>
      <c r="C1413" s="27" t="s">
        <v>881</v>
      </c>
      <c r="D1413" s="27" t="s">
        <v>744</v>
      </c>
    </row>
    <row r="1414" spans="1:4" x14ac:dyDescent="0.2">
      <c r="A1414" s="27"/>
      <c r="B1414" s="27"/>
      <c r="C1414" s="27"/>
      <c r="D1414" s="27" t="s">
        <v>263</v>
      </c>
    </row>
    <row r="1415" spans="1:4" x14ac:dyDescent="0.2">
      <c r="A1415" s="27" t="s">
        <v>3328</v>
      </c>
      <c r="B1415" s="27" t="s">
        <v>3329</v>
      </c>
      <c r="C1415" s="27" t="s">
        <v>881</v>
      </c>
      <c r="D1415" s="27" t="s">
        <v>263</v>
      </c>
    </row>
    <row r="1416" spans="1:4" x14ac:dyDescent="0.2">
      <c r="A1416" s="27" t="s">
        <v>1814</v>
      </c>
      <c r="B1416" s="27" t="s">
        <v>513</v>
      </c>
      <c r="C1416" s="27" t="s">
        <v>881</v>
      </c>
      <c r="D1416" s="27" t="s">
        <v>744</v>
      </c>
    </row>
    <row r="1417" spans="1:4" x14ac:dyDescent="0.2">
      <c r="A1417" s="27"/>
      <c r="B1417" s="27"/>
      <c r="C1417" s="27"/>
      <c r="D1417" s="27" t="s">
        <v>263</v>
      </c>
    </row>
    <row r="1418" spans="1:4" x14ac:dyDescent="0.2">
      <c r="A1418" s="27" t="s">
        <v>2211</v>
      </c>
      <c r="B1418" s="27" t="s">
        <v>935</v>
      </c>
      <c r="C1418" s="27" t="s">
        <v>881</v>
      </c>
      <c r="D1418" s="27" t="s">
        <v>748</v>
      </c>
    </row>
    <row r="1419" spans="1:4" x14ac:dyDescent="0.2">
      <c r="A1419" s="27"/>
      <c r="B1419" s="27"/>
      <c r="C1419" s="27"/>
      <c r="D1419" s="27" t="s">
        <v>744</v>
      </c>
    </row>
    <row r="1420" spans="1:4" x14ac:dyDescent="0.2">
      <c r="A1420" s="27"/>
      <c r="B1420" s="27"/>
      <c r="C1420" s="27"/>
      <c r="D1420" s="27" t="s">
        <v>263</v>
      </c>
    </row>
    <row r="1421" spans="1:4" x14ac:dyDescent="0.2">
      <c r="A1421" s="27"/>
      <c r="B1421" s="27"/>
      <c r="C1421" s="27"/>
      <c r="D1421" s="27" t="s">
        <v>986</v>
      </c>
    </row>
    <row r="1422" spans="1:4" x14ac:dyDescent="0.2">
      <c r="A1422" s="27"/>
      <c r="B1422" s="27"/>
      <c r="C1422" s="27"/>
      <c r="D1422" s="27" t="s">
        <v>657</v>
      </c>
    </row>
    <row r="1423" spans="1:4" x14ac:dyDescent="0.2">
      <c r="A1423" s="27"/>
      <c r="B1423" s="27"/>
      <c r="C1423" s="27"/>
      <c r="D1423" s="27" t="s">
        <v>1589</v>
      </c>
    </row>
    <row r="1424" spans="1:4" x14ac:dyDescent="0.2">
      <c r="A1424" s="27" t="s">
        <v>2903</v>
      </c>
      <c r="B1424" s="27" t="s">
        <v>33</v>
      </c>
      <c r="C1424" s="27" t="s">
        <v>881</v>
      </c>
      <c r="D1424" s="27" t="s">
        <v>744</v>
      </c>
    </row>
    <row r="1425" spans="1:4" x14ac:dyDescent="0.2">
      <c r="A1425" s="27"/>
      <c r="B1425" s="27"/>
      <c r="C1425" s="27"/>
      <c r="D1425" s="27" t="s">
        <v>263</v>
      </c>
    </row>
    <row r="1426" spans="1:4" x14ac:dyDescent="0.2">
      <c r="A1426" s="27" t="s">
        <v>1752</v>
      </c>
      <c r="B1426" s="27" t="s">
        <v>939</v>
      </c>
      <c r="C1426" s="27" t="s">
        <v>881</v>
      </c>
      <c r="D1426" s="27" t="s">
        <v>748</v>
      </c>
    </row>
    <row r="1427" spans="1:4" x14ac:dyDescent="0.2">
      <c r="A1427" s="27"/>
      <c r="B1427" s="27"/>
      <c r="C1427" s="27"/>
      <c r="D1427" s="27" t="s">
        <v>744</v>
      </c>
    </row>
    <row r="1428" spans="1:4" x14ac:dyDescent="0.2">
      <c r="A1428" s="27"/>
      <c r="B1428" s="27"/>
      <c r="C1428" s="27"/>
      <c r="D1428" s="27" t="s">
        <v>263</v>
      </c>
    </row>
    <row r="1429" spans="1:4" x14ac:dyDescent="0.2">
      <c r="A1429" s="27" t="s">
        <v>1780</v>
      </c>
      <c r="B1429" s="27" t="s">
        <v>1522</v>
      </c>
      <c r="C1429" s="27" t="s">
        <v>881</v>
      </c>
      <c r="D1429" s="27" t="s">
        <v>744</v>
      </c>
    </row>
    <row r="1430" spans="1:4" x14ac:dyDescent="0.2">
      <c r="A1430" s="27"/>
      <c r="B1430" s="27"/>
      <c r="C1430" s="27"/>
      <c r="D1430" s="27" t="s">
        <v>1104</v>
      </c>
    </row>
    <row r="1431" spans="1:4" x14ac:dyDescent="0.2">
      <c r="A1431" s="27"/>
      <c r="B1431" s="27"/>
      <c r="C1431" s="27"/>
      <c r="D1431" s="27" t="s">
        <v>263</v>
      </c>
    </row>
    <row r="1432" spans="1:4" x14ac:dyDescent="0.2">
      <c r="A1432" s="27" t="s">
        <v>1824</v>
      </c>
      <c r="B1432" s="27" t="s">
        <v>311</v>
      </c>
      <c r="C1432" s="27" t="s">
        <v>881</v>
      </c>
      <c r="D1432" s="27" t="s">
        <v>744</v>
      </c>
    </row>
    <row r="1433" spans="1:4" x14ac:dyDescent="0.2">
      <c r="A1433" s="27"/>
      <c r="B1433" s="27"/>
      <c r="C1433" s="27"/>
      <c r="D1433" s="27" t="s">
        <v>263</v>
      </c>
    </row>
    <row r="1434" spans="1:4" x14ac:dyDescent="0.2">
      <c r="A1434" s="27" t="s">
        <v>1809</v>
      </c>
      <c r="B1434" s="27" t="s">
        <v>2924</v>
      </c>
      <c r="C1434" s="27" t="s">
        <v>881</v>
      </c>
      <c r="D1434" s="27" t="s">
        <v>744</v>
      </c>
    </row>
    <row r="1435" spans="1:4" x14ac:dyDescent="0.2">
      <c r="A1435" s="27"/>
      <c r="B1435" s="27"/>
      <c r="C1435" s="27"/>
      <c r="D1435" s="27" t="s">
        <v>263</v>
      </c>
    </row>
    <row r="1436" spans="1:4" x14ac:dyDescent="0.2">
      <c r="A1436" s="27" t="s">
        <v>1829</v>
      </c>
      <c r="B1436" s="27" t="s">
        <v>313</v>
      </c>
      <c r="C1436" s="27" t="s">
        <v>881</v>
      </c>
      <c r="D1436" s="27" t="s">
        <v>263</v>
      </c>
    </row>
    <row r="1437" spans="1:4" x14ac:dyDescent="0.2">
      <c r="A1437" s="27" t="s">
        <v>2887</v>
      </c>
      <c r="B1437" s="27" t="s">
        <v>936</v>
      </c>
      <c r="C1437" s="27" t="s">
        <v>881</v>
      </c>
      <c r="D1437" s="27" t="s">
        <v>744</v>
      </c>
    </row>
    <row r="1438" spans="1:4" x14ac:dyDescent="0.2">
      <c r="A1438" s="27"/>
      <c r="B1438" s="27"/>
      <c r="C1438" s="27"/>
      <c r="D1438" s="27" t="s">
        <v>263</v>
      </c>
    </row>
    <row r="1439" spans="1:4" x14ac:dyDescent="0.2">
      <c r="A1439" s="27" t="s">
        <v>1789</v>
      </c>
      <c r="B1439" s="27" t="s">
        <v>178</v>
      </c>
      <c r="C1439" s="27" t="s">
        <v>881</v>
      </c>
      <c r="D1439" s="27" t="s">
        <v>744</v>
      </c>
    </row>
    <row r="1440" spans="1:4" x14ac:dyDescent="0.2">
      <c r="A1440" s="27"/>
      <c r="B1440" s="27"/>
      <c r="C1440" s="27"/>
      <c r="D1440" s="27" t="s">
        <v>263</v>
      </c>
    </row>
    <row r="1441" spans="1:4" x14ac:dyDescent="0.2">
      <c r="A1441" s="27" t="s">
        <v>1835</v>
      </c>
      <c r="B1441" s="27" t="s">
        <v>310</v>
      </c>
      <c r="C1441" s="27" t="s">
        <v>881</v>
      </c>
      <c r="D1441" s="27" t="s">
        <v>263</v>
      </c>
    </row>
    <row r="1442" spans="1:4" x14ac:dyDescent="0.2">
      <c r="A1442" s="27" t="s">
        <v>3318</v>
      </c>
      <c r="B1442" s="27" t="s">
        <v>3319</v>
      </c>
      <c r="C1442" s="27" t="s">
        <v>881</v>
      </c>
      <c r="D1442" s="27" t="s">
        <v>263</v>
      </c>
    </row>
    <row r="1443" spans="1:4" x14ac:dyDescent="0.2">
      <c r="A1443" s="27" t="s">
        <v>1777</v>
      </c>
      <c r="B1443" s="27" t="s">
        <v>937</v>
      </c>
      <c r="C1443" s="27" t="s">
        <v>881</v>
      </c>
      <c r="D1443" s="27" t="s">
        <v>744</v>
      </c>
    </row>
    <row r="1444" spans="1:4" x14ac:dyDescent="0.2">
      <c r="A1444" s="27"/>
      <c r="B1444" s="27"/>
      <c r="C1444" s="27"/>
      <c r="D1444" s="27" t="s">
        <v>263</v>
      </c>
    </row>
    <row r="1445" spans="1:4" x14ac:dyDescent="0.2">
      <c r="A1445" s="27" t="s">
        <v>1847</v>
      </c>
      <c r="B1445" s="27" t="s">
        <v>316</v>
      </c>
      <c r="C1445" s="27" t="s">
        <v>881</v>
      </c>
      <c r="D1445" s="27" t="s">
        <v>744</v>
      </c>
    </row>
    <row r="1446" spans="1:4" x14ac:dyDescent="0.2">
      <c r="A1446" s="27"/>
      <c r="B1446" s="27"/>
      <c r="C1446" s="27"/>
      <c r="D1446" s="27" t="s">
        <v>263</v>
      </c>
    </row>
    <row r="1447" spans="1:4" x14ac:dyDescent="0.2">
      <c r="A1447" s="27" t="s">
        <v>1840</v>
      </c>
      <c r="B1447" s="27" t="s">
        <v>312</v>
      </c>
      <c r="C1447" s="27" t="s">
        <v>881</v>
      </c>
      <c r="D1447" s="27" t="s">
        <v>263</v>
      </c>
    </row>
    <row r="1448" spans="1:4" x14ac:dyDescent="0.2">
      <c r="A1448" s="27" t="s">
        <v>2889</v>
      </c>
      <c r="B1448" s="27" t="s">
        <v>499</v>
      </c>
      <c r="C1448" s="27" t="s">
        <v>881</v>
      </c>
      <c r="D1448" s="27" t="s">
        <v>744</v>
      </c>
    </row>
    <row r="1449" spans="1:4" x14ac:dyDescent="0.2">
      <c r="A1449" s="27"/>
      <c r="B1449" s="27"/>
      <c r="C1449" s="27"/>
      <c r="D1449" s="27" t="s">
        <v>263</v>
      </c>
    </row>
    <row r="1450" spans="1:4" x14ac:dyDescent="0.2">
      <c r="A1450" s="27" t="s">
        <v>2481</v>
      </c>
      <c r="B1450" s="27" t="s">
        <v>2482</v>
      </c>
      <c r="C1450" s="27" t="s">
        <v>881</v>
      </c>
      <c r="D1450" s="27" t="s">
        <v>263</v>
      </c>
    </row>
    <row r="1451" spans="1:4" x14ac:dyDescent="0.2">
      <c r="A1451" s="27" t="s">
        <v>1850</v>
      </c>
      <c r="B1451" s="27" t="s">
        <v>917</v>
      </c>
      <c r="C1451" s="27" t="s">
        <v>881</v>
      </c>
      <c r="D1451" s="27" t="s">
        <v>263</v>
      </c>
    </row>
    <row r="1452" spans="1:4" x14ac:dyDescent="0.2">
      <c r="A1452" s="27" t="s">
        <v>1769</v>
      </c>
      <c r="B1452" s="27" t="s">
        <v>1723</v>
      </c>
      <c r="C1452" s="27" t="s">
        <v>881</v>
      </c>
      <c r="D1452" s="27" t="s">
        <v>744</v>
      </c>
    </row>
    <row r="1453" spans="1:4" x14ac:dyDescent="0.2">
      <c r="A1453" s="27"/>
      <c r="B1453" s="27"/>
      <c r="C1453" s="27"/>
      <c r="D1453" s="27" t="s">
        <v>1104</v>
      </c>
    </row>
    <row r="1454" spans="1:4" x14ac:dyDescent="0.2">
      <c r="A1454" s="27"/>
      <c r="B1454" s="27"/>
      <c r="C1454" s="27"/>
      <c r="D1454" s="27" t="s">
        <v>263</v>
      </c>
    </row>
    <row r="1455" spans="1:4" x14ac:dyDescent="0.2">
      <c r="A1455" s="27" t="s">
        <v>2891</v>
      </c>
      <c r="B1455" s="27" t="s">
        <v>380</v>
      </c>
      <c r="C1455" s="27" t="s">
        <v>881</v>
      </c>
      <c r="D1455" s="27" t="s">
        <v>744</v>
      </c>
    </row>
    <row r="1456" spans="1:4" x14ac:dyDescent="0.2">
      <c r="A1456" s="27"/>
      <c r="B1456" s="27"/>
      <c r="C1456" s="27"/>
      <c r="D1456" s="27" t="s">
        <v>263</v>
      </c>
    </row>
    <row r="1457" spans="1:4" x14ac:dyDescent="0.2">
      <c r="A1457" s="27" t="s">
        <v>1771</v>
      </c>
      <c r="B1457" s="27" t="s">
        <v>378</v>
      </c>
      <c r="C1457" s="27" t="s">
        <v>881</v>
      </c>
      <c r="D1457" s="27" t="s">
        <v>744</v>
      </c>
    </row>
    <row r="1458" spans="1:4" x14ac:dyDescent="0.2">
      <c r="A1458" s="27"/>
      <c r="B1458" s="27"/>
      <c r="C1458" s="27"/>
      <c r="D1458" s="27" t="s">
        <v>263</v>
      </c>
    </row>
    <row r="1459" spans="1:4" x14ac:dyDescent="0.2">
      <c r="A1459" s="27" t="s">
        <v>2884</v>
      </c>
      <c r="B1459" s="27" t="s">
        <v>2867</v>
      </c>
      <c r="C1459" s="27" t="s">
        <v>881</v>
      </c>
      <c r="D1459" s="27" t="s">
        <v>748</v>
      </c>
    </row>
    <row r="1460" spans="1:4" x14ac:dyDescent="0.2">
      <c r="A1460" s="27"/>
      <c r="B1460" s="27"/>
      <c r="C1460" s="27"/>
      <c r="D1460" s="27" t="s">
        <v>744</v>
      </c>
    </row>
    <row r="1461" spans="1:4" x14ac:dyDescent="0.2">
      <c r="A1461" s="27"/>
      <c r="B1461" s="27"/>
      <c r="C1461" s="27"/>
      <c r="D1461" s="27" t="s">
        <v>261</v>
      </c>
    </row>
    <row r="1462" spans="1:4" x14ac:dyDescent="0.2">
      <c r="A1462" s="27"/>
      <c r="B1462" s="27"/>
      <c r="C1462" s="27"/>
      <c r="D1462" s="27" t="s">
        <v>263</v>
      </c>
    </row>
    <row r="1463" spans="1:4" x14ac:dyDescent="0.2">
      <c r="A1463" s="27" t="s">
        <v>1933</v>
      </c>
      <c r="B1463" s="27" t="s">
        <v>2870</v>
      </c>
      <c r="C1463" s="27" t="s">
        <v>881</v>
      </c>
      <c r="D1463" s="27" t="s">
        <v>744</v>
      </c>
    </row>
    <row r="1464" spans="1:4" x14ac:dyDescent="0.2">
      <c r="A1464" s="27"/>
      <c r="B1464" s="27"/>
      <c r="C1464" s="27"/>
      <c r="D1464" s="27" t="s">
        <v>263</v>
      </c>
    </row>
    <row r="1465" spans="1:4" x14ac:dyDescent="0.2">
      <c r="A1465" s="27" t="s">
        <v>1934</v>
      </c>
      <c r="B1465" s="27" t="s">
        <v>2869</v>
      </c>
      <c r="C1465" s="27" t="s">
        <v>881</v>
      </c>
      <c r="D1465" s="27" t="s">
        <v>744</v>
      </c>
    </row>
    <row r="1466" spans="1:4" x14ac:dyDescent="0.2">
      <c r="A1466" s="27"/>
      <c r="B1466" s="27"/>
      <c r="C1466" s="27"/>
      <c r="D1466" s="27" t="s">
        <v>263</v>
      </c>
    </row>
    <row r="1467" spans="1:4" x14ac:dyDescent="0.2">
      <c r="A1467" s="27" t="s">
        <v>1830</v>
      </c>
      <c r="B1467" s="27" t="s">
        <v>7</v>
      </c>
      <c r="C1467" s="27" t="s">
        <v>881</v>
      </c>
      <c r="D1467" s="27" t="s">
        <v>744</v>
      </c>
    </row>
    <row r="1468" spans="1:4" x14ac:dyDescent="0.2">
      <c r="A1468" s="27"/>
      <c r="B1468" s="27"/>
      <c r="C1468" s="27"/>
      <c r="D1468" s="27" t="s">
        <v>263</v>
      </c>
    </row>
    <row r="1469" spans="1:4" x14ac:dyDescent="0.2">
      <c r="A1469" s="27" t="s">
        <v>1795</v>
      </c>
      <c r="B1469" s="27" t="s">
        <v>182</v>
      </c>
      <c r="C1469" s="27" t="s">
        <v>881</v>
      </c>
      <c r="D1469" s="27" t="s">
        <v>744</v>
      </c>
    </row>
    <row r="1470" spans="1:4" x14ac:dyDescent="0.2">
      <c r="A1470" s="27"/>
      <c r="B1470" s="27"/>
      <c r="C1470" s="27"/>
      <c r="D1470" s="27" t="s">
        <v>745</v>
      </c>
    </row>
    <row r="1471" spans="1:4" x14ac:dyDescent="0.2">
      <c r="A1471" s="27"/>
      <c r="B1471" s="27"/>
      <c r="C1471" s="27"/>
      <c r="D1471" s="27" t="s">
        <v>263</v>
      </c>
    </row>
    <row r="1472" spans="1:4" x14ac:dyDescent="0.2">
      <c r="A1472" s="27" t="s">
        <v>1776</v>
      </c>
      <c r="B1472" s="27" t="s">
        <v>938</v>
      </c>
      <c r="C1472" s="27" t="s">
        <v>881</v>
      </c>
      <c r="D1472" s="27" t="s">
        <v>744</v>
      </c>
    </row>
    <row r="1473" spans="1:4" x14ac:dyDescent="0.2">
      <c r="A1473" s="27"/>
      <c r="B1473" s="27"/>
      <c r="C1473" s="27"/>
      <c r="D1473" s="27" t="s">
        <v>745</v>
      </c>
    </row>
    <row r="1474" spans="1:4" x14ac:dyDescent="0.2">
      <c r="A1474" s="27"/>
      <c r="B1474" s="27"/>
      <c r="C1474" s="27"/>
      <c r="D1474" s="27" t="s">
        <v>263</v>
      </c>
    </row>
    <row r="1475" spans="1:4" x14ac:dyDescent="0.2">
      <c r="A1475" s="27" t="s">
        <v>1833</v>
      </c>
      <c r="B1475" s="27" t="s">
        <v>1724</v>
      </c>
      <c r="C1475" s="27" t="s">
        <v>881</v>
      </c>
      <c r="D1475" s="27" t="s">
        <v>744</v>
      </c>
    </row>
    <row r="1476" spans="1:4" x14ac:dyDescent="0.2">
      <c r="A1476" s="27"/>
      <c r="B1476" s="27"/>
      <c r="C1476" s="27"/>
      <c r="D1476" s="27" t="s">
        <v>263</v>
      </c>
    </row>
    <row r="1477" spans="1:4" x14ac:dyDescent="0.2">
      <c r="A1477" s="27" t="s">
        <v>2996</v>
      </c>
      <c r="B1477" s="27" t="s">
        <v>2997</v>
      </c>
      <c r="C1477" s="27" t="s">
        <v>881</v>
      </c>
      <c r="D1477" s="27" t="s">
        <v>744</v>
      </c>
    </row>
    <row r="1478" spans="1:4" x14ac:dyDescent="0.2">
      <c r="A1478" s="27"/>
      <c r="B1478" s="27"/>
      <c r="C1478" s="27"/>
      <c r="D1478" s="27" t="s">
        <v>263</v>
      </c>
    </row>
    <row r="1479" spans="1:4" x14ac:dyDescent="0.2">
      <c r="A1479" s="27" t="s">
        <v>2994</v>
      </c>
      <c r="B1479" s="27" t="s">
        <v>2995</v>
      </c>
      <c r="C1479" s="27" t="s">
        <v>881</v>
      </c>
      <c r="D1479" s="27" t="s">
        <v>744</v>
      </c>
    </row>
    <row r="1480" spans="1:4" x14ac:dyDescent="0.2">
      <c r="A1480" s="27"/>
      <c r="B1480" s="27"/>
      <c r="C1480" s="27"/>
      <c r="D1480" s="27" t="s">
        <v>263</v>
      </c>
    </row>
    <row r="1481" spans="1:4" x14ac:dyDescent="0.2">
      <c r="A1481" s="27" t="s">
        <v>3000</v>
      </c>
      <c r="B1481" s="27" t="s">
        <v>3001</v>
      </c>
      <c r="C1481" s="27" t="s">
        <v>881</v>
      </c>
      <c r="D1481" s="27" t="s">
        <v>744</v>
      </c>
    </row>
    <row r="1482" spans="1:4" x14ac:dyDescent="0.2">
      <c r="A1482" s="27"/>
      <c r="B1482" s="27"/>
      <c r="C1482" s="27"/>
      <c r="D1482" s="27" t="s">
        <v>263</v>
      </c>
    </row>
    <row r="1483" spans="1:4" x14ac:dyDescent="0.2">
      <c r="A1483" s="27" t="s">
        <v>1790</v>
      </c>
      <c r="B1483" s="27" t="s">
        <v>2672</v>
      </c>
      <c r="C1483" s="27" t="s">
        <v>881</v>
      </c>
      <c r="D1483" s="27" t="s">
        <v>744</v>
      </c>
    </row>
    <row r="1484" spans="1:4" x14ac:dyDescent="0.2">
      <c r="A1484" s="27"/>
      <c r="B1484" s="27"/>
      <c r="C1484" s="27"/>
      <c r="D1484" s="27" t="s">
        <v>263</v>
      </c>
    </row>
    <row r="1485" spans="1:4" x14ac:dyDescent="0.2">
      <c r="A1485" s="27"/>
      <c r="B1485" s="27"/>
      <c r="C1485" s="27"/>
      <c r="D1485" s="27" t="s">
        <v>657</v>
      </c>
    </row>
    <row r="1486" spans="1:4" x14ac:dyDescent="0.2">
      <c r="A1486" s="27" t="s">
        <v>2885</v>
      </c>
      <c r="B1486" s="27" t="s">
        <v>2925</v>
      </c>
      <c r="C1486" s="27" t="s">
        <v>881</v>
      </c>
      <c r="D1486" s="27" t="s">
        <v>744</v>
      </c>
    </row>
    <row r="1487" spans="1:4" x14ac:dyDescent="0.2">
      <c r="A1487" s="27"/>
      <c r="B1487" s="27"/>
      <c r="C1487" s="27"/>
      <c r="D1487" s="27" t="s">
        <v>745</v>
      </c>
    </row>
    <row r="1488" spans="1:4" x14ac:dyDescent="0.2">
      <c r="A1488" s="27"/>
      <c r="B1488" s="27"/>
      <c r="C1488" s="27"/>
      <c r="D1488" s="27" t="s">
        <v>263</v>
      </c>
    </row>
    <row r="1489" spans="1:4" x14ac:dyDescent="0.2">
      <c r="A1489" s="27" t="s">
        <v>2998</v>
      </c>
      <c r="B1489" s="27" t="s">
        <v>2999</v>
      </c>
      <c r="C1489" s="27" t="s">
        <v>881</v>
      </c>
      <c r="D1489" s="27" t="s">
        <v>744</v>
      </c>
    </row>
    <row r="1490" spans="1:4" x14ac:dyDescent="0.2">
      <c r="A1490" s="27"/>
      <c r="B1490" s="27"/>
      <c r="C1490" s="27"/>
      <c r="D1490" s="27" t="s">
        <v>263</v>
      </c>
    </row>
    <row r="1491" spans="1:4" x14ac:dyDescent="0.2">
      <c r="A1491" s="27" t="s">
        <v>2706</v>
      </c>
      <c r="B1491" s="27" t="s">
        <v>2707</v>
      </c>
      <c r="C1491" s="27" t="s">
        <v>881</v>
      </c>
      <c r="D1491" s="27" t="s">
        <v>263</v>
      </c>
    </row>
    <row r="1492" spans="1:4" x14ac:dyDescent="0.2">
      <c r="A1492" s="27" t="s">
        <v>1817</v>
      </c>
      <c r="B1492" s="27" t="s">
        <v>21</v>
      </c>
      <c r="C1492" s="27" t="s">
        <v>881</v>
      </c>
      <c r="D1492" s="27" t="s">
        <v>263</v>
      </c>
    </row>
    <row r="1493" spans="1:4" x14ac:dyDescent="0.2">
      <c r="A1493" s="27" t="s">
        <v>1745</v>
      </c>
      <c r="B1493" s="27" t="s">
        <v>808</v>
      </c>
      <c r="C1493" s="27" t="s">
        <v>881</v>
      </c>
      <c r="D1493" s="27" t="s">
        <v>744</v>
      </c>
    </row>
    <row r="1494" spans="1:4" x14ac:dyDescent="0.2">
      <c r="A1494" s="27"/>
      <c r="B1494" s="27"/>
      <c r="C1494" s="27"/>
      <c r="D1494" s="27" t="s">
        <v>745</v>
      </c>
    </row>
    <row r="1495" spans="1:4" x14ac:dyDescent="0.2">
      <c r="A1495" s="27"/>
      <c r="B1495" s="27"/>
      <c r="C1495" s="27"/>
      <c r="D1495" s="27" t="s">
        <v>263</v>
      </c>
    </row>
    <row r="1496" spans="1:4" x14ac:dyDescent="0.2">
      <c r="A1496" s="27" t="s">
        <v>2909</v>
      </c>
      <c r="B1496" s="27" t="s">
        <v>2673</v>
      </c>
      <c r="C1496" s="27" t="s">
        <v>881</v>
      </c>
      <c r="D1496" s="27" t="s">
        <v>744</v>
      </c>
    </row>
    <row r="1497" spans="1:4" x14ac:dyDescent="0.2">
      <c r="A1497" s="27"/>
      <c r="B1497" s="27"/>
      <c r="C1497" s="27"/>
      <c r="D1497" s="27" t="s">
        <v>263</v>
      </c>
    </row>
    <row r="1498" spans="1:4" x14ac:dyDescent="0.2">
      <c r="A1498" s="27" t="s">
        <v>2910</v>
      </c>
      <c r="B1498" s="27" t="s">
        <v>181</v>
      </c>
      <c r="C1498" s="27" t="s">
        <v>881</v>
      </c>
      <c r="D1498" s="27" t="s">
        <v>744</v>
      </c>
    </row>
    <row r="1499" spans="1:4" x14ac:dyDescent="0.2">
      <c r="A1499" s="27"/>
      <c r="B1499" s="27"/>
      <c r="C1499" s="27"/>
      <c r="D1499" s="27" t="s">
        <v>745</v>
      </c>
    </row>
    <row r="1500" spans="1:4" x14ac:dyDescent="0.2">
      <c r="A1500" s="27"/>
      <c r="B1500" s="27"/>
      <c r="C1500" s="27"/>
      <c r="D1500" s="27" t="s">
        <v>263</v>
      </c>
    </row>
    <row r="1501" spans="1:4" x14ac:dyDescent="0.2">
      <c r="A1501" s="27" t="s">
        <v>2886</v>
      </c>
      <c r="B1501" s="27" t="s">
        <v>940</v>
      </c>
      <c r="C1501" s="27" t="s">
        <v>881</v>
      </c>
      <c r="D1501" s="27" t="s">
        <v>748</v>
      </c>
    </row>
    <row r="1502" spans="1:4" x14ac:dyDescent="0.2">
      <c r="A1502" s="27"/>
      <c r="B1502" s="27"/>
      <c r="C1502" s="27"/>
      <c r="D1502" s="27" t="s">
        <v>744</v>
      </c>
    </row>
    <row r="1503" spans="1:4" x14ac:dyDescent="0.2">
      <c r="A1503" s="27"/>
      <c r="B1503" s="27"/>
      <c r="C1503" s="27"/>
      <c r="D1503" s="27" t="s">
        <v>745</v>
      </c>
    </row>
    <row r="1504" spans="1:4" x14ac:dyDescent="0.2">
      <c r="A1504" s="27"/>
      <c r="B1504" s="27"/>
      <c r="C1504" s="27"/>
      <c r="D1504" s="27" t="s">
        <v>263</v>
      </c>
    </row>
    <row r="1505" spans="1:4" x14ac:dyDescent="0.2">
      <c r="A1505" s="27" t="s">
        <v>1839</v>
      </c>
      <c r="B1505" s="27" t="s">
        <v>309</v>
      </c>
      <c r="C1505" s="27" t="s">
        <v>881</v>
      </c>
      <c r="D1505" s="27" t="s">
        <v>263</v>
      </c>
    </row>
    <row r="1506" spans="1:4" x14ac:dyDescent="0.2">
      <c r="A1506" s="27" t="s">
        <v>2893</v>
      </c>
      <c r="B1506" s="27" t="s">
        <v>498</v>
      </c>
      <c r="C1506" s="27" t="s">
        <v>881</v>
      </c>
      <c r="D1506" s="27" t="s">
        <v>744</v>
      </c>
    </row>
    <row r="1507" spans="1:4" x14ac:dyDescent="0.2">
      <c r="A1507" s="27"/>
      <c r="B1507" s="27"/>
      <c r="C1507" s="27"/>
      <c r="D1507" s="27" t="s">
        <v>263</v>
      </c>
    </row>
    <row r="1508" spans="1:4" x14ac:dyDescent="0.2">
      <c r="A1508" s="27" t="s">
        <v>1803</v>
      </c>
      <c r="B1508" s="27" t="s">
        <v>322</v>
      </c>
      <c r="C1508" s="27" t="s">
        <v>881</v>
      </c>
      <c r="D1508" s="27" t="s">
        <v>744</v>
      </c>
    </row>
    <row r="1509" spans="1:4" x14ac:dyDescent="0.2">
      <c r="A1509" s="27"/>
      <c r="B1509" s="27"/>
      <c r="C1509" s="27"/>
      <c r="D1509" s="27" t="s">
        <v>263</v>
      </c>
    </row>
    <row r="1510" spans="1:4" x14ac:dyDescent="0.2">
      <c r="A1510" s="27" t="s">
        <v>1747</v>
      </c>
      <c r="B1510" s="27" t="s">
        <v>500</v>
      </c>
      <c r="C1510" s="27" t="s">
        <v>881</v>
      </c>
      <c r="D1510" s="27" t="s">
        <v>744</v>
      </c>
    </row>
    <row r="1511" spans="1:4" x14ac:dyDescent="0.2">
      <c r="A1511" s="27"/>
      <c r="B1511" s="27"/>
      <c r="C1511" s="27"/>
      <c r="D1511" s="27" t="s">
        <v>745</v>
      </c>
    </row>
    <row r="1512" spans="1:4" x14ac:dyDescent="0.2">
      <c r="A1512" s="27"/>
      <c r="B1512" s="27"/>
      <c r="C1512" s="27"/>
      <c r="D1512" s="27" t="s">
        <v>263</v>
      </c>
    </row>
    <row r="1513" spans="1:4" x14ac:dyDescent="0.2">
      <c r="A1513" s="27" t="s">
        <v>2904</v>
      </c>
      <c r="B1513" s="27" t="s">
        <v>381</v>
      </c>
      <c r="C1513" s="27" t="s">
        <v>881</v>
      </c>
      <c r="D1513" s="27" t="s">
        <v>744</v>
      </c>
    </row>
    <row r="1514" spans="1:4" x14ac:dyDescent="0.2">
      <c r="A1514" s="27"/>
      <c r="B1514" s="27"/>
      <c r="C1514" s="27"/>
      <c r="D1514" s="27" t="s">
        <v>263</v>
      </c>
    </row>
    <row r="1515" spans="1:4" x14ac:dyDescent="0.2">
      <c r="A1515" s="27" t="s">
        <v>1781</v>
      </c>
      <c r="B1515" s="27" t="s">
        <v>837</v>
      </c>
      <c r="C1515" s="27" t="s">
        <v>881</v>
      </c>
      <c r="D1515" s="27" t="s">
        <v>744</v>
      </c>
    </row>
    <row r="1516" spans="1:4" x14ac:dyDescent="0.2">
      <c r="A1516" s="27"/>
      <c r="B1516" s="27"/>
      <c r="C1516" s="27"/>
      <c r="D1516" s="27" t="s">
        <v>263</v>
      </c>
    </row>
    <row r="1517" spans="1:4" x14ac:dyDescent="0.2">
      <c r="A1517" s="27" t="s">
        <v>1805</v>
      </c>
      <c r="B1517" s="27" t="s">
        <v>315</v>
      </c>
      <c r="C1517" s="27" t="s">
        <v>881</v>
      </c>
      <c r="D1517" s="27" t="s">
        <v>744</v>
      </c>
    </row>
    <row r="1518" spans="1:4" x14ac:dyDescent="0.2">
      <c r="A1518" s="27"/>
      <c r="B1518" s="27"/>
      <c r="C1518" s="27"/>
      <c r="D1518" s="27" t="s">
        <v>263</v>
      </c>
    </row>
    <row r="1519" spans="1:4" x14ac:dyDescent="0.2">
      <c r="A1519" s="27" t="s">
        <v>1838</v>
      </c>
      <c r="B1519" s="27" t="s">
        <v>321</v>
      </c>
      <c r="C1519" s="27" t="s">
        <v>881</v>
      </c>
      <c r="D1519" s="27" t="s">
        <v>744</v>
      </c>
    </row>
    <row r="1520" spans="1:4" x14ac:dyDescent="0.2">
      <c r="A1520" s="27"/>
      <c r="B1520" s="27"/>
      <c r="C1520" s="27"/>
      <c r="D1520" s="27" t="s">
        <v>263</v>
      </c>
    </row>
    <row r="1521" spans="1:4" x14ac:dyDescent="0.2">
      <c r="A1521" s="27" t="s">
        <v>1793</v>
      </c>
      <c r="B1521" s="27" t="s">
        <v>323</v>
      </c>
      <c r="C1521" s="27" t="s">
        <v>881</v>
      </c>
      <c r="D1521" s="27" t="s">
        <v>744</v>
      </c>
    </row>
    <row r="1522" spans="1:4" x14ac:dyDescent="0.2">
      <c r="A1522" s="27"/>
      <c r="B1522" s="27"/>
      <c r="C1522" s="27"/>
      <c r="D1522" s="27" t="s">
        <v>263</v>
      </c>
    </row>
    <row r="1523" spans="1:4" x14ac:dyDescent="0.2">
      <c r="A1523" s="27" t="s">
        <v>1770</v>
      </c>
      <c r="B1523" s="27" t="s">
        <v>501</v>
      </c>
      <c r="C1523" s="27" t="s">
        <v>881</v>
      </c>
      <c r="D1523" s="27" t="s">
        <v>744</v>
      </c>
    </row>
    <row r="1524" spans="1:4" x14ac:dyDescent="0.2">
      <c r="A1524" s="27"/>
      <c r="B1524" s="27"/>
      <c r="C1524" s="27"/>
      <c r="D1524" s="27" t="s">
        <v>263</v>
      </c>
    </row>
    <row r="1525" spans="1:4" x14ac:dyDescent="0.2">
      <c r="A1525" s="27" t="s">
        <v>3305</v>
      </c>
      <c r="B1525" s="27" t="s">
        <v>3312</v>
      </c>
      <c r="C1525" s="27" t="s">
        <v>881</v>
      </c>
      <c r="D1525" s="27" t="s">
        <v>2147</v>
      </c>
    </row>
    <row r="1526" spans="1:4" x14ac:dyDescent="0.2">
      <c r="A1526" s="27"/>
      <c r="B1526" s="27"/>
      <c r="C1526" s="27"/>
      <c r="D1526" s="27" t="s">
        <v>263</v>
      </c>
    </row>
    <row r="1527" spans="1:4" x14ac:dyDescent="0.2">
      <c r="A1527" s="27" t="s">
        <v>2990</v>
      </c>
      <c r="B1527" s="27" t="s">
        <v>2991</v>
      </c>
      <c r="C1527" s="27" t="s">
        <v>881</v>
      </c>
      <c r="D1527" s="27" t="s">
        <v>263</v>
      </c>
    </row>
    <row r="1528" spans="1:4" x14ac:dyDescent="0.2">
      <c r="A1528" s="27" t="s">
        <v>1748</v>
      </c>
      <c r="B1528" s="27" t="s">
        <v>502</v>
      </c>
      <c r="C1528" s="27" t="s">
        <v>881</v>
      </c>
      <c r="D1528" s="27" t="s">
        <v>744</v>
      </c>
    </row>
    <row r="1529" spans="1:4" x14ac:dyDescent="0.2">
      <c r="A1529" s="27"/>
      <c r="B1529" s="27"/>
      <c r="C1529" s="27"/>
      <c r="D1529" s="27" t="s">
        <v>263</v>
      </c>
    </row>
    <row r="1530" spans="1:4" x14ac:dyDescent="0.2">
      <c r="A1530" s="27" t="s">
        <v>1845</v>
      </c>
      <c r="B1530" s="27" t="s">
        <v>4</v>
      </c>
      <c r="C1530" s="27" t="s">
        <v>881</v>
      </c>
      <c r="D1530" s="27" t="s">
        <v>744</v>
      </c>
    </row>
    <row r="1531" spans="1:4" x14ac:dyDescent="0.2">
      <c r="A1531" s="27"/>
      <c r="B1531" s="27"/>
      <c r="C1531" s="27"/>
      <c r="D1531" s="27" t="s">
        <v>263</v>
      </c>
    </row>
    <row r="1532" spans="1:4" x14ac:dyDescent="0.2">
      <c r="A1532" s="27" t="s">
        <v>1853</v>
      </c>
      <c r="B1532" s="27" t="s">
        <v>5</v>
      </c>
      <c r="C1532" s="27" t="s">
        <v>881</v>
      </c>
      <c r="D1532" s="27" t="s">
        <v>744</v>
      </c>
    </row>
    <row r="1533" spans="1:4" x14ac:dyDescent="0.2">
      <c r="A1533" s="27"/>
      <c r="B1533" s="27"/>
      <c r="C1533" s="27"/>
      <c r="D1533" s="27" t="s">
        <v>263</v>
      </c>
    </row>
    <row r="1534" spans="1:4" x14ac:dyDescent="0.2">
      <c r="A1534" s="27" t="s">
        <v>1841</v>
      </c>
      <c r="B1534" s="27" t="s">
        <v>179</v>
      </c>
      <c r="C1534" s="27" t="s">
        <v>881</v>
      </c>
      <c r="D1534" s="27" t="s">
        <v>744</v>
      </c>
    </row>
    <row r="1535" spans="1:4" x14ac:dyDescent="0.2">
      <c r="A1535" s="27"/>
      <c r="B1535" s="27"/>
      <c r="C1535" s="27"/>
      <c r="D1535" s="27" t="s">
        <v>263</v>
      </c>
    </row>
    <row r="1536" spans="1:4" x14ac:dyDescent="0.2">
      <c r="A1536" s="27" t="s">
        <v>2483</v>
      </c>
      <c r="B1536" s="27" t="s">
        <v>2484</v>
      </c>
      <c r="C1536" s="27" t="s">
        <v>881</v>
      </c>
      <c r="D1536" s="27" t="s">
        <v>263</v>
      </c>
    </row>
    <row r="1537" spans="1:4" x14ac:dyDescent="0.2">
      <c r="A1537" s="27" t="s">
        <v>1856</v>
      </c>
      <c r="B1537" s="27" t="s">
        <v>503</v>
      </c>
      <c r="C1537" s="27" t="s">
        <v>881</v>
      </c>
      <c r="D1537" s="27" t="s">
        <v>263</v>
      </c>
    </row>
    <row r="1538" spans="1:4" x14ac:dyDescent="0.2">
      <c r="A1538" s="27"/>
      <c r="B1538" s="27"/>
      <c r="C1538" s="27"/>
      <c r="D1538" s="27" t="s">
        <v>657</v>
      </c>
    </row>
    <row r="1539" spans="1:4" x14ac:dyDescent="0.2">
      <c r="A1539" s="27" t="s">
        <v>1815</v>
      </c>
      <c r="B1539" s="27" t="s">
        <v>6</v>
      </c>
      <c r="C1539" s="27" t="s">
        <v>881</v>
      </c>
      <c r="D1539" s="27" t="s">
        <v>744</v>
      </c>
    </row>
    <row r="1540" spans="1:4" x14ac:dyDescent="0.2">
      <c r="A1540" s="27"/>
      <c r="B1540" s="27"/>
      <c r="C1540" s="27"/>
      <c r="D1540" s="27" t="s">
        <v>745</v>
      </c>
    </row>
    <row r="1541" spans="1:4" x14ac:dyDescent="0.2">
      <c r="A1541" s="27"/>
      <c r="B1541" s="27"/>
      <c r="C1541" s="27"/>
      <c r="D1541" s="27" t="s">
        <v>263</v>
      </c>
    </row>
    <row r="1542" spans="1:4" x14ac:dyDescent="0.2">
      <c r="A1542" s="27" t="s">
        <v>1827</v>
      </c>
      <c r="B1542" s="27" t="s">
        <v>180</v>
      </c>
      <c r="C1542" s="27" t="s">
        <v>881</v>
      </c>
      <c r="D1542" s="27" t="s">
        <v>744</v>
      </c>
    </row>
    <row r="1543" spans="1:4" x14ac:dyDescent="0.2">
      <c r="A1543" s="27"/>
      <c r="B1543" s="27"/>
      <c r="C1543" s="27"/>
      <c r="D1543" s="27" t="s">
        <v>745</v>
      </c>
    </row>
    <row r="1544" spans="1:4" x14ac:dyDescent="0.2">
      <c r="A1544" s="27"/>
      <c r="B1544" s="27"/>
      <c r="C1544" s="27"/>
      <c r="D1544" s="27" t="s">
        <v>263</v>
      </c>
    </row>
    <row r="1545" spans="1:4" x14ac:dyDescent="0.2">
      <c r="A1545" s="27" t="s">
        <v>1772</v>
      </c>
      <c r="B1545" s="27" t="s">
        <v>817</v>
      </c>
      <c r="C1545" s="27" t="s">
        <v>881</v>
      </c>
      <c r="D1545" s="27" t="s">
        <v>744</v>
      </c>
    </row>
    <row r="1546" spans="1:4" x14ac:dyDescent="0.2">
      <c r="A1546" s="27"/>
      <c r="B1546" s="27"/>
      <c r="C1546" s="27"/>
      <c r="D1546" s="27" t="s">
        <v>263</v>
      </c>
    </row>
    <row r="1547" spans="1:4" x14ac:dyDescent="0.2">
      <c r="A1547" s="27" t="s">
        <v>1859</v>
      </c>
      <c r="B1547" s="27" t="s">
        <v>504</v>
      </c>
      <c r="C1547" s="27" t="s">
        <v>881</v>
      </c>
      <c r="D1547" s="27" t="s">
        <v>263</v>
      </c>
    </row>
    <row r="1548" spans="1:4" x14ac:dyDescent="0.2">
      <c r="A1548" s="27" t="s">
        <v>1761</v>
      </c>
      <c r="B1548" s="27" t="s">
        <v>1725</v>
      </c>
      <c r="C1548" s="27" t="s">
        <v>881</v>
      </c>
      <c r="D1548" s="27" t="s">
        <v>744</v>
      </c>
    </row>
    <row r="1549" spans="1:4" x14ac:dyDescent="0.2">
      <c r="A1549" s="27"/>
      <c r="B1549" s="27"/>
      <c r="C1549" s="27"/>
      <c r="D1549" s="27" t="s">
        <v>263</v>
      </c>
    </row>
    <row r="1550" spans="1:4" x14ac:dyDescent="0.2">
      <c r="A1550" s="27" t="s">
        <v>2872</v>
      </c>
      <c r="B1550" s="27" t="s">
        <v>2879</v>
      </c>
      <c r="C1550" s="27" t="s">
        <v>881</v>
      </c>
      <c r="D1550" s="27" t="s">
        <v>263</v>
      </c>
    </row>
    <row r="1551" spans="1:4" x14ac:dyDescent="0.2">
      <c r="A1551" s="27" t="s">
        <v>2871</v>
      </c>
      <c r="B1551" s="27" t="s">
        <v>2876</v>
      </c>
      <c r="C1551" s="27" t="s">
        <v>881</v>
      </c>
      <c r="D1551" s="27" t="s">
        <v>744</v>
      </c>
    </row>
    <row r="1552" spans="1:4" x14ac:dyDescent="0.2">
      <c r="A1552" s="27"/>
      <c r="B1552" s="27"/>
      <c r="C1552" s="27"/>
      <c r="D1552" s="27" t="s">
        <v>263</v>
      </c>
    </row>
    <row r="1553" spans="1:4" x14ac:dyDescent="0.2">
      <c r="A1553" s="27" t="s">
        <v>2874</v>
      </c>
      <c r="B1553" s="27" t="s">
        <v>2877</v>
      </c>
      <c r="C1553" s="27" t="s">
        <v>881</v>
      </c>
      <c r="D1553" s="27" t="s">
        <v>263</v>
      </c>
    </row>
    <row r="1554" spans="1:4" x14ac:dyDescent="0.2">
      <c r="A1554" s="27" t="s">
        <v>2883</v>
      </c>
      <c r="B1554" s="27" t="s">
        <v>2866</v>
      </c>
      <c r="C1554" s="27" t="s">
        <v>881</v>
      </c>
      <c r="D1554" s="27" t="s">
        <v>748</v>
      </c>
    </row>
    <row r="1555" spans="1:4" x14ac:dyDescent="0.2">
      <c r="A1555" s="27"/>
      <c r="B1555" s="27"/>
      <c r="C1555" s="27"/>
      <c r="D1555" s="27" t="s">
        <v>744</v>
      </c>
    </row>
    <row r="1556" spans="1:4" x14ac:dyDescent="0.2">
      <c r="A1556" s="27"/>
      <c r="B1556" s="27"/>
      <c r="C1556" s="27"/>
      <c r="D1556" s="27" t="s">
        <v>261</v>
      </c>
    </row>
    <row r="1557" spans="1:4" x14ac:dyDescent="0.2">
      <c r="A1557" s="27"/>
      <c r="B1557" s="27"/>
      <c r="C1557" s="27"/>
      <c r="D1557" s="27" t="s">
        <v>745</v>
      </c>
    </row>
    <row r="1558" spans="1:4" x14ac:dyDescent="0.2">
      <c r="A1558" s="27"/>
      <c r="B1558" s="27"/>
      <c r="C1558" s="27"/>
      <c r="D1558" s="27" t="s">
        <v>263</v>
      </c>
    </row>
    <row r="1559" spans="1:4" x14ac:dyDescent="0.2">
      <c r="A1559" s="27" t="s">
        <v>2873</v>
      </c>
      <c r="B1559" s="27" t="s">
        <v>2880</v>
      </c>
      <c r="C1559" s="27" t="s">
        <v>881</v>
      </c>
      <c r="D1559" s="27" t="s">
        <v>263</v>
      </c>
    </row>
    <row r="1560" spans="1:4" x14ac:dyDescent="0.2">
      <c r="A1560" s="27" t="s">
        <v>2246</v>
      </c>
      <c r="B1560" s="27" t="s">
        <v>173</v>
      </c>
      <c r="C1560" s="27" t="s">
        <v>881</v>
      </c>
      <c r="D1560" s="27" t="s">
        <v>744</v>
      </c>
    </row>
    <row r="1561" spans="1:4" x14ac:dyDescent="0.2">
      <c r="A1561" s="27"/>
      <c r="B1561" s="27"/>
      <c r="C1561" s="27"/>
      <c r="D1561" s="27" t="s">
        <v>745</v>
      </c>
    </row>
    <row r="1562" spans="1:4" x14ac:dyDescent="0.2">
      <c r="A1562" s="27"/>
      <c r="B1562" s="27"/>
      <c r="C1562" s="27"/>
      <c r="D1562" s="27" t="s">
        <v>263</v>
      </c>
    </row>
    <row r="1563" spans="1:4" x14ac:dyDescent="0.2">
      <c r="A1563" s="27" t="s">
        <v>2227</v>
      </c>
      <c r="B1563" s="27" t="s">
        <v>505</v>
      </c>
      <c r="C1563" s="27" t="s">
        <v>881</v>
      </c>
      <c r="D1563" s="27" t="s">
        <v>748</v>
      </c>
    </row>
    <row r="1564" spans="1:4" x14ac:dyDescent="0.2">
      <c r="A1564" s="27"/>
      <c r="B1564" s="27"/>
      <c r="C1564" s="27"/>
      <c r="D1564" s="27" t="s">
        <v>744</v>
      </c>
    </row>
    <row r="1565" spans="1:4" x14ac:dyDescent="0.2">
      <c r="A1565" s="27"/>
      <c r="B1565" s="27"/>
      <c r="C1565" s="27"/>
      <c r="D1565" s="27" t="s">
        <v>745</v>
      </c>
    </row>
    <row r="1566" spans="1:4" x14ac:dyDescent="0.2">
      <c r="A1566" s="27"/>
      <c r="B1566" s="27"/>
      <c r="C1566" s="27"/>
      <c r="D1566" s="27" t="s">
        <v>746</v>
      </c>
    </row>
    <row r="1567" spans="1:4" x14ac:dyDescent="0.2">
      <c r="A1567" s="27" t="s">
        <v>1863</v>
      </c>
      <c r="B1567" s="27" t="s">
        <v>1578</v>
      </c>
      <c r="C1567" s="27" t="s">
        <v>881</v>
      </c>
      <c r="D1567" s="27" t="s">
        <v>748</v>
      </c>
    </row>
    <row r="1568" spans="1:4" x14ac:dyDescent="0.2">
      <c r="A1568" s="27"/>
      <c r="B1568" s="27"/>
      <c r="C1568" s="27"/>
      <c r="D1568" s="27" t="s">
        <v>744</v>
      </c>
    </row>
    <row r="1569" spans="1:4" x14ac:dyDescent="0.2">
      <c r="A1569" s="27"/>
      <c r="B1569" s="27"/>
      <c r="C1569" s="27"/>
      <c r="D1569" s="27" t="s">
        <v>263</v>
      </c>
    </row>
    <row r="1570" spans="1:4" x14ac:dyDescent="0.2">
      <c r="A1570" s="27" t="s">
        <v>1784</v>
      </c>
      <c r="B1570" s="27" t="s">
        <v>176</v>
      </c>
      <c r="C1570" s="27" t="s">
        <v>881</v>
      </c>
      <c r="D1570" s="27" t="s">
        <v>744</v>
      </c>
    </row>
    <row r="1571" spans="1:4" x14ac:dyDescent="0.2">
      <c r="A1571" s="27"/>
      <c r="B1571" s="27"/>
      <c r="C1571" s="27"/>
      <c r="D1571" s="27" t="s">
        <v>745</v>
      </c>
    </row>
    <row r="1572" spans="1:4" x14ac:dyDescent="0.2">
      <c r="A1572" s="27"/>
      <c r="B1572" s="27"/>
      <c r="C1572" s="27"/>
      <c r="D1572" s="27" t="s">
        <v>263</v>
      </c>
    </row>
    <row r="1573" spans="1:4" x14ac:dyDescent="0.2">
      <c r="A1573" s="27" t="s">
        <v>2219</v>
      </c>
      <c r="B1573" s="27" t="s">
        <v>506</v>
      </c>
      <c r="C1573" s="27" t="s">
        <v>881</v>
      </c>
      <c r="D1573" s="27" t="s">
        <v>748</v>
      </c>
    </row>
    <row r="1574" spans="1:4" x14ac:dyDescent="0.2">
      <c r="A1574" s="27"/>
      <c r="B1574" s="27"/>
      <c r="C1574" s="27"/>
      <c r="D1574" s="27" t="s">
        <v>744</v>
      </c>
    </row>
    <row r="1575" spans="1:4" x14ac:dyDescent="0.2">
      <c r="A1575" s="27"/>
      <c r="B1575" s="27"/>
      <c r="C1575" s="27"/>
      <c r="D1575" s="27" t="s">
        <v>745</v>
      </c>
    </row>
    <row r="1576" spans="1:4" x14ac:dyDescent="0.2">
      <c r="A1576" s="27" t="s">
        <v>1854</v>
      </c>
      <c r="B1576" s="27" t="s">
        <v>1525</v>
      </c>
      <c r="C1576" s="27" t="s">
        <v>881</v>
      </c>
      <c r="D1576" s="27" t="s">
        <v>744</v>
      </c>
    </row>
    <row r="1577" spans="1:4" x14ac:dyDescent="0.2">
      <c r="A1577" s="27"/>
      <c r="B1577" s="27"/>
      <c r="C1577" s="27"/>
      <c r="D1577" s="27" t="s">
        <v>263</v>
      </c>
    </row>
    <row r="1578" spans="1:4" x14ac:dyDescent="0.2">
      <c r="A1578" s="27" t="s">
        <v>2167</v>
      </c>
      <c r="B1578" s="27" t="s">
        <v>916</v>
      </c>
      <c r="C1578" s="27" t="s">
        <v>881</v>
      </c>
      <c r="D1578" s="27" t="s">
        <v>748</v>
      </c>
    </row>
    <row r="1579" spans="1:4" x14ac:dyDescent="0.2">
      <c r="A1579" s="27"/>
      <c r="B1579" s="27"/>
      <c r="C1579" s="27"/>
      <c r="D1579" s="27" t="s">
        <v>744</v>
      </c>
    </row>
    <row r="1580" spans="1:4" x14ac:dyDescent="0.2">
      <c r="A1580" s="27"/>
      <c r="B1580" s="27"/>
      <c r="C1580" s="27"/>
      <c r="D1580" s="27" t="s">
        <v>263</v>
      </c>
    </row>
    <row r="1581" spans="1:4" x14ac:dyDescent="0.2">
      <c r="A1581" s="27" t="s">
        <v>1765</v>
      </c>
      <c r="B1581" s="27" t="s">
        <v>807</v>
      </c>
      <c r="C1581" s="27" t="s">
        <v>881</v>
      </c>
      <c r="D1581" s="27" t="s">
        <v>744</v>
      </c>
    </row>
    <row r="1582" spans="1:4" x14ac:dyDescent="0.2">
      <c r="A1582" s="27"/>
      <c r="B1582" s="27"/>
      <c r="C1582" s="27"/>
      <c r="D1582" s="27" t="s">
        <v>746</v>
      </c>
    </row>
    <row r="1583" spans="1:4" x14ac:dyDescent="0.2">
      <c r="A1583" s="27"/>
      <c r="B1583" s="27"/>
      <c r="C1583" s="27"/>
      <c r="D1583" s="27" t="s">
        <v>263</v>
      </c>
    </row>
    <row r="1584" spans="1:4" x14ac:dyDescent="0.2">
      <c r="A1584" s="27" t="s">
        <v>1821</v>
      </c>
      <c r="B1584" s="27" t="s">
        <v>1726</v>
      </c>
      <c r="C1584" s="27" t="s">
        <v>881</v>
      </c>
      <c r="D1584" s="27" t="s">
        <v>744</v>
      </c>
    </row>
    <row r="1585" spans="1:4" x14ac:dyDescent="0.2">
      <c r="A1585" s="27"/>
      <c r="B1585" s="27"/>
      <c r="C1585" s="27"/>
      <c r="D1585" s="27" t="s">
        <v>263</v>
      </c>
    </row>
    <row r="1586" spans="1:4" x14ac:dyDescent="0.2">
      <c r="A1586" s="27" t="s">
        <v>2882</v>
      </c>
      <c r="B1586" s="27" t="s">
        <v>2865</v>
      </c>
      <c r="C1586" s="27" t="s">
        <v>881</v>
      </c>
      <c r="D1586" s="27" t="s">
        <v>748</v>
      </c>
    </row>
    <row r="1587" spans="1:4" x14ac:dyDescent="0.2">
      <c r="A1587" s="27"/>
      <c r="B1587" s="27"/>
      <c r="C1587" s="27"/>
      <c r="D1587" s="27" t="s">
        <v>744</v>
      </c>
    </row>
    <row r="1588" spans="1:4" x14ac:dyDescent="0.2">
      <c r="A1588" s="27"/>
      <c r="B1588" s="27"/>
      <c r="C1588" s="27"/>
      <c r="D1588" s="27" t="s">
        <v>745</v>
      </c>
    </row>
    <row r="1589" spans="1:4" x14ac:dyDescent="0.2">
      <c r="A1589" s="27"/>
      <c r="B1589" s="27"/>
      <c r="C1589" s="27"/>
      <c r="D1589" s="27" t="s">
        <v>263</v>
      </c>
    </row>
    <row r="1590" spans="1:4" x14ac:dyDescent="0.2">
      <c r="A1590" s="27" t="s">
        <v>2892</v>
      </c>
      <c r="B1590" s="27" t="s">
        <v>43</v>
      </c>
      <c r="C1590" s="27" t="s">
        <v>881</v>
      </c>
      <c r="D1590" s="27" t="s">
        <v>744</v>
      </c>
    </row>
    <row r="1591" spans="1:4" x14ac:dyDescent="0.2">
      <c r="A1591" s="27"/>
      <c r="B1591" s="27"/>
      <c r="C1591" s="27"/>
      <c r="D1591" s="27" t="s">
        <v>745</v>
      </c>
    </row>
    <row r="1592" spans="1:4" x14ac:dyDescent="0.2">
      <c r="A1592" s="27"/>
      <c r="B1592" s="27"/>
      <c r="C1592" s="27"/>
      <c r="D1592" s="27" t="s">
        <v>263</v>
      </c>
    </row>
    <row r="1593" spans="1:4" x14ac:dyDescent="0.2">
      <c r="A1593" s="27" t="s">
        <v>2507</v>
      </c>
      <c r="B1593" s="27" t="s">
        <v>514</v>
      </c>
      <c r="C1593" s="27" t="s">
        <v>881</v>
      </c>
      <c r="D1593" s="27" t="s">
        <v>748</v>
      </c>
    </row>
    <row r="1594" spans="1:4" x14ac:dyDescent="0.2">
      <c r="A1594" s="27"/>
      <c r="B1594" s="27"/>
      <c r="C1594" s="27"/>
      <c r="D1594" s="27" t="s">
        <v>744</v>
      </c>
    </row>
    <row r="1595" spans="1:4" x14ac:dyDescent="0.2">
      <c r="A1595" s="27"/>
      <c r="B1595" s="27"/>
      <c r="C1595" s="27"/>
      <c r="D1595" s="27" t="s">
        <v>657</v>
      </c>
    </row>
    <row r="1596" spans="1:4" x14ac:dyDescent="0.2">
      <c r="A1596" s="27" t="s">
        <v>1755</v>
      </c>
      <c r="B1596" s="27" t="s">
        <v>1579</v>
      </c>
      <c r="C1596" s="27" t="s">
        <v>881</v>
      </c>
      <c r="D1596" s="27" t="s">
        <v>748</v>
      </c>
    </row>
    <row r="1597" spans="1:4" x14ac:dyDescent="0.2">
      <c r="A1597" s="27"/>
      <c r="B1597" s="27"/>
      <c r="C1597" s="27"/>
      <c r="D1597" s="27" t="s">
        <v>744</v>
      </c>
    </row>
    <row r="1598" spans="1:4" x14ac:dyDescent="0.2">
      <c r="A1598" s="27"/>
      <c r="B1598" s="27"/>
      <c r="C1598" s="27"/>
      <c r="D1598" s="27" t="s">
        <v>263</v>
      </c>
    </row>
    <row r="1599" spans="1:4" x14ac:dyDescent="0.2">
      <c r="A1599" s="27" t="s">
        <v>1756</v>
      </c>
      <c r="B1599" s="27" t="s">
        <v>609</v>
      </c>
      <c r="C1599" s="27" t="s">
        <v>881</v>
      </c>
      <c r="D1599" s="27" t="s">
        <v>748</v>
      </c>
    </row>
    <row r="1600" spans="1:4" x14ac:dyDescent="0.2">
      <c r="A1600" s="27"/>
      <c r="B1600" s="27"/>
      <c r="C1600" s="27"/>
      <c r="D1600" s="27" t="s">
        <v>744</v>
      </c>
    </row>
    <row r="1601" spans="1:4" x14ac:dyDescent="0.2">
      <c r="A1601" s="27"/>
      <c r="B1601" s="27"/>
      <c r="C1601" s="27"/>
      <c r="D1601" s="27" t="s">
        <v>263</v>
      </c>
    </row>
    <row r="1602" spans="1:4" x14ac:dyDescent="0.2">
      <c r="A1602" s="27" t="s">
        <v>2170</v>
      </c>
      <c r="B1602" s="27" t="s">
        <v>610</v>
      </c>
      <c r="C1602" s="27" t="s">
        <v>881</v>
      </c>
      <c r="D1602" s="27" t="s">
        <v>748</v>
      </c>
    </row>
    <row r="1603" spans="1:4" x14ac:dyDescent="0.2">
      <c r="A1603" s="27"/>
      <c r="B1603" s="27"/>
      <c r="C1603" s="27"/>
      <c r="D1603" s="27" t="s">
        <v>744</v>
      </c>
    </row>
    <row r="1604" spans="1:4" x14ac:dyDescent="0.2">
      <c r="A1604" s="27"/>
      <c r="B1604" s="27"/>
      <c r="C1604" s="27"/>
      <c r="D1604" s="27" t="s">
        <v>263</v>
      </c>
    </row>
    <row r="1605" spans="1:4" x14ac:dyDescent="0.2">
      <c r="A1605" s="27"/>
      <c r="B1605" s="27"/>
      <c r="C1605" s="27"/>
      <c r="D1605" s="27" t="s">
        <v>657</v>
      </c>
    </row>
    <row r="1606" spans="1:4" x14ac:dyDescent="0.2">
      <c r="A1606" s="27" t="s">
        <v>2171</v>
      </c>
      <c r="B1606" s="27" t="s">
        <v>400</v>
      </c>
      <c r="C1606" s="27" t="s">
        <v>881</v>
      </c>
      <c r="D1606" s="27" t="s">
        <v>744</v>
      </c>
    </row>
    <row r="1607" spans="1:4" x14ac:dyDescent="0.2">
      <c r="A1607" s="27"/>
      <c r="B1607" s="27"/>
      <c r="C1607" s="27"/>
      <c r="D1607" s="27" t="s">
        <v>657</v>
      </c>
    </row>
    <row r="1608" spans="1:4" x14ac:dyDescent="0.2">
      <c r="A1608" s="27" t="s">
        <v>2172</v>
      </c>
      <c r="B1608" s="27" t="s">
        <v>401</v>
      </c>
      <c r="C1608" s="27" t="s">
        <v>881</v>
      </c>
      <c r="D1608" s="27" t="s">
        <v>744</v>
      </c>
    </row>
    <row r="1609" spans="1:4" x14ac:dyDescent="0.2">
      <c r="A1609" s="27"/>
      <c r="B1609" s="27"/>
      <c r="C1609" s="27"/>
      <c r="D1609" s="27" t="s">
        <v>745</v>
      </c>
    </row>
    <row r="1610" spans="1:4" x14ac:dyDescent="0.2">
      <c r="A1610" s="27"/>
      <c r="B1610" s="27"/>
      <c r="C1610" s="27"/>
      <c r="D1610" s="27" t="s">
        <v>263</v>
      </c>
    </row>
    <row r="1611" spans="1:4" x14ac:dyDescent="0.2">
      <c r="A1611" s="27"/>
      <c r="B1611" s="27"/>
      <c r="C1611" s="27"/>
      <c r="D1611" s="27" t="s">
        <v>258</v>
      </c>
    </row>
    <row r="1612" spans="1:4" x14ac:dyDescent="0.2">
      <c r="A1612" s="27"/>
      <c r="B1612" s="27"/>
      <c r="C1612" s="27"/>
      <c r="D1612" s="27" t="s">
        <v>657</v>
      </c>
    </row>
    <row r="1613" spans="1:4" x14ac:dyDescent="0.2">
      <c r="A1613" s="27" t="s">
        <v>2173</v>
      </c>
      <c r="B1613" s="27" t="s">
        <v>402</v>
      </c>
      <c r="C1613" s="27" t="s">
        <v>881</v>
      </c>
      <c r="D1613" s="27" t="s">
        <v>744</v>
      </c>
    </row>
    <row r="1614" spans="1:4" x14ac:dyDescent="0.2">
      <c r="A1614" s="27"/>
      <c r="B1614" s="27"/>
      <c r="C1614" s="27"/>
      <c r="D1614" s="27" t="s">
        <v>258</v>
      </c>
    </row>
    <row r="1615" spans="1:4" x14ac:dyDescent="0.2">
      <c r="A1615" s="27"/>
      <c r="B1615" s="27"/>
      <c r="C1615" s="27"/>
      <c r="D1615" s="27" t="s">
        <v>657</v>
      </c>
    </row>
    <row r="1616" spans="1:4" x14ac:dyDescent="0.2">
      <c r="A1616" s="27" t="s">
        <v>2174</v>
      </c>
      <c r="B1616" s="27" t="s">
        <v>403</v>
      </c>
      <c r="C1616" s="27" t="s">
        <v>881</v>
      </c>
      <c r="D1616" s="27" t="s">
        <v>744</v>
      </c>
    </row>
    <row r="1617" spans="1:4" x14ac:dyDescent="0.2">
      <c r="A1617" s="27"/>
      <c r="B1617" s="27"/>
      <c r="C1617" s="27"/>
      <c r="D1617" s="27" t="s">
        <v>657</v>
      </c>
    </row>
    <row r="1618" spans="1:4" x14ac:dyDescent="0.2">
      <c r="A1618" s="27" t="s">
        <v>2175</v>
      </c>
      <c r="B1618" s="27" t="s">
        <v>404</v>
      </c>
      <c r="C1618" s="27" t="s">
        <v>881</v>
      </c>
      <c r="D1618" s="27" t="s">
        <v>744</v>
      </c>
    </row>
    <row r="1619" spans="1:4" x14ac:dyDescent="0.2">
      <c r="A1619" s="27"/>
      <c r="B1619" s="27"/>
      <c r="C1619" s="27"/>
      <c r="D1619" s="27" t="s">
        <v>657</v>
      </c>
    </row>
    <row r="1620" spans="1:4" x14ac:dyDescent="0.2">
      <c r="A1620" s="27" t="s">
        <v>2176</v>
      </c>
      <c r="B1620" s="27" t="s">
        <v>405</v>
      </c>
      <c r="C1620" s="27" t="s">
        <v>881</v>
      </c>
      <c r="D1620" s="27" t="s">
        <v>744</v>
      </c>
    </row>
    <row r="1621" spans="1:4" x14ac:dyDescent="0.2">
      <c r="A1621" s="27"/>
      <c r="B1621" s="27"/>
      <c r="C1621" s="27"/>
      <c r="D1621" s="27" t="s">
        <v>986</v>
      </c>
    </row>
    <row r="1622" spans="1:4" x14ac:dyDescent="0.2">
      <c r="A1622" s="27"/>
      <c r="B1622" s="27"/>
      <c r="C1622" s="27"/>
      <c r="D1622" s="27" t="s">
        <v>657</v>
      </c>
    </row>
    <row r="1623" spans="1:4" x14ac:dyDescent="0.2">
      <c r="A1623" s="27" t="s">
        <v>2177</v>
      </c>
      <c r="B1623" s="27" t="s">
        <v>406</v>
      </c>
      <c r="C1623" s="27" t="s">
        <v>881</v>
      </c>
      <c r="D1623" s="27" t="s">
        <v>744</v>
      </c>
    </row>
    <row r="1624" spans="1:4" x14ac:dyDescent="0.2">
      <c r="A1624" s="27"/>
      <c r="B1624" s="27"/>
      <c r="C1624" s="27"/>
      <c r="D1624" s="27" t="s">
        <v>657</v>
      </c>
    </row>
    <row r="1625" spans="1:4" x14ac:dyDescent="0.2">
      <c r="A1625" s="27" t="s">
        <v>2178</v>
      </c>
      <c r="B1625" s="27" t="s">
        <v>407</v>
      </c>
      <c r="C1625" s="27" t="s">
        <v>881</v>
      </c>
      <c r="D1625" s="27" t="s">
        <v>744</v>
      </c>
    </row>
    <row r="1626" spans="1:4" x14ac:dyDescent="0.2">
      <c r="A1626" s="27"/>
      <c r="B1626" s="27"/>
      <c r="C1626" s="27"/>
      <c r="D1626" s="27" t="s">
        <v>258</v>
      </c>
    </row>
    <row r="1627" spans="1:4" x14ac:dyDescent="0.2">
      <c r="A1627" s="27"/>
      <c r="B1627" s="27"/>
      <c r="C1627" s="27"/>
      <c r="D1627" s="27" t="s">
        <v>657</v>
      </c>
    </row>
    <row r="1628" spans="1:4" x14ac:dyDescent="0.2">
      <c r="A1628" s="27" t="s">
        <v>2179</v>
      </c>
      <c r="B1628" s="27" t="s">
        <v>408</v>
      </c>
      <c r="C1628" s="27" t="s">
        <v>881</v>
      </c>
      <c r="D1628" s="27" t="s">
        <v>744</v>
      </c>
    </row>
    <row r="1629" spans="1:4" x14ac:dyDescent="0.2">
      <c r="A1629" s="27"/>
      <c r="B1629" s="27"/>
      <c r="C1629" s="27"/>
      <c r="D1629" s="27" t="s">
        <v>657</v>
      </c>
    </row>
    <row r="1630" spans="1:4" x14ac:dyDescent="0.2">
      <c r="A1630" s="27" t="s">
        <v>2180</v>
      </c>
      <c r="B1630" s="27" t="s">
        <v>409</v>
      </c>
      <c r="C1630" s="27" t="s">
        <v>881</v>
      </c>
      <c r="D1630" s="27" t="s">
        <v>744</v>
      </c>
    </row>
    <row r="1631" spans="1:4" x14ac:dyDescent="0.2">
      <c r="A1631" s="27"/>
      <c r="B1631" s="27"/>
      <c r="C1631" s="27"/>
      <c r="D1631" s="27" t="s">
        <v>986</v>
      </c>
    </row>
    <row r="1632" spans="1:4" x14ac:dyDescent="0.2">
      <c r="A1632" s="27"/>
      <c r="B1632" s="27"/>
      <c r="C1632" s="27"/>
      <c r="D1632" s="27" t="s">
        <v>657</v>
      </c>
    </row>
    <row r="1633" spans="1:4" x14ac:dyDescent="0.2">
      <c r="A1633" s="27" t="s">
        <v>2181</v>
      </c>
      <c r="B1633" s="27" t="s">
        <v>410</v>
      </c>
      <c r="C1633" s="27" t="s">
        <v>881</v>
      </c>
      <c r="D1633" s="27" t="s">
        <v>744</v>
      </c>
    </row>
    <row r="1634" spans="1:4" x14ac:dyDescent="0.2">
      <c r="A1634" s="27"/>
      <c r="B1634" s="27"/>
      <c r="C1634" s="27"/>
      <c r="D1634" s="27" t="s">
        <v>657</v>
      </c>
    </row>
    <row r="1635" spans="1:4" x14ac:dyDescent="0.2">
      <c r="A1635" s="27" t="s">
        <v>2182</v>
      </c>
      <c r="B1635" s="27" t="s">
        <v>411</v>
      </c>
      <c r="C1635" s="27" t="s">
        <v>881</v>
      </c>
      <c r="D1635" s="27" t="s">
        <v>744</v>
      </c>
    </row>
    <row r="1636" spans="1:4" x14ac:dyDescent="0.2">
      <c r="A1636" s="27"/>
      <c r="B1636" s="27"/>
      <c r="C1636" s="27"/>
      <c r="D1636" s="27" t="s">
        <v>745</v>
      </c>
    </row>
    <row r="1637" spans="1:4" x14ac:dyDescent="0.2">
      <c r="A1637" s="27"/>
      <c r="B1637" s="27"/>
      <c r="C1637" s="27"/>
      <c r="D1637" s="27" t="s">
        <v>258</v>
      </c>
    </row>
    <row r="1638" spans="1:4" x14ac:dyDescent="0.2">
      <c r="A1638" s="27"/>
      <c r="B1638" s="27"/>
      <c r="C1638" s="27"/>
      <c r="D1638" s="27" t="s">
        <v>657</v>
      </c>
    </row>
    <row r="1639" spans="1:4" x14ac:dyDescent="0.2">
      <c r="A1639" s="27" t="s">
        <v>2183</v>
      </c>
      <c r="B1639" s="27" t="s">
        <v>412</v>
      </c>
      <c r="C1639" s="27" t="s">
        <v>881</v>
      </c>
      <c r="D1639" s="27" t="s">
        <v>744</v>
      </c>
    </row>
    <row r="1640" spans="1:4" x14ac:dyDescent="0.2">
      <c r="A1640" s="27"/>
      <c r="B1640" s="27"/>
      <c r="C1640" s="27"/>
      <c r="D1640" s="27" t="s">
        <v>657</v>
      </c>
    </row>
    <row r="1641" spans="1:4" x14ac:dyDescent="0.2">
      <c r="A1641" s="27" t="s">
        <v>2184</v>
      </c>
      <c r="B1641" s="27" t="s">
        <v>413</v>
      </c>
      <c r="C1641" s="27" t="s">
        <v>881</v>
      </c>
      <c r="D1641" s="27" t="s">
        <v>744</v>
      </c>
    </row>
    <row r="1642" spans="1:4" x14ac:dyDescent="0.2">
      <c r="A1642" s="27" t="s">
        <v>2185</v>
      </c>
      <c r="B1642" s="27" t="s">
        <v>414</v>
      </c>
      <c r="C1642" s="27" t="s">
        <v>881</v>
      </c>
      <c r="D1642" s="27" t="s">
        <v>744</v>
      </c>
    </row>
    <row r="1643" spans="1:4" x14ac:dyDescent="0.2">
      <c r="A1643" s="27"/>
      <c r="B1643" s="27"/>
      <c r="C1643" s="27"/>
      <c r="D1643" s="27" t="s">
        <v>657</v>
      </c>
    </row>
    <row r="1644" spans="1:4" x14ac:dyDescent="0.2">
      <c r="A1644" s="27" t="s">
        <v>2186</v>
      </c>
      <c r="B1644" s="27" t="s">
        <v>415</v>
      </c>
      <c r="C1644" s="27" t="s">
        <v>881</v>
      </c>
      <c r="D1644" s="27" t="s">
        <v>744</v>
      </c>
    </row>
    <row r="1645" spans="1:4" x14ac:dyDescent="0.2">
      <c r="A1645" s="27"/>
      <c r="B1645" s="27"/>
      <c r="C1645" s="27"/>
      <c r="D1645" s="27" t="s">
        <v>657</v>
      </c>
    </row>
    <row r="1646" spans="1:4" x14ac:dyDescent="0.2">
      <c r="A1646" s="27" t="s">
        <v>2187</v>
      </c>
      <c r="B1646" s="27" t="s">
        <v>416</v>
      </c>
      <c r="C1646" s="27" t="s">
        <v>881</v>
      </c>
      <c r="D1646" s="27" t="s">
        <v>744</v>
      </c>
    </row>
    <row r="1647" spans="1:4" x14ac:dyDescent="0.2">
      <c r="A1647" s="27"/>
      <c r="B1647" s="27"/>
      <c r="C1647" s="27"/>
      <c r="D1647" s="27" t="s">
        <v>745</v>
      </c>
    </row>
    <row r="1648" spans="1:4" x14ac:dyDescent="0.2">
      <c r="A1648" s="27"/>
      <c r="B1648" s="27"/>
      <c r="C1648" s="27"/>
      <c r="D1648" s="27" t="s">
        <v>258</v>
      </c>
    </row>
    <row r="1649" spans="1:4" x14ac:dyDescent="0.2">
      <c r="A1649" s="27"/>
      <c r="B1649" s="27"/>
      <c r="C1649" s="27"/>
      <c r="D1649" s="27" t="s">
        <v>657</v>
      </c>
    </row>
    <row r="1650" spans="1:4" x14ac:dyDescent="0.2">
      <c r="A1650" s="27" t="s">
        <v>2188</v>
      </c>
      <c r="B1650" s="27" t="s">
        <v>417</v>
      </c>
      <c r="C1650" s="27" t="s">
        <v>881</v>
      </c>
      <c r="D1650" s="27" t="s">
        <v>744</v>
      </c>
    </row>
    <row r="1651" spans="1:4" x14ac:dyDescent="0.2">
      <c r="A1651" s="27"/>
      <c r="B1651" s="27"/>
      <c r="C1651" s="27"/>
      <c r="D1651" s="27" t="s">
        <v>657</v>
      </c>
    </row>
    <row r="1652" spans="1:4" x14ac:dyDescent="0.2">
      <c r="A1652" s="27" t="s">
        <v>2189</v>
      </c>
      <c r="B1652" s="27" t="s">
        <v>611</v>
      </c>
      <c r="C1652" s="27" t="s">
        <v>881</v>
      </c>
      <c r="D1652" s="27" t="s">
        <v>748</v>
      </c>
    </row>
    <row r="1653" spans="1:4" x14ac:dyDescent="0.2">
      <c r="A1653" s="27"/>
      <c r="B1653" s="27"/>
      <c r="C1653" s="27"/>
      <c r="D1653" s="27" t="s">
        <v>744</v>
      </c>
    </row>
    <row r="1654" spans="1:4" x14ac:dyDescent="0.2">
      <c r="A1654" s="27"/>
      <c r="B1654" s="27"/>
      <c r="C1654" s="27"/>
      <c r="D1654" s="27" t="s">
        <v>745</v>
      </c>
    </row>
    <row r="1655" spans="1:4" x14ac:dyDescent="0.2">
      <c r="A1655" s="27"/>
      <c r="B1655" s="27"/>
      <c r="C1655" s="27"/>
      <c r="D1655" s="27" t="s">
        <v>263</v>
      </c>
    </row>
    <row r="1656" spans="1:4" x14ac:dyDescent="0.2">
      <c r="A1656" s="27"/>
      <c r="B1656" s="27"/>
      <c r="C1656" s="27"/>
      <c r="D1656" s="27" t="s">
        <v>657</v>
      </c>
    </row>
    <row r="1657" spans="1:4" x14ac:dyDescent="0.2">
      <c r="A1657" s="27" t="s">
        <v>2190</v>
      </c>
      <c r="B1657" s="27" t="s">
        <v>418</v>
      </c>
      <c r="C1657" s="27" t="s">
        <v>881</v>
      </c>
      <c r="D1657" s="27" t="s">
        <v>744</v>
      </c>
    </row>
    <row r="1658" spans="1:4" x14ac:dyDescent="0.2">
      <c r="A1658" s="27"/>
      <c r="B1658" s="27"/>
      <c r="C1658" s="27"/>
      <c r="D1658" s="27" t="s">
        <v>745</v>
      </c>
    </row>
    <row r="1659" spans="1:4" x14ac:dyDescent="0.2">
      <c r="A1659" s="27"/>
      <c r="B1659" s="27"/>
      <c r="C1659" s="27"/>
      <c r="D1659" s="27" t="s">
        <v>657</v>
      </c>
    </row>
    <row r="1660" spans="1:4" x14ac:dyDescent="0.2">
      <c r="A1660" s="27" t="s">
        <v>2191</v>
      </c>
      <c r="B1660" s="27" t="s">
        <v>906</v>
      </c>
      <c r="C1660" s="27" t="s">
        <v>881</v>
      </c>
      <c r="D1660" s="27" t="s">
        <v>748</v>
      </c>
    </row>
    <row r="1661" spans="1:4" x14ac:dyDescent="0.2">
      <c r="A1661" s="27"/>
      <c r="B1661" s="27"/>
      <c r="C1661" s="27"/>
      <c r="D1661" s="27" t="s">
        <v>744</v>
      </c>
    </row>
    <row r="1662" spans="1:4" x14ac:dyDescent="0.2">
      <c r="A1662" s="27"/>
      <c r="B1662" s="27"/>
      <c r="C1662" s="27"/>
      <c r="D1662" s="27" t="s">
        <v>263</v>
      </c>
    </row>
    <row r="1663" spans="1:4" x14ac:dyDescent="0.2">
      <c r="A1663" s="27"/>
      <c r="B1663" s="27"/>
      <c r="C1663" s="27"/>
      <c r="D1663" s="27" t="s">
        <v>657</v>
      </c>
    </row>
    <row r="1664" spans="1:4" x14ac:dyDescent="0.2">
      <c r="A1664" s="27" t="s">
        <v>2192</v>
      </c>
      <c r="B1664" s="27" t="s">
        <v>907</v>
      </c>
      <c r="C1664" s="27" t="s">
        <v>881</v>
      </c>
      <c r="D1664" s="27" t="s">
        <v>748</v>
      </c>
    </row>
    <row r="1665" spans="1:4" x14ac:dyDescent="0.2">
      <c r="A1665" s="27"/>
      <c r="B1665" s="27"/>
      <c r="C1665" s="27"/>
      <c r="D1665" s="27" t="s">
        <v>744</v>
      </c>
    </row>
    <row r="1666" spans="1:4" x14ac:dyDescent="0.2">
      <c r="A1666" s="27"/>
      <c r="B1666" s="27"/>
      <c r="C1666" s="27"/>
      <c r="D1666" s="27" t="s">
        <v>263</v>
      </c>
    </row>
    <row r="1667" spans="1:4" x14ac:dyDescent="0.2">
      <c r="A1667" s="27"/>
      <c r="B1667" s="27"/>
      <c r="C1667" s="27"/>
      <c r="D1667" s="27" t="s">
        <v>986</v>
      </c>
    </row>
    <row r="1668" spans="1:4" x14ac:dyDescent="0.2">
      <c r="A1668" s="27"/>
      <c r="B1668" s="27"/>
      <c r="C1668" s="27"/>
      <c r="D1668" s="27" t="s">
        <v>657</v>
      </c>
    </row>
    <row r="1669" spans="1:4" x14ac:dyDescent="0.2">
      <c r="A1669" s="27" t="s">
        <v>2193</v>
      </c>
      <c r="B1669" s="27" t="s">
        <v>905</v>
      </c>
      <c r="C1669" s="27" t="s">
        <v>881</v>
      </c>
      <c r="D1669" s="27" t="s">
        <v>748</v>
      </c>
    </row>
    <row r="1670" spans="1:4" x14ac:dyDescent="0.2">
      <c r="A1670" s="27"/>
      <c r="B1670" s="27"/>
      <c r="C1670" s="27"/>
      <c r="D1670" s="27" t="s">
        <v>744</v>
      </c>
    </row>
    <row r="1671" spans="1:4" x14ac:dyDescent="0.2">
      <c r="A1671" s="27"/>
      <c r="B1671" s="27"/>
      <c r="C1671" s="27"/>
      <c r="D1671" s="27" t="s">
        <v>263</v>
      </c>
    </row>
    <row r="1672" spans="1:4" x14ac:dyDescent="0.2">
      <c r="A1672" s="27"/>
      <c r="B1672" s="27"/>
      <c r="C1672" s="27"/>
      <c r="D1672" s="27" t="s">
        <v>986</v>
      </c>
    </row>
    <row r="1673" spans="1:4" x14ac:dyDescent="0.2">
      <c r="A1673" s="27"/>
      <c r="B1673" s="27"/>
      <c r="C1673" s="27"/>
      <c r="D1673" s="27" t="s">
        <v>657</v>
      </c>
    </row>
    <row r="1674" spans="1:4" x14ac:dyDescent="0.2">
      <c r="A1674" s="27" t="s">
        <v>2194</v>
      </c>
      <c r="B1674" s="27" t="s">
        <v>908</v>
      </c>
      <c r="C1674" s="27" t="s">
        <v>881</v>
      </c>
      <c r="D1674" s="27" t="s">
        <v>748</v>
      </c>
    </row>
    <row r="1675" spans="1:4" x14ac:dyDescent="0.2">
      <c r="A1675" s="27"/>
      <c r="B1675" s="27"/>
      <c r="C1675" s="27"/>
      <c r="D1675" s="27" t="s">
        <v>744</v>
      </c>
    </row>
    <row r="1676" spans="1:4" x14ac:dyDescent="0.2">
      <c r="A1676" s="27"/>
      <c r="B1676" s="27"/>
      <c r="C1676" s="27"/>
      <c r="D1676" s="27" t="s">
        <v>263</v>
      </c>
    </row>
    <row r="1677" spans="1:4" x14ac:dyDescent="0.2">
      <c r="A1677" s="27"/>
      <c r="B1677" s="27"/>
      <c r="C1677" s="27"/>
      <c r="D1677" s="27" t="s">
        <v>986</v>
      </c>
    </row>
    <row r="1678" spans="1:4" x14ac:dyDescent="0.2">
      <c r="A1678" s="27"/>
      <c r="B1678" s="27"/>
      <c r="C1678" s="27"/>
      <c r="D1678" s="27" t="s">
        <v>657</v>
      </c>
    </row>
    <row r="1679" spans="1:4" x14ac:dyDescent="0.2">
      <c r="A1679" s="27" t="s">
        <v>2195</v>
      </c>
      <c r="B1679" s="27" t="s">
        <v>16</v>
      </c>
      <c r="C1679" s="27" t="s">
        <v>881</v>
      </c>
      <c r="D1679" s="27" t="s">
        <v>748</v>
      </c>
    </row>
    <row r="1680" spans="1:4" x14ac:dyDescent="0.2">
      <c r="A1680" s="27"/>
      <c r="B1680" s="27"/>
      <c r="C1680" s="27"/>
      <c r="D1680" s="27" t="s">
        <v>744</v>
      </c>
    </row>
    <row r="1681" spans="1:4" x14ac:dyDescent="0.2">
      <c r="A1681" s="27" t="s">
        <v>2224</v>
      </c>
      <c r="B1681" s="27" t="s">
        <v>515</v>
      </c>
      <c r="C1681" s="27" t="s">
        <v>881</v>
      </c>
      <c r="D1681" s="27" t="s">
        <v>748</v>
      </c>
    </row>
    <row r="1682" spans="1:4" x14ac:dyDescent="0.2">
      <c r="A1682" s="27"/>
      <c r="B1682" s="27"/>
      <c r="C1682" s="27"/>
      <c r="D1682" s="27" t="s">
        <v>744</v>
      </c>
    </row>
    <row r="1683" spans="1:4" x14ac:dyDescent="0.2">
      <c r="A1683" s="27"/>
      <c r="B1683" s="27"/>
      <c r="C1683" s="27"/>
      <c r="D1683" s="27" t="s">
        <v>263</v>
      </c>
    </row>
    <row r="1684" spans="1:4" x14ac:dyDescent="0.2">
      <c r="A1684" s="27"/>
      <c r="B1684" s="27"/>
      <c r="C1684" s="27"/>
      <c r="D1684" s="27" t="s">
        <v>986</v>
      </c>
    </row>
    <row r="1685" spans="1:4" x14ac:dyDescent="0.2">
      <c r="A1685" s="27"/>
      <c r="B1685" s="27"/>
      <c r="C1685" s="27"/>
      <c r="D1685" s="27" t="s">
        <v>657</v>
      </c>
    </row>
    <row r="1686" spans="1:4" x14ac:dyDescent="0.2">
      <c r="A1686" s="27" t="s">
        <v>1806</v>
      </c>
      <c r="B1686" s="27" t="s">
        <v>924</v>
      </c>
      <c r="C1686" s="27" t="s">
        <v>881</v>
      </c>
      <c r="D1686" s="27" t="s">
        <v>744</v>
      </c>
    </row>
    <row r="1687" spans="1:4" x14ac:dyDescent="0.2">
      <c r="A1687" s="27"/>
      <c r="B1687" s="27"/>
      <c r="C1687" s="27"/>
      <c r="D1687" s="27" t="s">
        <v>263</v>
      </c>
    </row>
    <row r="1688" spans="1:4" x14ac:dyDescent="0.2">
      <c r="A1688" s="27" t="s">
        <v>1844</v>
      </c>
      <c r="B1688" s="27" t="s">
        <v>1340</v>
      </c>
      <c r="C1688" s="27" t="s">
        <v>881</v>
      </c>
      <c r="D1688" s="27" t="s">
        <v>263</v>
      </c>
    </row>
    <row r="1689" spans="1:4" x14ac:dyDescent="0.2">
      <c r="A1689" s="27" t="s">
        <v>3016</v>
      </c>
      <c r="B1689" s="27" t="s">
        <v>3017</v>
      </c>
      <c r="C1689" s="27" t="s">
        <v>881</v>
      </c>
      <c r="D1689" s="27" t="s">
        <v>263</v>
      </c>
    </row>
    <row r="1690" spans="1:4" x14ac:dyDescent="0.2">
      <c r="A1690" s="27" t="s">
        <v>1773</v>
      </c>
      <c r="B1690" s="27" t="s">
        <v>923</v>
      </c>
      <c r="C1690" s="27" t="s">
        <v>881</v>
      </c>
      <c r="D1690" s="27" t="s">
        <v>744</v>
      </c>
    </row>
    <row r="1691" spans="1:4" x14ac:dyDescent="0.2">
      <c r="A1691" s="27"/>
      <c r="B1691" s="27"/>
      <c r="C1691" s="27"/>
      <c r="D1691" s="27" t="s">
        <v>263</v>
      </c>
    </row>
    <row r="1692" spans="1:4" x14ac:dyDescent="0.2">
      <c r="A1692" s="27" t="s">
        <v>1864</v>
      </c>
      <c r="B1692" s="27" t="s">
        <v>8</v>
      </c>
      <c r="C1692" s="27" t="s">
        <v>881</v>
      </c>
      <c r="D1692" s="27" t="s">
        <v>745</v>
      </c>
    </row>
    <row r="1693" spans="1:4" x14ac:dyDescent="0.2">
      <c r="A1693" s="27"/>
      <c r="B1693" s="27"/>
      <c r="C1693" s="27"/>
      <c r="D1693" s="27" t="s">
        <v>263</v>
      </c>
    </row>
    <row r="1694" spans="1:4" x14ac:dyDescent="0.2">
      <c r="A1694" s="27" t="s">
        <v>1861</v>
      </c>
      <c r="B1694" s="27" t="s">
        <v>9</v>
      </c>
      <c r="C1694" s="27" t="s">
        <v>881</v>
      </c>
      <c r="D1694" s="27" t="s">
        <v>745</v>
      </c>
    </row>
    <row r="1695" spans="1:4" x14ac:dyDescent="0.2">
      <c r="A1695" s="27"/>
      <c r="B1695" s="27"/>
      <c r="C1695" s="27"/>
      <c r="D1695" s="27" t="s">
        <v>263</v>
      </c>
    </row>
    <row r="1696" spans="1:4" x14ac:dyDescent="0.2">
      <c r="A1696" s="27" t="s">
        <v>1862</v>
      </c>
      <c r="B1696" s="27" t="s">
        <v>10</v>
      </c>
      <c r="C1696" s="27" t="s">
        <v>881</v>
      </c>
      <c r="D1696" s="27" t="s">
        <v>745</v>
      </c>
    </row>
    <row r="1697" spans="1:4" x14ac:dyDescent="0.2">
      <c r="A1697" s="27"/>
      <c r="B1697" s="27"/>
      <c r="C1697" s="27"/>
      <c r="D1697" s="27" t="s">
        <v>263</v>
      </c>
    </row>
    <row r="1698" spans="1:4" x14ac:dyDescent="0.2">
      <c r="A1698" s="27" t="s">
        <v>2610</v>
      </c>
      <c r="B1698" s="27" t="s">
        <v>778</v>
      </c>
      <c r="C1698" s="27" t="s">
        <v>882</v>
      </c>
      <c r="D1698" s="27" t="s">
        <v>258</v>
      </c>
    </row>
    <row r="1699" spans="1:4" x14ac:dyDescent="0.2">
      <c r="A1699" s="27" t="s">
        <v>2591</v>
      </c>
      <c r="B1699" s="27" t="s">
        <v>901</v>
      </c>
      <c r="C1699" s="27" t="s">
        <v>882</v>
      </c>
      <c r="D1699" s="27" t="s">
        <v>258</v>
      </c>
    </row>
    <row r="1700" spans="1:4" x14ac:dyDescent="0.2">
      <c r="A1700" s="27" t="s">
        <v>2629</v>
      </c>
      <c r="B1700" s="27" t="s">
        <v>900</v>
      </c>
      <c r="C1700" s="27" t="s">
        <v>882</v>
      </c>
      <c r="D1700" s="27" t="s">
        <v>263</v>
      </c>
    </row>
    <row r="1701" spans="1:4" x14ac:dyDescent="0.2">
      <c r="A1701" s="27"/>
      <c r="B1701" s="27"/>
      <c r="C1701" s="27"/>
      <c r="D1701" s="27" t="s">
        <v>258</v>
      </c>
    </row>
    <row r="1702" spans="1:4" x14ac:dyDescent="0.2">
      <c r="A1702" s="27" t="s">
        <v>2536</v>
      </c>
      <c r="B1702" s="27" t="s">
        <v>516</v>
      </c>
      <c r="C1702" s="27" t="s">
        <v>882</v>
      </c>
      <c r="D1702" s="27" t="s">
        <v>744</v>
      </c>
    </row>
    <row r="1703" spans="1:4" x14ac:dyDescent="0.2">
      <c r="A1703" s="27"/>
      <c r="B1703" s="27"/>
      <c r="C1703" s="27"/>
      <c r="D1703" s="27" t="s">
        <v>263</v>
      </c>
    </row>
    <row r="1704" spans="1:4" x14ac:dyDescent="0.2">
      <c r="A1704" s="27"/>
      <c r="B1704" s="27"/>
      <c r="C1704" s="27"/>
      <c r="D1704" s="27" t="s">
        <v>258</v>
      </c>
    </row>
    <row r="1705" spans="1:4" x14ac:dyDescent="0.2">
      <c r="A1705" s="27" t="s">
        <v>2630</v>
      </c>
      <c r="B1705" s="27" t="s">
        <v>1469</v>
      </c>
      <c r="C1705" s="27" t="s">
        <v>882</v>
      </c>
      <c r="D1705" s="27" t="s">
        <v>258</v>
      </c>
    </row>
    <row r="1706" spans="1:4" x14ac:dyDescent="0.2">
      <c r="A1706" s="27" t="s">
        <v>2621</v>
      </c>
      <c r="B1706" s="27" t="s">
        <v>1470</v>
      </c>
      <c r="C1706" s="27" t="s">
        <v>882</v>
      </c>
      <c r="D1706" s="27" t="s">
        <v>258</v>
      </c>
    </row>
    <row r="1707" spans="1:4" x14ac:dyDescent="0.2">
      <c r="A1707" s="27" t="s">
        <v>2537</v>
      </c>
      <c r="B1707" s="27" t="s">
        <v>517</v>
      </c>
      <c r="C1707" s="27" t="s">
        <v>882</v>
      </c>
      <c r="D1707" s="27" t="s">
        <v>748</v>
      </c>
    </row>
    <row r="1708" spans="1:4" x14ac:dyDescent="0.2">
      <c r="A1708" s="27"/>
      <c r="B1708" s="27"/>
      <c r="C1708" s="27"/>
      <c r="D1708" s="27" t="s">
        <v>744</v>
      </c>
    </row>
    <row r="1709" spans="1:4" x14ac:dyDescent="0.2">
      <c r="A1709" s="27"/>
      <c r="B1709" s="27"/>
      <c r="C1709" s="27"/>
      <c r="D1709" s="27" t="s">
        <v>263</v>
      </c>
    </row>
    <row r="1710" spans="1:4" x14ac:dyDescent="0.2">
      <c r="A1710" s="27"/>
      <c r="B1710" s="27"/>
      <c r="C1710" s="27"/>
      <c r="D1710" s="27" t="s">
        <v>258</v>
      </c>
    </row>
    <row r="1711" spans="1:4" x14ac:dyDescent="0.2">
      <c r="A1711" s="27" t="s">
        <v>2526</v>
      </c>
      <c r="B1711" s="27" t="s">
        <v>519</v>
      </c>
      <c r="C1711" s="27" t="s">
        <v>882</v>
      </c>
      <c r="D1711" s="27" t="s">
        <v>745</v>
      </c>
    </row>
    <row r="1712" spans="1:4" x14ac:dyDescent="0.2">
      <c r="A1712" s="27"/>
      <c r="B1712" s="27"/>
      <c r="C1712" s="27"/>
      <c r="D1712" s="27" t="s">
        <v>258</v>
      </c>
    </row>
    <row r="1713" spans="1:4" x14ac:dyDescent="0.2">
      <c r="A1713" s="27" t="s">
        <v>2525</v>
      </c>
      <c r="B1713" s="27" t="s">
        <v>518</v>
      </c>
      <c r="C1713" s="27" t="s">
        <v>882</v>
      </c>
      <c r="D1713" s="27" t="s">
        <v>745</v>
      </c>
    </row>
    <row r="1714" spans="1:4" x14ac:dyDescent="0.2">
      <c r="A1714" s="27"/>
      <c r="B1714" s="27"/>
      <c r="C1714" s="27"/>
      <c r="D1714" s="27" t="s">
        <v>258</v>
      </c>
    </row>
    <row r="1715" spans="1:4" x14ac:dyDescent="0.2">
      <c r="A1715" s="27" t="s">
        <v>2578</v>
      </c>
      <c r="B1715" s="27" t="s">
        <v>780</v>
      </c>
      <c r="C1715" s="27" t="s">
        <v>882</v>
      </c>
      <c r="D1715" s="27" t="s">
        <v>744</v>
      </c>
    </row>
    <row r="1716" spans="1:4" x14ac:dyDescent="0.2">
      <c r="A1716" s="27"/>
      <c r="B1716" s="27"/>
      <c r="C1716" s="27"/>
      <c r="D1716" s="27" t="s">
        <v>258</v>
      </c>
    </row>
    <row r="1717" spans="1:4" x14ac:dyDescent="0.2">
      <c r="A1717" s="27" t="s">
        <v>2590</v>
      </c>
      <c r="B1717" s="27" t="s">
        <v>964</v>
      </c>
      <c r="C1717" s="27" t="s">
        <v>882</v>
      </c>
      <c r="D1717" s="27" t="s">
        <v>744</v>
      </c>
    </row>
    <row r="1718" spans="1:4" x14ac:dyDescent="0.2">
      <c r="A1718" s="27"/>
      <c r="B1718" s="27"/>
      <c r="C1718" s="27"/>
      <c r="D1718" s="27" t="s">
        <v>258</v>
      </c>
    </row>
    <row r="1719" spans="1:4" x14ac:dyDescent="0.2">
      <c r="A1719" s="27" t="s">
        <v>2544</v>
      </c>
      <c r="B1719" s="27" t="s">
        <v>779</v>
      </c>
      <c r="C1719" s="27" t="s">
        <v>882</v>
      </c>
      <c r="D1719" s="27" t="s">
        <v>744</v>
      </c>
    </row>
    <row r="1720" spans="1:4" x14ac:dyDescent="0.2">
      <c r="A1720" s="27"/>
      <c r="B1720" s="27"/>
      <c r="C1720" s="27"/>
      <c r="D1720" s="27" t="s">
        <v>745</v>
      </c>
    </row>
    <row r="1721" spans="1:4" x14ac:dyDescent="0.2">
      <c r="A1721" s="27"/>
      <c r="B1721" s="27"/>
      <c r="C1721" s="27"/>
      <c r="D1721" s="27" t="s">
        <v>258</v>
      </c>
    </row>
    <row r="1722" spans="1:4" x14ac:dyDescent="0.2">
      <c r="A1722" s="27"/>
      <c r="B1722" s="27"/>
      <c r="C1722" s="27"/>
      <c r="D1722" s="27" t="s">
        <v>1589</v>
      </c>
    </row>
    <row r="1723" spans="1:4" x14ac:dyDescent="0.2">
      <c r="A1723" s="27" t="s">
        <v>2535</v>
      </c>
      <c r="B1723" s="27" t="s">
        <v>520</v>
      </c>
      <c r="C1723" s="27" t="s">
        <v>882</v>
      </c>
      <c r="D1723" s="27" t="s">
        <v>744</v>
      </c>
    </row>
    <row r="1724" spans="1:4" x14ac:dyDescent="0.2">
      <c r="A1724" s="27"/>
      <c r="B1724" s="27"/>
      <c r="C1724" s="27"/>
      <c r="D1724" s="27" t="s">
        <v>745</v>
      </c>
    </row>
    <row r="1725" spans="1:4" x14ac:dyDescent="0.2">
      <c r="A1725" s="27"/>
      <c r="B1725" s="27"/>
      <c r="C1725" s="27"/>
      <c r="D1725" s="27" t="s">
        <v>746</v>
      </c>
    </row>
    <row r="1726" spans="1:4" x14ac:dyDescent="0.2">
      <c r="A1726" s="27"/>
      <c r="B1726" s="27"/>
      <c r="C1726" s="27"/>
      <c r="D1726" s="27" t="s">
        <v>258</v>
      </c>
    </row>
    <row r="1727" spans="1:4" x14ac:dyDescent="0.2">
      <c r="A1727" s="27"/>
      <c r="B1727" s="27"/>
      <c r="C1727" s="27"/>
      <c r="D1727" s="27" t="s">
        <v>1589</v>
      </c>
    </row>
    <row r="1728" spans="1:4" x14ac:dyDescent="0.2">
      <c r="A1728" s="27" t="s">
        <v>2584</v>
      </c>
      <c r="B1728" s="27" t="s">
        <v>571</v>
      </c>
      <c r="C1728" s="27" t="s">
        <v>882</v>
      </c>
      <c r="D1728" s="27" t="s">
        <v>744</v>
      </c>
    </row>
    <row r="1729" spans="1:4" x14ac:dyDescent="0.2">
      <c r="A1729" s="27"/>
      <c r="B1729" s="27"/>
      <c r="C1729" s="27"/>
      <c r="D1729" s="27" t="s">
        <v>258</v>
      </c>
    </row>
    <row r="1730" spans="1:4" x14ac:dyDescent="0.2">
      <c r="A1730" s="27" t="s">
        <v>2597</v>
      </c>
      <c r="B1730" s="27" t="s">
        <v>1730</v>
      </c>
      <c r="C1730" s="27" t="s">
        <v>882</v>
      </c>
      <c r="D1730" s="27" t="s">
        <v>258</v>
      </c>
    </row>
    <row r="1731" spans="1:4" x14ac:dyDescent="0.2">
      <c r="A1731" s="27" t="s">
        <v>2625</v>
      </c>
      <c r="B1731" s="27" t="s">
        <v>1731</v>
      </c>
      <c r="C1731" s="27" t="s">
        <v>882</v>
      </c>
      <c r="D1731" s="27" t="s">
        <v>258</v>
      </c>
    </row>
    <row r="1732" spans="1:4" x14ac:dyDescent="0.2">
      <c r="A1732" s="27" t="s">
        <v>2553</v>
      </c>
      <c r="B1732" s="27" t="s">
        <v>572</v>
      </c>
      <c r="C1732" s="27" t="s">
        <v>882</v>
      </c>
      <c r="D1732" s="27" t="s">
        <v>744</v>
      </c>
    </row>
    <row r="1733" spans="1:4" x14ac:dyDescent="0.2">
      <c r="A1733" s="27"/>
      <c r="B1733" s="27"/>
      <c r="C1733" s="27"/>
      <c r="D1733" s="27" t="s">
        <v>263</v>
      </c>
    </row>
    <row r="1734" spans="1:4" x14ac:dyDescent="0.2">
      <c r="A1734" s="27"/>
      <c r="B1734" s="27"/>
      <c r="C1734" s="27"/>
      <c r="D1734" s="27" t="s">
        <v>258</v>
      </c>
    </row>
    <row r="1735" spans="1:4" x14ac:dyDescent="0.2">
      <c r="A1735" s="27" t="s">
        <v>2546</v>
      </c>
      <c r="B1735" s="27" t="s">
        <v>573</v>
      </c>
      <c r="C1735" s="27" t="s">
        <v>882</v>
      </c>
      <c r="D1735" s="27" t="s">
        <v>258</v>
      </c>
    </row>
    <row r="1736" spans="1:4" x14ac:dyDescent="0.2">
      <c r="A1736" s="27" t="s">
        <v>2549</v>
      </c>
      <c r="B1736" s="27" t="s">
        <v>301</v>
      </c>
      <c r="C1736" s="27" t="s">
        <v>882</v>
      </c>
      <c r="D1736" s="27" t="s">
        <v>744</v>
      </c>
    </row>
    <row r="1737" spans="1:4" x14ac:dyDescent="0.2">
      <c r="A1737" s="27"/>
      <c r="B1737" s="27"/>
      <c r="C1737" s="27"/>
      <c r="D1737" s="27" t="s">
        <v>258</v>
      </c>
    </row>
    <row r="1738" spans="1:4" x14ac:dyDescent="0.2">
      <c r="A1738" s="27" t="s">
        <v>2586</v>
      </c>
      <c r="B1738" s="27" t="s">
        <v>209</v>
      </c>
      <c r="C1738" s="27" t="s">
        <v>882</v>
      </c>
      <c r="D1738" s="27" t="s">
        <v>744</v>
      </c>
    </row>
    <row r="1739" spans="1:4" x14ac:dyDescent="0.2">
      <c r="A1739" s="27"/>
      <c r="B1739" s="27"/>
      <c r="C1739" s="27"/>
      <c r="D1739" s="27" t="s">
        <v>258</v>
      </c>
    </row>
    <row r="1740" spans="1:4" x14ac:dyDescent="0.2">
      <c r="A1740" s="27" t="s">
        <v>2529</v>
      </c>
      <c r="B1740" s="27" t="s">
        <v>551</v>
      </c>
      <c r="C1740" s="27" t="s">
        <v>882</v>
      </c>
      <c r="D1740" s="27" t="s">
        <v>744</v>
      </c>
    </row>
    <row r="1741" spans="1:4" x14ac:dyDescent="0.2">
      <c r="A1741" s="27"/>
      <c r="B1741" s="27"/>
      <c r="C1741" s="27"/>
      <c r="D1741" s="27" t="s">
        <v>746</v>
      </c>
    </row>
    <row r="1742" spans="1:4" x14ac:dyDescent="0.2">
      <c r="A1742" s="27"/>
      <c r="B1742" s="27"/>
      <c r="C1742" s="27"/>
      <c r="D1742" s="27" t="s">
        <v>258</v>
      </c>
    </row>
    <row r="1743" spans="1:4" x14ac:dyDescent="0.2">
      <c r="A1743" s="27"/>
      <c r="B1743" s="27"/>
      <c r="C1743" s="27"/>
      <c r="D1743" s="27" t="s">
        <v>1589</v>
      </c>
    </row>
    <row r="1744" spans="1:4" x14ac:dyDescent="0.2">
      <c r="A1744" s="27" t="s">
        <v>2538</v>
      </c>
      <c r="B1744" s="27" t="s">
        <v>654</v>
      </c>
      <c r="C1744" s="27" t="s">
        <v>882</v>
      </c>
      <c r="D1744" s="27" t="s">
        <v>744</v>
      </c>
    </row>
    <row r="1745" spans="1:4" x14ac:dyDescent="0.2">
      <c r="A1745" s="27"/>
      <c r="B1745" s="27"/>
      <c r="C1745" s="27"/>
      <c r="D1745" s="27" t="s">
        <v>746</v>
      </c>
    </row>
    <row r="1746" spans="1:4" x14ac:dyDescent="0.2">
      <c r="A1746" s="27"/>
      <c r="B1746" s="27"/>
      <c r="C1746" s="27"/>
      <c r="D1746" s="27" t="s">
        <v>1589</v>
      </c>
    </row>
    <row r="1747" spans="1:4" x14ac:dyDescent="0.2">
      <c r="A1747" s="27" t="s">
        <v>2531</v>
      </c>
      <c r="B1747" s="27" t="s">
        <v>161</v>
      </c>
      <c r="C1747" s="27" t="s">
        <v>882</v>
      </c>
      <c r="D1747" s="27" t="s">
        <v>744</v>
      </c>
    </row>
    <row r="1748" spans="1:4" x14ac:dyDescent="0.2">
      <c r="A1748" s="27"/>
      <c r="B1748" s="27"/>
      <c r="C1748" s="27"/>
      <c r="D1748" s="27" t="s">
        <v>745</v>
      </c>
    </row>
    <row r="1749" spans="1:4" x14ac:dyDescent="0.2">
      <c r="A1749" s="27"/>
      <c r="B1749" s="27"/>
      <c r="C1749" s="27"/>
      <c r="D1749" s="27" t="s">
        <v>746</v>
      </c>
    </row>
    <row r="1750" spans="1:4" x14ac:dyDescent="0.2">
      <c r="A1750" s="27"/>
      <c r="B1750" s="27"/>
      <c r="C1750" s="27"/>
      <c r="D1750" s="27" t="s">
        <v>258</v>
      </c>
    </row>
    <row r="1751" spans="1:4" x14ac:dyDescent="0.2">
      <c r="A1751" s="27"/>
      <c r="B1751" s="27"/>
      <c r="C1751" s="27"/>
      <c r="D1751" s="27" t="s">
        <v>1589</v>
      </c>
    </row>
    <row r="1752" spans="1:4" x14ac:dyDescent="0.2">
      <c r="A1752" s="27" t="s">
        <v>2620</v>
      </c>
      <c r="B1752" s="27" t="s">
        <v>655</v>
      </c>
      <c r="C1752" s="27" t="s">
        <v>882</v>
      </c>
      <c r="D1752" s="27" t="s">
        <v>746</v>
      </c>
    </row>
    <row r="1753" spans="1:4" x14ac:dyDescent="0.2">
      <c r="A1753" s="27"/>
      <c r="B1753" s="27"/>
      <c r="C1753" s="27"/>
      <c r="D1753" s="27" t="s">
        <v>263</v>
      </c>
    </row>
    <row r="1754" spans="1:4" x14ac:dyDescent="0.2">
      <c r="A1754" s="27" t="s">
        <v>2609</v>
      </c>
      <c r="B1754" s="27" t="s">
        <v>574</v>
      </c>
      <c r="C1754" s="27" t="s">
        <v>882</v>
      </c>
      <c r="D1754" s="27" t="s">
        <v>744</v>
      </c>
    </row>
    <row r="1755" spans="1:4" x14ac:dyDescent="0.2">
      <c r="A1755" s="27"/>
      <c r="B1755" s="27"/>
      <c r="C1755" s="27"/>
      <c r="D1755" s="27" t="s">
        <v>263</v>
      </c>
    </row>
    <row r="1756" spans="1:4" x14ac:dyDescent="0.2">
      <c r="A1756" s="27"/>
      <c r="B1756" s="27"/>
      <c r="C1756" s="27"/>
      <c r="D1756" s="27" t="s">
        <v>258</v>
      </c>
    </row>
    <row r="1757" spans="1:4" x14ac:dyDescent="0.2">
      <c r="A1757" s="27" t="s">
        <v>2567</v>
      </c>
      <c r="B1757" s="27" t="s">
        <v>575</v>
      </c>
      <c r="C1757" s="27" t="s">
        <v>882</v>
      </c>
      <c r="D1757" s="27" t="s">
        <v>744</v>
      </c>
    </row>
    <row r="1758" spans="1:4" x14ac:dyDescent="0.2">
      <c r="A1758" s="27"/>
      <c r="B1758" s="27"/>
      <c r="C1758" s="27"/>
      <c r="D1758" s="27" t="s">
        <v>263</v>
      </c>
    </row>
    <row r="1759" spans="1:4" x14ac:dyDescent="0.2">
      <c r="A1759" s="27"/>
      <c r="B1759" s="27"/>
      <c r="C1759" s="27"/>
      <c r="D1759" s="27" t="s">
        <v>258</v>
      </c>
    </row>
    <row r="1760" spans="1:4" x14ac:dyDescent="0.2">
      <c r="A1760" s="27" t="s">
        <v>2541</v>
      </c>
      <c r="B1760" s="27" t="s">
        <v>576</v>
      </c>
      <c r="C1760" s="27" t="s">
        <v>882</v>
      </c>
      <c r="D1760" s="27" t="s">
        <v>744</v>
      </c>
    </row>
    <row r="1761" spans="1:4" x14ac:dyDescent="0.2">
      <c r="A1761" s="27"/>
      <c r="B1761" s="27"/>
      <c r="C1761" s="27"/>
      <c r="D1761" s="27" t="s">
        <v>263</v>
      </c>
    </row>
    <row r="1762" spans="1:4" x14ac:dyDescent="0.2">
      <c r="A1762" s="27"/>
      <c r="B1762" s="27"/>
      <c r="C1762" s="27"/>
      <c r="D1762" s="27" t="s">
        <v>258</v>
      </c>
    </row>
    <row r="1763" spans="1:4" x14ac:dyDescent="0.2">
      <c r="A1763" s="27" t="s">
        <v>2614</v>
      </c>
      <c r="B1763" s="27" t="s">
        <v>577</v>
      </c>
      <c r="C1763" s="27" t="s">
        <v>882</v>
      </c>
      <c r="D1763" s="27" t="s">
        <v>744</v>
      </c>
    </row>
    <row r="1764" spans="1:4" x14ac:dyDescent="0.2">
      <c r="A1764" s="27"/>
      <c r="B1764" s="27"/>
      <c r="C1764" s="27"/>
      <c r="D1764" s="27" t="s">
        <v>263</v>
      </c>
    </row>
    <row r="1765" spans="1:4" x14ac:dyDescent="0.2">
      <c r="A1765" s="27"/>
      <c r="B1765" s="27"/>
      <c r="C1765" s="27"/>
      <c r="D1765" s="27" t="s">
        <v>258</v>
      </c>
    </row>
    <row r="1766" spans="1:4" x14ac:dyDescent="0.2">
      <c r="A1766" s="27" t="s">
        <v>2559</v>
      </c>
      <c r="B1766" s="27" t="s">
        <v>578</v>
      </c>
      <c r="C1766" s="27" t="s">
        <v>882</v>
      </c>
      <c r="D1766" s="27" t="s">
        <v>744</v>
      </c>
    </row>
    <row r="1767" spans="1:4" x14ac:dyDescent="0.2">
      <c r="A1767" s="27"/>
      <c r="B1767" s="27"/>
      <c r="C1767" s="27"/>
      <c r="D1767" s="27" t="s">
        <v>263</v>
      </c>
    </row>
    <row r="1768" spans="1:4" x14ac:dyDescent="0.2">
      <c r="A1768" s="27"/>
      <c r="B1768" s="27"/>
      <c r="C1768" s="27"/>
      <c r="D1768" s="27" t="s">
        <v>258</v>
      </c>
    </row>
    <row r="1769" spans="1:4" x14ac:dyDescent="0.2">
      <c r="A1769" s="27" t="s">
        <v>2558</v>
      </c>
      <c r="B1769" s="27" t="s">
        <v>579</v>
      </c>
      <c r="C1769" s="27" t="s">
        <v>882</v>
      </c>
      <c r="D1769" s="27" t="s">
        <v>744</v>
      </c>
    </row>
    <row r="1770" spans="1:4" x14ac:dyDescent="0.2">
      <c r="A1770" s="27"/>
      <c r="B1770" s="27"/>
      <c r="C1770" s="27"/>
      <c r="D1770" s="27" t="s">
        <v>263</v>
      </c>
    </row>
    <row r="1771" spans="1:4" x14ac:dyDescent="0.2">
      <c r="A1771" s="27"/>
      <c r="B1771" s="27"/>
      <c r="C1771" s="27"/>
      <c r="D1771" s="27" t="s">
        <v>258</v>
      </c>
    </row>
    <row r="1772" spans="1:4" x14ac:dyDescent="0.2">
      <c r="A1772" s="27" t="s">
        <v>2555</v>
      </c>
      <c r="B1772" s="27" t="s">
        <v>580</v>
      </c>
      <c r="C1772" s="27" t="s">
        <v>882</v>
      </c>
      <c r="D1772" s="27" t="s">
        <v>744</v>
      </c>
    </row>
    <row r="1773" spans="1:4" x14ac:dyDescent="0.2">
      <c r="A1773" s="27"/>
      <c r="B1773" s="27"/>
      <c r="C1773" s="27"/>
      <c r="D1773" s="27" t="s">
        <v>258</v>
      </c>
    </row>
    <row r="1774" spans="1:4" x14ac:dyDescent="0.2">
      <c r="A1774" s="27" t="s">
        <v>2581</v>
      </c>
      <c r="B1774" s="27" t="s">
        <v>585</v>
      </c>
      <c r="C1774" s="27" t="s">
        <v>882</v>
      </c>
      <c r="D1774" s="27" t="s">
        <v>744</v>
      </c>
    </row>
    <row r="1775" spans="1:4" x14ac:dyDescent="0.2">
      <c r="A1775" s="27"/>
      <c r="B1775" s="27"/>
      <c r="C1775" s="27"/>
      <c r="D1775" s="27" t="s">
        <v>263</v>
      </c>
    </row>
    <row r="1776" spans="1:4" x14ac:dyDescent="0.2">
      <c r="A1776" s="27"/>
      <c r="B1776" s="27"/>
      <c r="C1776" s="27"/>
      <c r="D1776" s="27" t="s">
        <v>258</v>
      </c>
    </row>
    <row r="1777" spans="1:4" x14ac:dyDescent="0.2">
      <c r="A1777" s="27" t="s">
        <v>2633</v>
      </c>
      <c r="B1777" s="27" t="s">
        <v>1465</v>
      </c>
      <c r="C1777" s="27" t="s">
        <v>882</v>
      </c>
      <c r="D1777" s="27" t="s">
        <v>744</v>
      </c>
    </row>
    <row r="1778" spans="1:4" x14ac:dyDescent="0.2">
      <c r="A1778" s="27"/>
      <c r="B1778" s="27"/>
      <c r="C1778" s="27"/>
      <c r="D1778" s="27" t="s">
        <v>258</v>
      </c>
    </row>
    <row r="1779" spans="1:4" x14ac:dyDescent="0.2">
      <c r="A1779" s="27" t="s">
        <v>2587</v>
      </c>
      <c r="B1779" s="27" t="s">
        <v>210</v>
      </c>
      <c r="C1779" s="27" t="s">
        <v>882</v>
      </c>
      <c r="D1779" s="27" t="s">
        <v>744</v>
      </c>
    </row>
    <row r="1780" spans="1:4" x14ac:dyDescent="0.2">
      <c r="A1780" s="27"/>
      <c r="B1780" s="27"/>
      <c r="C1780" s="27"/>
      <c r="D1780" s="27" t="s">
        <v>263</v>
      </c>
    </row>
    <row r="1781" spans="1:4" x14ac:dyDescent="0.2">
      <c r="A1781" s="27"/>
      <c r="B1781" s="27"/>
      <c r="C1781" s="27"/>
      <c r="D1781" s="27" t="s">
        <v>258</v>
      </c>
    </row>
    <row r="1782" spans="1:4" x14ac:dyDescent="0.2">
      <c r="A1782" s="27" t="s">
        <v>2613</v>
      </c>
      <c r="B1782" s="27" t="s">
        <v>1466</v>
      </c>
      <c r="C1782" s="27" t="s">
        <v>882</v>
      </c>
      <c r="D1782" s="27" t="s">
        <v>744</v>
      </c>
    </row>
    <row r="1783" spans="1:4" x14ac:dyDescent="0.2">
      <c r="A1783" s="27"/>
      <c r="B1783" s="27"/>
      <c r="C1783" s="27"/>
      <c r="D1783" s="27" t="s">
        <v>258</v>
      </c>
    </row>
    <row r="1784" spans="1:4" x14ac:dyDescent="0.2">
      <c r="A1784" s="27" t="s">
        <v>2634</v>
      </c>
      <c r="B1784" s="27" t="s">
        <v>1467</v>
      </c>
      <c r="C1784" s="27" t="s">
        <v>882</v>
      </c>
      <c r="D1784" s="27" t="s">
        <v>744</v>
      </c>
    </row>
    <row r="1785" spans="1:4" x14ac:dyDescent="0.2">
      <c r="A1785" s="27"/>
      <c r="B1785" s="27"/>
      <c r="C1785" s="27"/>
      <c r="D1785" s="27" t="s">
        <v>258</v>
      </c>
    </row>
    <row r="1786" spans="1:4" x14ac:dyDescent="0.2">
      <c r="A1786" s="27" t="s">
        <v>2599</v>
      </c>
      <c r="B1786" s="27" t="s">
        <v>586</v>
      </c>
      <c r="C1786" s="27" t="s">
        <v>882</v>
      </c>
      <c r="D1786" s="27" t="s">
        <v>263</v>
      </c>
    </row>
    <row r="1787" spans="1:4" x14ac:dyDescent="0.2">
      <c r="A1787" s="27"/>
      <c r="B1787" s="27"/>
      <c r="C1787" s="27"/>
      <c r="D1787" s="27" t="s">
        <v>258</v>
      </c>
    </row>
    <row r="1788" spans="1:4" x14ac:dyDescent="0.2">
      <c r="A1788" s="27" t="s">
        <v>2540</v>
      </c>
      <c r="B1788" s="27" t="s">
        <v>224</v>
      </c>
      <c r="C1788" s="27" t="s">
        <v>882</v>
      </c>
      <c r="D1788" s="27" t="s">
        <v>263</v>
      </c>
    </row>
    <row r="1789" spans="1:4" x14ac:dyDescent="0.2">
      <c r="A1789" s="27"/>
      <c r="B1789" s="27"/>
      <c r="C1789" s="27"/>
      <c r="D1789" s="27" t="s">
        <v>258</v>
      </c>
    </row>
    <row r="1790" spans="1:4" x14ac:dyDescent="0.2">
      <c r="A1790" s="27" t="s">
        <v>2619</v>
      </c>
      <c r="B1790" s="27" t="s">
        <v>205</v>
      </c>
      <c r="C1790" s="27" t="s">
        <v>882</v>
      </c>
      <c r="D1790" s="27" t="s">
        <v>744</v>
      </c>
    </row>
    <row r="1791" spans="1:4" x14ac:dyDescent="0.2">
      <c r="A1791" s="27"/>
      <c r="B1791" s="27"/>
      <c r="C1791" s="27"/>
      <c r="D1791" s="27" t="s">
        <v>263</v>
      </c>
    </row>
    <row r="1792" spans="1:4" x14ac:dyDescent="0.2">
      <c r="A1792" s="27"/>
      <c r="B1792" s="27"/>
      <c r="C1792" s="27"/>
      <c r="D1792" s="27" t="s">
        <v>258</v>
      </c>
    </row>
    <row r="1793" spans="1:4" x14ac:dyDescent="0.2">
      <c r="A1793" s="27" t="s">
        <v>2627</v>
      </c>
      <c r="B1793" s="27" t="s">
        <v>206</v>
      </c>
      <c r="C1793" s="27" t="s">
        <v>882</v>
      </c>
      <c r="D1793" s="27" t="s">
        <v>258</v>
      </c>
    </row>
    <row r="1794" spans="1:4" x14ac:dyDescent="0.2">
      <c r="A1794" s="27" t="s">
        <v>2604</v>
      </c>
      <c r="B1794" s="27" t="s">
        <v>208</v>
      </c>
      <c r="C1794" s="27" t="s">
        <v>882</v>
      </c>
      <c r="D1794" s="27" t="s">
        <v>258</v>
      </c>
    </row>
    <row r="1795" spans="1:4" x14ac:dyDescent="0.2">
      <c r="A1795" s="27" t="s">
        <v>2612</v>
      </c>
      <c r="B1795" s="27" t="s">
        <v>207</v>
      </c>
      <c r="C1795" s="27" t="s">
        <v>882</v>
      </c>
      <c r="D1795" s="27" t="s">
        <v>258</v>
      </c>
    </row>
    <row r="1796" spans="1:4" x14ac:dyDescent="0.2">
      <c r="A1796" s="27" t="s">
        <v>2624</v>
      </c>
      <c r="B1796" s="27" t="s">
        <v>587</v>
      </c>
      <c r="C1796" s="27" t="s">
        <v>882</v>
      </c>
      <c r="D1796" s="27" t="s">
        <v>744</v>
      </c>
    </row>
    <row r="1797" spans="1:4" x14ac:dyDescent="0.2">
      <c r="A1797" s="27"/>
      <c r="B1797" s="27"/>
      <c r="C1797" s="27"/>
      <c r="D1797" s="27" t="s">
        <v>258</v>
      </c>
    </row>
    <row r="1798" spans="1:4" x14ac:dyDescent="0.2">
      <c r="A1798" s="27" t="s">
        <v>2600</v>
      </c>
      <c r="B1798" s="27" t="s">
        <v>157</v>
      </c>
      <c r="C1798" s="27" t="s">
        <v>882</v>
      </c>
      <c r="D1798" s="27" t="s">
        <v>258</v>
      </c>
    </row>
    <row r="1799" spans="1:4" x14ac:dyDescent="0.2">
      <c r="A1799" s="27" t="s">
        <v>2623</v>
      </c>
      <c r="B1799" s="27" t="s">
        <v>2497</v>
      </c>
      <c r="C1799" s="27" t="s">
        <v>882</v>
      </c>
      <c r="D1799" s="27" t="s">
        <v>258</v>
      </c>
    </row>
    <row r="1800" spans="1:4" x14ac:dyDescent="0.2">
      <c r="A1800" s="27" t="s">
        <v>2551</v>
      </c>
      <c r="B1800" s="27" t="s">
        <v>158</v>
      </c>
      <c r="C1800" s="27" t="s">
        <v>882</v>
      </c>
      <c r="D1800" s="27" t="s">
        <v>744</v>
      </c>
    </row>
    <row r="1801" spans="1:4" x14ac:dyDescent="0.2">
      <c r="A1801" s="27"/>
      <c r="B1801" s="27"/>
      <c r="C1801" s="27"/>
      <c r="D1801" s="27" t="s">
        <v>263</v>
      </c>
    </row>
    <row r="1802" spans="1:4" x14ac:dyDescent="0.2">
      <c r="A1802" s="27"/>
      <c r="B1802" s="27"/>
      <c r="C1802" s="27"/>
      <c r="D1802" s="27" t="s">
        <v>258</v>
      </c>
    </row>
    <row r="1803" spans="1:4" x14ac:dyDescent="0.2">
      <c r="A1803" s="27" t="s">
        <v>2602</v>
      </c>
      <c r="B1803" s="27" t="s">
        <v>1015</v>
      </c>
      <c r="C1803" s="27" t="s">
        <v>882</v>
      </c>
      <c r="D1803" s="27" t="s">
        <v>744</v>
      </c>
    </row>
    <row r="1804" spans="1:4" x14ac:dyDescent="0.2">
      <c r="A1804" s="27"/>
      <c r="B1804" s="27"/>
      <c r="C1804" s="27"/>
      <c r="D1804" s="27" t="s">
        <v>258</v>
      </c>
    </row>
    <row r="1805" spans="1:4" x14ac:dyDescent="0.2">
      <c r="A1805" s="27" t="s">
        <v>2548</v>
      </c>
      <c r="B1805" s="27" t="s">
        <v>474</v>
      </c>
      <c r="C1805" s="27" t="s">
        <v>882</v>
      </c>
      <c r="D1805" s="27" t="s">
        <v>258</v>
      </c>
    </row>
    <row r="1806" spans="1:4" x14ac:dyDescent="0.2">
      <c r="A1806" s="27" t="s">
        <v>2971</v>
      </c>
      <c r="B1806" s="27" t="s">
        <v>2972</v>
      </c>
      <c r="C1806" s="27" t="s">
        <v>882</v>
      </c>
      <c r="D1806" s="27" t="s">
        <v>258</v>
      </c>
    </row>
    <row r="1807" spans="1:4" x14ac:dyDescent="0.2">
      <c r="A1807" s="27" t="s">
        <v>2570</v>
      </c>
      <c r="B1807" s="27" t="s">
        <v>2001</v>
      </c>
      <c r="C1807" s="27" t="s">
        <v>882</v>
      </c>
      <c r="D1807" s="27" t="s">
        <v>258</v>
      </c>
    </row>
    <row r="1808" spans="1:4" x14ac:dyDescent="0.2">
      <c r="A1808" s="27" t="s">
        <v>2539</v>
      </c>
      <c r="B1808" s="27" t="s">
        <v>159</v>
      </c>
      <c r="C1808" s="27" t="s">
        <v>882</v>
      </c>
      <c r="D1808" s="27" t="s">
        <v>748</v>
      </c>
    </row>
    <row r="1809" spans="1:4" x14ac:dyDescent="0.2">
      <c r="A1809" s="27"/>
      <c r="B1809" s="27"/>
      <c r="C1809" s="27"/>
      <c r="D1809" s="27" t="s">
        <v>744</v>
      </c>
    </row>
    <row r="1810" spans="1:4" x14ac:dyDescent="0.2">
      <c r="A1810" s="27"/>
      <c r="B1810" s="27"/>
      <c r="C1810" s="27"/>
      <c r="D1810" s="27" t="s">
        <v>745</v>
      </c>
    </row>
    <row r="1811" spans="1:4" x14ac:dyDescent="0.2">
      <c r="A1811" s="27"/>
      <c r="B1811" s="27"/>
      <c r="C1811" s="27"/>
      <c r="D1811" s="27" t="s">
        <v>258</v>
      </c>
    </row>
    <row r="1812" spans="1:4" x14ac:dyDescent="0.2">
      <c r="A1812" s="27" t="s">
        <v>2527</v>
      </c>
      <c r="B1812" s="27" t="s">
        <v>160</v>
      </c>
      <c r="C1812" s="27" t="s">
        <v>882</v>
      </c>
      <c r="D1812" s="27" t="s">
        <v>744</v>
      </c>
    </row>
    <row r="1813" spans="1:4" x14ac:dyDescent="0.2">
      <c r="A1813" s="27"/>
      <c r="B1813" s="27"/>
      <c r="C1813" s="27"/>
      <c r="D1813" s="27" t="s">
        <v>745</v>
      </c>
    </row>
    <row r="1814" spans="1:4" x14ac:dyDescent="0.2">
      <c r="A1814" s="27"/>
      <c r="B1814" s="27"/>
      <c r="C1814" s="27"/>
      <c r="D1814" s="27" t="s">
        <v>746</v>
      </c>
    </row>
    <row r="1815" spans="1:4" x14ac:dyDescent="0.2">
      <c r="A1815" s="27"/>
      <c r="B1815" s="27"/>
      <c r="C1815" s="27"/>
      <c r="D1815" s="27" t="s">
        <v>258</v>
      </c>
    </row>
    <row r="1816" spans="1:4" x14ac:dyDescent="0.2">
      <c r="A1816" s="27"/>
      <c r="B1816" s="27"/>
      <c r="C1816" s="27"/>
      <c r="D1816" s="27" t="s">
        <v>1589</v>
      </c>
    </row>
    <row r="1817" spans="1:4" x14ac:dyDescent="0.2">
      <c r="A1817" s="27" t="s">
        <v>2573</v>
      </c>
      <c r="B1817" s="27" t="s">
        <v>926</v>
      </c>
      <c r="C1817" s="27" t="s">
        <v>882</v>
      </c>
      <c r="D1817" s="27" t="s">
        <v>263</v>
      </c>
    </row>
    <row r="1818" spans="1:4" x14ac:dyDescent="0.2">
      <c r="A1818" s="27"/>
      <c r="B1818" s="27"/>
      <c r="C1818" s="27"/>
      <c r="D1818" s="27" t="s">
        <v>258</v>
      </c>
    </row>
    <row r="1819" spans="1:4" x14ac:dyDescent="0.2">
      <c r="A1819" s="27" t="s">
        <v>2571</v>
      </c>
      <c r="B1819" s="27" t="s">
        <v>162</v>
      </c>
      <c r="C1819" s="27" t="s">
        <v>882</v>
      </c>
      <c r="D1819" s="27" t="s">
        <v>744</v>
      </c>
    </row>
    <row r="1820" spans="1:4" x14ac:dyDescent="0.2">
      <c r="A1820" s="27"/>
      <c r="B1820" s="27"/>
      <c r="C1820" s="27"/>
      <c r="D1820" s="27" t="s">
        <v>263</v>
      </c>
    </row>
    <row r="1821" spans="1:4" x14ac:dyDescent="0.2">
      <c r="A1821" s="27"/>
      <c r="B1821" s="27"/>
      <c r="C1821" s="27"/>
      <c r="D1821" s="27" t="s">
        <v>258</v>
      </c>
    </row>
    <row r="1822" spans="1:4" x14ac:dyDescent="0.2">
      <c r="A1822" s="27" t="s">
        <v>2601</v>
      </c>
      <c r="B1822" s="27" t="s">
        <v>1342</v>
      </c>
      <c r="C1822" s="27" t="s">
        <v>882</v>
      </c>
      <c r="D1822" s="27" t="s">
        <v>258</v>
      </c>
    </row>
    <row r="1823" spans="1:4" x14ac:dyDescent="0.2">
      <c r="A1823" s="27" t="s">
        <v>2598</v>
      </c>
      <c r="B1823" s="27" t="s">
        <v>218</v>
      </c>
      <c r="C1823" s="27" t="s">
        <v>882</v>
      </c>
      <c r="D1823" s="27" t="s">
        <v>744</v>
      </c>
    </row>
    <row r="1824" spans="1:4" x14ac:dyDescent="0.2">
      <c r="A1824" s="27"/>
      <c r="B1824" s="27"/>
      <c r="C1824" s="27"/>
      <c r="D1824" s="27" t="s">
        <v>263</v>
      </c>
    </row>
    <row r="1825" spans="1:4" x14ac:dyDescent="0.2">
      <c r="A1825" s="27"/>
      <c r="B1825" s="27"/>
      <c r="C1825" s="27"/>
      <c r="D1825" s="27" t="s">
        <v>258</v>
      </c>
    </row>
    <row r="1826" spans="1:4" x14ac:dyDescent="0.2">
      <c r="A1826" s="27" t="s">
        <v>2533</v>
      </c>
      <c r="B1826" s="27" t="s">
        <v>219</v>
      </c>
      <c r="C1826" s="27" t="s">
        <v>882</v>
      </c>
      <c r="D1826" s="27" t="s">
        <v>744</v>
      </c>
    </row>
    <row r="1827" spans="1:4" x14ac:dyDescent="0.2">
      <c r="A1827" s="27"/>
      <c r="B1827" s="27"/>
      <c r="C1827" s="27"/>
      <c r="D1827" s="27" t="s">
        <v>263</v>
      </c>
    </row>
    <row r="1828" spans="1:4" x14ac:dyDescent="0.2">
      <c r="A1828" s="27"/>
      <c r="B1828" s="27"/>
      <c r="C1828" s="27"/>
      <c r="D1828" s="27" t="s">
        <v>258</v>
      </c>
    </row>
    <row r="1829" spans="1:4" x14ac:dyDescent="0.2">
      <c r="A1829" s="27" t="s">
        <v>2580</v>
      </c>
      <c r="B1829" s="27" t="s">
        <v>647</v>
      </c>
      <c r="C1829" s="27" t="s">
        <v>882</v>
      </c>
      <c r="D1829" s="27" t="s">
        <v>744</v>
      </c>
    </row>
    <row r="1830" spans="1:4" x14ac:dyDescent="0.2">
      <c r="A1830" s="27"/>
      <c r="B1830" s="27"/>
      <c r="C1830" s="27"/>
      <c r="D1830" s="27" t="s">
        <v>745</v>
      </c>
    </row>
    <row r="1831" spans="1:4" x14ac:dyDescent="0.2">
      <c r="A1831" s="27"/>
      <c r="B1831" s="27"/>
      <c r="C1831" s="27"/>
      <c r="D1831" s="27" t="s">
        <v>258</v>
      </c>
    </row>
    <row r="1832" spans="1:4" x14ac:dyDescent="0.2">
      <c r="A1832" s="27" t="s">
        <v>2617</v>
      </c>
      <c r="B1832" s="27" t="s">
        <v>220</v>
      </c>
      <c r="C1832" s="27" t="s">
        <v>882</v>
      </c>
      <c r="D1832" s="27" t="s">
        <v>258</v>
      </c>
    </row>
    <row r="1833" spans="1:4" x14ac:dyDescent="0.2">
      <c r="A1833" s="27" t="s">
        <v>2589</v>
      </c>
      <c r="B1833" s="27" t="s">
        <v>221</v>
      </c>
      <c r="C1833" s="27" t="s">
        <v>882</v>
      </c>
      <c r="D1833" s="27" t="s">
        <v>744</v>
      </c>
    </row>
    <row r="1834" spans="1:4" x14ac:dyDescent="0.2">
      <c r="A1834" s="27"/>
      <c r="B1834" s="27"/>
      <c r="C1834" s="27"/>
      <c r="D1834" s="27" t="s">
        <v>258</v>
      </c>
    </row>
    <row r="1835" spans="1:4" x14ac:dyDescent="0.2">
      <c r="A1835" s="27" t="s">
        <v>2593</v>
      </c>
      <c r="B1835" s="27" t="s">
        <v>222</v>
      </c>
      <c r="C1835" s="27" t="s">
        <v>882</v>
      </c>
      <c r="D1835" s="27" t="s">
        <v>744</v>
      </c>
    </row>
    <row r="1836" spans="1:4" x14ac:dyDescent="0.2">
      <c r="A1836" s="27"/>
      <c r="B1836" s="27"/>
      <c r="C1836" s="27"/>
      <c r="D1836" s="27" t="s">
        <v>258</v>
      </c>
    </row>
    <row r="1837" spans="1:4" x14ac:dyDescent="0.2">
      <c r="A1837" s="27" t="s">
        <v>2534</v>
      </c>
      <c r="B1837" s="27" t="s">
        <v>223</v>
      </c>
      <c r="C1837" s="27" t="s">
        <v>882</v>
      </c>
      <c r="D1837" s="27" t="s">
        <v>744</v>
      </c>
    </row>
    <row r="1838" spans="1:4" x14ac:dyDescent="0.2">
      <c r="A1838" s="27"/>
      <c r="B1838" s="27"/>
      <c r="C1838" s="27"/>
      <c r="D1838" s="27" t="s">
        <v>258</v>
      </c>
    </row>
    <row r="1839" spans="1:4" x14ac:dyDescent="0.2">
      <c r="A1839" s="27" t="s">
        <v>2635</v>
      </c>
      <c r="B1839" s="27" t="s">
        <v>225</v>
      </c>
      <c r="C1839" s="27" t="s">
        <v>882</v>
      </c>
      <c r="D1839" s="27" t="s">
        <v>748</v>
      </c>
    </row>
    <row r="1840" spans="1:4" x14ac:dyDescent="0.2">
      <c r="A1840" s="27"/>
      <c r="B1840" s="27"/>
      <c r="C1840" s="27"/>
      <c r="D1840" s="27" t="s">
        <v>744</v>
      </c>
    </row>
    <row r="1841" spans="1:4" x14ac:dyDescent="0.2">
      <c r="A1841" s="27"/>
      <c r="B1841" s="27"/>
      <c r="C1841" s="27"/>
      <c r="D1841" s="27" t="s">
        <v>1104</v>
      </c>
    </row>
    <row r="1842" spans="1:4" x14ac:dyDescent="0.2">
      <c r="A1842" s="27"/>
      <c r="B1842" s="27"/>
      <c r="C1842" s="27"/>
      <c r="D1842" s="27" t="s">
        <v>263</v>
      </c>
    </row>
    <row r="1843" spans="1:4" x14ac:dyDescent="0.2">
      <c r="A1843" s="27" t="s">
        <v>2575</v>
      </c>
      <c r="B1843" s="27" t="s">
        <v>1343</v>
      </c>
      <c r="C1843" s="27" t="s">
        <v>882</v>
      </c>
      <c r="D1843" s="27" t="s">
        <v>263</v>
      </c>
    </row>
    <row r="1844" spans="1:4" x14ac:dyDescent="0.2">
      <c r="A1844" s="27"/>
      <c r="B1844" s="27"/>
      <c r="C1844" s="27"/>
      <c r="D1844" s="27" t="s">
        <v>258</v>
      </c>
    </row>
    <row r="1845" spans="1:4" x14ac:dyDescent="0.2">
      <c r="A1845" s="27" t="s">
        <v>2543</v>
      </c>
      <c r="B1845" s="27" t="s">
        <v>244</v>
      </c>
      <c r="C1845" s="27" t="s">
        <v>882</v>
      </c>
      <c r="D1845" s="27" t="s">
        <v>744</v>
      </c>
    </row>
    <row r="1846" spans="1:4" x14ac:dyDescent="0.2">
      <c r="A1846" s="27"/>
      <c r="B1846" s="27"/>
      <c r="C1846" s="27"/>
      <c r="D1846" s="27" t="s">
        <v>263</v>
      </c>
    </row>
    <row r="1847" spans="1:4" x14ac:dyDescent="0.2">
      <c r="A1847" s="27"/>
      <c r="B1847" s="27"/>
      <c r="C1847" s="27"/>
      <c r="D1847" s="27" t="s">
        <v>258</v>
      </c>
    </row>
    <row r="1848" spans="1:4" x14ac:dyDescent="0.2">
      <c r="A1848" s="27" t="s">
        <v>2564</v>
      </c>
      <c r="B1848" s="27" t="s">
        <v>648</v>
      </c>
      <c r="C1848" s="27" t="s">
        <v>882</v>
      </c>
      <c r="D1848" s="27" t="s">
        <v>744</v>
      </c>
    </row>
    <row r="1849" spans="1:4" x14ac:dyDescent="0.2">
      <c r="A1849" s="27"/>
      <c r="B1849" s="27"/>
      <c r="C1849" s="27"/>
      <c r="D1849" s="27" t="s">
        <v>263</v>
      </c>
    </row>
    <row r="1850" spans="1:4" x14ac:dyDescent="0.2">
      <c r="A1850" s="27"/>
      <c r="B1850" s="27"/>
      <c r="C1850" s="27"/>
      <c r="D1850" s="27" t="s">
        <v>258</v>
      </c>
    </row>
    <row r="1851" spans="1:4" x14ac:dyDescent="0.2">
      <c r="A1851" s="27" t="s">
        <v>2606</v>
      </c>
      <c r="B1851" s="27" t="s">
        <v>649</v>
      </c>
      <c r="C1851" s="27" t="s">
        <v>882</v>
      </c>
      <c r="D1851" s="27" t="s">
        <v>744</v>
      </c>
    </row>
    <row r="1852" spans="1:4" x14ac:dyDescent="0.2">
      <c r="A1852" s="27"/>
      <c r="B1852" s="27"/>
      <c r="C1852" s="27"/>
      <c r="D1852" s="27" t="s">
        <v>263</v>
      </c>
    </row>
    <row r="1853" spans="1:4" x14ac:dyDescent="0.2">
      <c r="A1853" s="27"/>
      <c r="B1853" s="27"/>
      <c r="C1853" s="27"/>
      <c r="D1853" s="27" t="s">
        <v>258</v>
      </c>
    </row>
    <row r="1854" spans="1:4" x14ac:dyDescent="0.2">
      <c r="A1854" s="27" t="s">
        <v>2554</v>
      </c>
      <c r="B1854" s="27" t="s">
        <v>246</v>
      </c>
      <c r="C1854" s="27" t="s">
        <v>882</v>
      </c>
      <c r="D1854" s="27" t="s">
        <v>744</v>
      </c>
    </row>
    <row r="1855" spans="1:4" x14ac:dyDescent="0.2">
      <c r="A1855" s="27"/>
      <c r="B1855" s="27"/>
      <c r="C1855" s="27"/>
      <c r="D1855" s="27" t="s">
        <v>745</v>
      </c>
    </row>
    <row r="1856" spans="1:4" x14ac:dyDescent="0.2">
      <c r="A1856" s="27"/>
      <c r="B1856" s="27"/>
      <c r="C1856" s="27"/>
      <c r="D1856" s="27" t="s">
        <v>258</v>
      </c>
    </row>
    <row r="1857" spans="1:4" x14ac:dyDescent="0.2">
      <c r="A1857" s="27" t="s">
        <v>2524</v>
      </c>
      <c r="B1857" s="27" t="s">
        <v>247</v>
      </c>
      <c r="C1857" s="27" t="s">
        <v>882</v>
      </c>
      <c r="D1857" s="27" t="s">
        <v>748</v>
      </c>
    </row>
    <row r="1858" spans="1:4" x14ac:dyDescent="0.2">
      <c r="A1858" s="27"/>
      <c r="B1858" s="27"/>
      <c r="C1858" s="27"/>
      <c r="D1858" s="27" t="s">
        <v>744</v>
      </c>
    </row>
    <row r="1859" spans="1:4" x14ac:dyDescent="0.2">
      <c r="A1859" s="27"/>
      <c r="B1859" s="27"/>
      <c r="C1859" s="27"/>
      <c r="D1859" s="27" t="s">
        <v>745</v>
      </c>
    </row>
    <row r="1860" spans="1:4" x14ac:dyDescent="0.2">
      <c r="A1860" s="27"/>
      <c r="B1860" s="27"/>
      <c r="C1860" s="27"/>
      <c r="D1860" s="27" t="s">
        <v>746</v>
      </c>
    </row>
    <row r="1861" spans="1:4" x14ac:dyDescent="0.2">
      <c r="A1861" s="27"/>
      <c r="B1861" s="27"/>
      <c r="C1861" s="27"/>
      <c r="D1861" s="27" t="s">
        <v>258</v>
      </c>
    </row>
    <row r="1862" spans="1:4" x14ac:dyDescent="0.2">
      <c r="A1862" s="27" t="s">
        <v>2611</v>
      </c>
      <c r="B1862" s="27" t="s">
        <v>325</v>
      </c>
      <c r="C1862" s="27" t="s">
        <v>882</v>
      </c>
      <c r="D1862" s="27" t="s">
        <v>258</v>
      </c>
    </row>
    <row r="1863" spans="1:4" x14ac:dyDescent="0.2">
      <c r="A1863" s="27" t="s">
        <v>2607</v>
      </c>
      <c r="B1863" s="27" t="s">
        <v>326</v>
      </c>
      <c r="C1863" s="27" t="s">
        <v>882</v>
      </c>
      <c r="D1863" s="27" t="s">
        <v>744</v>
      </c>
    </row>
    <row r="1864" spans="1:4" x14ac:dyDescent="0.2">
      <c r="A1864" s="27"/>
      <c r="B1864" s="27"/>
      <c r="C1864" s="27"/>
      <c r="D1864" s="27" t="s">
        <v>258</v>
      </c>
    </row>
    <row r="1865" spans="1:4" x14ac:dyDescent="0.2">
      <c r="A1865" s="27" t="s">
        <v>2582</v>
      </c>
      <c r="B1865" s="27" t="s">
        <v>327</v>
      </c>
      <c r="C1865" s="27" t="s">
        <v>882</v>
      </c>
      <c r="D1865" s="27" t="s">
        <v>744</v>
      </c>
    </row>
    <row r="1866" spans="1:4" x14ac:dyDescent="0.2">
      <c r="A1866" s="27"/>
      <c r="B1866" s="27"/>
      <c r="C1866" s="27"/>
      <c r="D1866" s="27" t="s">
        <v>258</v>
      </c>
    </row>
    <row r="1867" spans="1:4" x14ac:dyDescent="0.2">
      <c r="A1867" s="27" t="s">
        <v>2628</v>
      </c>
      <c r="B1867" s="27" t="s">
        <v>328</v>
      </c>
      <c r="C1867" s="27" t="s">
        <v>882</v>
      </c>
      <c r="D1867" s="27" t="s">
        <v>258</v>
      </c>
    </row>
    <row r="1868" spans="1:4" x14ac:dyDescent="0.2">
      <c r="A1868" s="27" t="s">
        <v>2594</v>
      </c>
      <c r="B1868" s="27" t="s">
        <v>329</v>
      </c>
      <c r="C1868" s="27" t="s">
        <v>882</v>
      </c>
      <c r="D1868" s="27" t="s">
        <v>258</v>
      </c>
    </row>
    <row r="1869" spans="1:4" x14ac:dyDescent="0.2">
      <c r="A1869" s="27" t="s">
        <v>2608</v>
      </c>
      <c r="B1869" s="27" t="s">
        <v>330</v>
      </c>
      <c r="C1869" s="27" t="s">
        <v>882</v>
      </c>
      <c r="D1869" s="27" t="s">
        <v>258</v>
      </c>
    </row>
    <row r="1870" spans="1:4" x14ac:dyDescent="0.2">
      <c r="A1870" s="27" t="s">
        <v>2616</v>
      </c>
      <c r="B1870" s="27" t="s">
        <v>320</v>
      </c>
      <c r="C1870" s="27" t="s">
        <v>882</v>
      </c>
      <c r="D1870" s="27" t="s">
        <v>258</v>
      </c>
    </row>
    <row r="1871" spans="1:4" x14ac:dyDescent="0.2">
      <c r="A1871" s="27" t="s">
        <v>2626</v>
      </c>
      <c r="B1871" s="27" t="s">
        <v>331</v>
      </c>
      <c r="C1871" s="27" t="s">
        <v>882</v>
      </c>
      <c r="D1871" s="27" t="s">
        <v>258</v>
      </c>
    </row>
    <row r="1872" spans="1:4" x14ac:dyDescent="0.2">
      <c r="A1872" s="27" t="s">
        <v>2622</v>
      </c>
      <c r="B1872" s="27" t="s">
        <v>319</v>
      </c>
      <c r="C1872" s="27" t="s">
        <v>882</v>
      </c>
      <c r="D1872" s="27" t="s">
        <v>258</v>
      </c>
    </row>
    <row r="1873" spans="1:4" x14ac:dyDescent="0.2">
      <c r="A1873" s="27" t="s">
        <v>2560</v>
      </c>
      <c r="B1873" s="27" t="s">
        <v>324</v>
      </c>
      <c r="C1873" s="27" t="s">
        <v>882</v>
      </c>
      <c r="D1873" s="27" t="s">
        <v>258</v>
      </c>
    </row>
    <row r="1874" spans="1:4" x14ac:dyDescent="0.2">
      <c r="A1874" s="27" t="s">
        <v>2547</v>
      </c>
      <c r="B1874" s="27" t="s">
        <v>245</v>
      </c>
      <c r="C1874" s="27" t="s">
        <v>882</v>
      </c>
      <c r="D1874" s="27" t="s">
        <v>744</v>
      </c>
    </row>
    <row r="1875" spans="1:4" x14ac:dyDescent="0.2">
      <c r="A1875" s="27"/>
      <c r="B1875" s="27"/>
      <c r="C1875" s="27"/>
      <c r="D1875" s="27" t="s">
        <v>745</v>
      </c>
    </row>
    <row r="1876" spans="1:4" x14ac:dyDescent="0.2">
      <c r="A1876" s="27"/>
      <c r="B1876" s="27"/>
      <c r="C1876" s="27"/>
      <c r="D1876" s="27" t="s">
        <v>746</v>
      </c>
    </row>
    <row r="1877" spans="1:4" x14ac:dyDescent="0.2">
      <c r="A1877" s="27"/>
      <c r="B1877" s="27"/>
      <c r="C1877" s="27"/>
      <c r="D1877" s="27" t="s">
        <v>258</v>
      </c>
    </row>
    <row r="1878" spans="1:4" x14ac:dyDescent="0.2">
      <c r="A1878" s="27" t="s">
        <v>2595</v>
      </c>
      <c r="B1878" s="27" t="s">
        <v>248</v>
      </c>
      <c r="C1878" s="27" t="s">
        <v>882</v>
      </c>
      <c r="D1878" s="27" t="s">
        <v>744</v>
      </c>
    </row>
    <row r="1879" spans="1:4" x14ac:dyDescent="0.2">
      <c r="A1879" s="27"/>
      <c r="B1879" s="27"/>
      <c r="C1879" s="27"/>
      <c r="D1879" s="27" t="s">
        <v>258</v>
      </c>
    </row>
    <row r="1880" spans="1:4" x14ac:dyDescent="0.2">
      <c r="A1880" s="27" t="s">
        <v>2563</v>
      </c>
      <c r="B1880" s="27" t="s">
        <v>472</v>
      </c>
      <c r="C1880" s="27" t="s">
        <v>882</v>
      </c>
      <c r="D1880" s="27" t="s">
        <v>744</v>
      </c>
    </row>
    <row r="1881" spans="1:4" x14ac:dyDescent="0.2">
      <c r="A1881" s="27"/>
      <c r="B1881" s="27"/>
      <c r="C1881" s="27"/>
      <c r="D1881" s="27" t="s">
        <v>263</v>
      </c>
    </row>
    <row r="1882" spans="1:4" x14ac:dyDescent="0.2">
      <c r="A1882" s="27"/>
      <c r="B1882" s="27"/>
      <c r="C1882" s="27"/>
      <c r="D1882" s="27" t="s">
        <v>258</v>
      </c>
    </row>
    <row r="1883" spans="1:4" x14ac:dyDescent="0.2">
      <c r="A1883" s="27" t="s">
        <v>2618</v>
      </c>
      <c r="B1883" s="27" t="s">
        <v>281</v>
      </c>
      <c r="C1883" s="27" t="s">
        <v>882</v>
      </c>
      <c r="D1883" s="27" t="s">
        <v>258</v>
      </c>
    </row>
    <row r="1884" spans="1:4" x14ac:dyDescent="0.2">
      <c r="A1884" s="27" t="s">
        <v>2530</v>
      </c>
      <c r="B1884" s="27" t="s">
        <v>50</v>
      </c>
      <c r="C1884" s="27" t="s">
        <v>882</v>
      </c>
      <c r="D1884" s="27" t="s">
        <v>744</v>
      </c>
    </row>
    <row r="1885" spans="1:4" x14ac:dyDescent="0.2">
      <c r="A1885" s="27"/>
      <c r="B1885" s="27"/>
      <c r="C1885" s="27"/>
      <c r="D1885" s="27" t="s">
        <v>263</v>
      </c>
    </row>
    <row r="1886" spans="1:4" x14ac:dyDescent="0.2">
      <c r="A1886" s="27"/>
      <c r="B1886" s="27"/>
      <c r="C1886" s="27"/>
      <c r="D1886" s="27" t="s">
        <v>258</v>
      </c>
    </row>
    <row r="1887" spans="1:4" x14ac:dyDescent="0.2">
      <c r="A1887" s="27" t="s">
        <v>2542</v>
      </c>
      <c r="B1887" s="27" t="s">
        <v>899</v>
      </c>
      <c r="C1887" s="27" t="s">
        <v>882</v>
      </c>
      <c r="D1887" s="27" t="s">
        <v>744</v>
      </c>
    </row>
    <row r="1888" spans="1:4" x14ac:dyDescent="0.2">
      <c r="A1888" s="27"/>
      <c r="B1888" s="27"/>
      <c r="C1888" s="27"/>
      <c r="D1888" s="27" t="s">
        <v>746</v>
      </c>
    </row>
    <row r="1889" spans="1:4" x14ac:dyDescent="0.2">
      <c r="A1889" s="27"/>
      <c r="B1889" s="27"/>
      <c r="C1889" s="27"/>
      <c r="D1889" s="27" t="s">
        <v>258</v>
      </c>
    </row>
    <row r="1890" spans="1:4" x14ac:dyDescent="0.2">
      <c r="A1890" s="27" t="s">
        <v>2605</v>
      </c>
      <c r="B1890" s="27" t="s">
        <v>1612</v>
      </c>
      <c r="C1890" s="27" t="s">
        <v>882</v>
      </c>
      <c r="D1890" s="27" t="s">
        <v>258</v>
      </c>
    </row>
    <row r="1891" spans="1:4" x14ac:dyDescent="0.2">
      <c r="A1891" s="27" t="s">
        <v>2631</v>
      </c>
      <c r="B1891" s="27" t="s">
        <v>1471</v>
      </c>
      <c r="C1891" s="27" t="s">
        <v>882</v>
      </c>
      <c r="D1891" s="27" t="s">
        <v>258</v>
      </c>
    </row>
    <row r="1892" spans="1:4" x14ac:dyDescent="0.2">
      <c r="A1892" s="27" t="s">
        <v>2615</v>
      </c>
      <c r="B1892" s="27" t="s">
        <v>1341</v>
      </c>
      <c r="C1892" s="27" t="s">
        <v>882</v>
      </c>
      <c r="D1892" s="27" t="s">
        <v>258</v>
      </c>
    </row>
    <row r="1893" spans="1:4" x14ac:dyDescent="0.2">
      <c r="A1893" s="27" t="s">
        <v>2588</v>
      </c>
      <c r="B1893" s="27" t="s">
        <v>1611</v>
      </c>
      <c r="C1893" s="27" t="s">
        <v>882</v>
      </c>
      <c r="D1893" s="27" t="s">
        <v>258</v>
      </c>
    </row>
    <row r="1894" spans="1:4" x14ac:dyDescent="0.2">
      <c r="A1894" s="27" t="s">
        <v>2568</v>
      </c>
      <c r="B1894" s="27" t="s">
        <v>51</v>
      </c>
      <c r="C1894" s="27" t="s">
        <v>882</v>
      </c>
      <c r="D1894" s="27" t="s">
        <v>744</v>
      </c>
    </row>
    <row r="1895" spans="1:4" x14ac:dyDescent="0.2">
      <c r="A1895" s="27"/>
      <c r="B1895" s="27"/>
      <c r="C1895" s="27"/>
      <c r="D1895" s="27" t="s">
        <v>263</v>
      </c>
    </row>
    <row r="1896" spans="1:4" x14ac:dyDescent="0.2">
      <c r="A1896" s="27"/>
      <c r="B1896" s="27"/>
      <c r="C1896" s="27"/>
      <c r="D1896" s="27" t="s">
        <v>258</v>
      </c>
    </row>
    <row r="1897" spans="1:4" x14ac:dyDescent="0.2">
      <c r="A1897" s="27" t="s">
        <v>2561</v>
      </c>
      <c r="B1897" s="27" t="s">
        <v>552</v>
      </c>
      <c r="C1897" s="27" t="s">
        <v>882</v>
      </c>
      <c r="D1897" s="27" t="s">
        <v>744</v>
      </c>
    </row>
    <row r="1898" spans="1:4" x14ac:dyDescent="0.2">
      <c r="A1898" s="27"/>
      <c r="B1898" s="27"/>
      <c r="C1898" s="27"/>
      <c r="D1898" s="27" t="s">
        <v>258</v>
      </c>
    </row>
    <row r="1899" spans="1:4" x14ac:dyDescent="0.2">
      <c r="A1899" s="27" t="s">
        <v>2545</v>
      </c>
      <c r="B1899" s="27" t="s">
        <v>553</v>
      </c>
      <c r="C1899" s="27" t="s">
        <v>882</v>
      </c>
      <c r="D1899" s="27" t="s">
        <v>748</v>
      </c>
    </row>
    <row r="1900" spans="1:4" x14ac:dyDescent="0.2">
      <c r="A1900" s="27"/>
      <c r="B1900" s="27"/>
      <c r="C1900" s="27"/>
      <c r="D1900" s="27" t="s">
        <v>744</v>
      </c>
    </row>
    <row r="1901" spans="1:4" x14ac:dyDescent="0.2">
      <c r="A1901" s="27"/>
      <c r="B1901" s="27"/>
      <c r="C1901" s="27"/>
      <c r="D1901" s="27" t="s">
        <v>258</v>
      </c>
    </row>
    <row r="1902" spans="1:4" x14ac:dyDescent="0.2">
      <c r="A1902" s="27" t="s">
        <v>2572</v>
      </c>
      <c r="B1902" s="27" t="s">
        <v>554</v>
      </c>
      <c r="C1902" s="27" t="s">
        <v>882</v>
      </c>
      <c r="D1902" s="27" t="s">
        <v>744</v>
      </c>
    </row>
    <row r="1903" spans="1:4" x14ac:dyDescent="0.2">
      <c r="A1903" s="27"/>
      <c r="B1903" s="27"/>
      <c r="C1903" s="27"/>
      <c r="D1903" s="27" t="s">
        <v>258</v>
      </c>
    </row>
    <row r="1904" spans="1:4" x14ac:dyDescent="0.2">
      <c r="A1904" s="27" t="s">
        <v>2552</v>
      </c>
      <c r="B1904" s="27" t="s">
        <v>555</v>
      </c>
      <c r="C1904" s="27" t="s">
        <v>882</v>
      </c>
      <c r="D1904" s="27" t="s">
        <v>744</v>
      </c>
    </row>
    <row r="1905" spans="1:4" x14ac:dyDescent="0.2">
      <c r="A1905" s="27"/>
      <c r="B1905" s="27"/>
      <c r="C1905" s="27"/>
      <c r="D1905" s="27" t="s">
        <v>258</v>
      </c>
    </row>
    <row r="1906" spans="1:4" x14ac:dyDescent="0.2">
      <c r="A1906" s="27" t="s">
        <v>2562</v>
      </c>
      <c r="B1906" s="27" t="s">
        <v>556</v>
      </c>
      <c r="C1906" s="27" t="s">
        <v>882</v>
      </c>
      <c r="D1906" s="27" t="s">
        <v>744</v>
      </c>
    </row>
    <row r="1907" spans="1:4" x14ac:dyDescent="0.2">
      <c r="A1907" s="27"/>
      <c r="B1907" s="27"/>
      <c r="C1907" s="27"/>
      <c r="D1907" s="27" t="s">
        <v>258</v>
      </c>
    </row>
    <row r="1908" spans="1:4" x14ac:dyDescent="0.2">
      <c r="A1908" s="27" t="s">
        <v>2596</v>
      </c>
      <c r="B1908" s="27" t="s">
        <v>557</v>
      </c>
      <c r="C1908" s="27" t="s">
        <v>882</v>
      </c>
      <c r="D1908" s="27" t="s">
        <v>744</v>
      </c>
    </row>
    <row r="1909" spans="1:4" x14ac:dyDescent="0.2">
      <c r="A1909" s="27"/>
      <c r="B1909" s="27"/>
      <c r="C1909" s="27"/>
      <c r="D1909" s="27" t="s">
        <v>258</v>
      </c>
    </row>
    <row r="1910" spans="1:4" x14ac:dyDescent="0.2">
      <c r="A1910" s="27" t="s">
        <v>2603</v>
      </c>
      <c r="B1910" s="27" t="s">
        <v>558</v>
      </c>
      <c r="C1910" s="27" t="s">
        <v>882</v>
      </c>
      <c r="D1910" s="27" t="s">
        <v>744</v>
      </c>
    </row>
    <row r="1911" spans="1:4" x14ac:dyDescent="0.2">
      <c r="A1911" s="27"/>
      <c r="B1911" s="27"/>
      <c r="C1911" s="27"/>
      <c r="D1911" s="27" t="s">
        <v>258</v>
      </c>
    </row>
    <row r="1912" spans="1:4" x14ac:dyDescent="0.2">
      <c r="A1912" s="27" t="s">
        <v>2557</v>
      </c>
      <c r="B1912" s="27" t="s">
        <v>559</v>
      </c>
      <c r="C1912" s="27" t="s">
        <v>882</v>
      </c>
      <c r="D1912" s="27" t="s">
        <v>744</v>
      </c>
    </row>
    <row r="1913" spans="1:4" x14ac:dyDescent="0.2">
      <c r="A1913" s="27"/>
      <c r="B1913" s="27"/>
      <c r="C1913" s="27"/>
      <c r="D1913" s="27" t="s">
        <v>258</v>
      </c>
    </row>
    <row r="1914" spans="1:4" x14ac:dyDescent="0.2">
      <c r="A1914" s="27"/>
      <c r="B1914" s="27"/>
      <c r="C1914" s="27"/>
      <c r="D1914" s="27" t="s">
        <v>986</v>
      </c>
    </row>
    <row r="1915" spans="1:4" x14ac:dyDescent="0.2">
      <c r="A1915" s="27" t="s">
        <v>2583</v>
      </c>
      <c r="B1915" s="27" t="s">
        <v>560</v>
      </c>
      <c r="C1915" s="27" t="s">
        <v>882</v>
      </c>
      <c r="D1915" s="27" t="s">
        <v>744</v>
      </c>
    </row>
    <row r="1916" spans="1:4" x14ac:dyDescent="0.2">
      <c r="A1916" s="27"/>
      <c r="B1916" s="27"/>
      <c r="C1916" s="27"/>
      <c r="D1916" s="27" t="s">
        <v>258</v>
      </c>
    </row>
    <row r="1917" spans="1:4" x14ac:dyDescent="0.2">
      <c r="A1917" s="27"/>
      <c r="B1917" s="27"/>
      <c r="C1917" s="27"/>
      <c r="D1917" s="27" t="s">
        <v>986</v>
      </c>
    </row>
    <row r="1918" spans="1:4" x14ac:dyDescent="0.2">
      <c r="A1918" s="27" t="s">
        <v>2577</v>
      </c>
      <c r="B1918" s="27" t="s">
        <v>561</v>
      </c>
      <c r="C1918" s="27" t="s">
        <v>882</v>
      </c>
      <c r="D1918" s="27" t="s">
        <v>748</v>
      </c>
    </row>
    <row r="1919" spans="1:4" x14ac:dyDescent="0.2">
      <c r="A1919" s="27"/>
      <c r="B1919" s="27"/>
      <c r="C1919" s="27"/>
      <c r="D1919" s="27" t="s">
        <v>744</v>
      </c>
    </row>
    <row r="1920" spans="1:4" x14ac:dyDescent="0.2">
      <c r="A1920" s="27"/>
      <c r="B1920" s="27"/>
      <c r="C1920" s="27"/>
      <c r="D1920" s="27" t="s">
        <v>258</v>
      </c>
    </row>
    <row r="1921" spans="1:4" x14ac:dyDescent="0.2">
      <c r="A1921" s="27" t="s">
        <v>2556</v>
      </c>
      <c r="B1921" s="27" t="s">
        <v>562</v>
      </c>
      <c r="C1921" s="27" t="s">
        <v>882</v>
      </c>
      <c r="D1921" s="27" t="s">
        <v>744</v>
      </c>
    </row>
    <row r="1922" spans="1:4" x14ac:dyDescent="0.2">
      <c r="A1922" s="27"/>
      <c r="B1922" s="27"/>
      <c r="C1922" s="27"/>
      <c r="D1922" s="27" t="s">
        <v>258</v>
      </c>
    </row>
    <row r="1923" spans="1:4" x14ac:dyDescent="0.2">
      <c r="A1923" s="27"/>
      <c r="B1923" s="27"/>
      <c r="C1923" s="27"/>
      <c r="D1923" s="27" t="s">
        <v>986</v>
      </c>
    </row>
    <row r="1924" spans="1:4" x14ac:dyDescent="0.2">
      <c r="A1924" s="27" t="s">
        <v>2569</v>
      </c>
      <c r="B1924" s="27" t="s">
        <v>563</v>
      </c>
      <c r="C1924" s="27" t="s">
        <v>882</v>
      </c>
      <c r="D1924" s="27" t="s">
        <v>748</v>
      </c>
    </row>
    <row r="1925" spans="1:4" x14ac:dyDescent="0.2">
      <c r="A1925" s="27"/>
      <c r="B1925" s="27"/>
      <c r="C1925" s="27"/>
      <c r="D1925" s="27" t="s">
        <v>744</v>
      </c>
    </row>
    <row r="1926" spans="1:4" x14ac:dyDescent="0.2">
      <c r="A1926" s="27"/>
      <c r="B1926" s="27"/>
      <c r="C1926" s="27"/>
      <c r="D1926" s="27" t="s">
        <v>258</v>
      </c>
    </row>
    <row r="1927" spans="1:4" x14ac:dyDescent="0.2">
      <c r="A1927" s="27"/>
      <c r="B1927" s="27"/>
      <c r="C1927" s="27"/>
      <c r="D1927" s="27" t="s">
        <v>986</v>
      </c>
    </row>
    <row r="1928" spans="1:4" x14ac:dyDescent="0.2">
      <c r="A1928" s="27" t="s">
        <v>2585</v>
      </c>
      <c r="B1928" s="27" t="s">
        <v>564</v>
      </c>
      <c r="C1928" s="27" t="s">
        <v>882</v>
      </c>
      <c r="D1928" s="27" t="s">
        <v>744</v>
      </c>
    </row>
    <row r="1929" spans="1:4" x14ac:dyDescent="0.2">
      <c r="A1929" s="27"/>
      <c r="B1929" s="27"/>
      <c r="C1929" s="27"/>
      <c r="D1929" s="27" t="s">
        <v>258</v>
      </c>
    </row>
    <row r="1930" spans="1:4" x14ac:dyDescent="0.2">
      <c r="A1930" s="27" t="s">
        <v>2632</v>
      </c>
      <c r="B1930" s="27" t="s">
        <v>565</v>
      </c>
      <c r="C1930" s="27" t="s">
        <v>882</v>
      </c>
      <c r="D1930" s="27" t="s">
        <v>744</v>
      </c>
    </row>
    <row r="1931" spans="1:4" x14ac:dyDescent="0.2">
      <c r="A1931" s="27"/>
      <c r="B1931" s="27"/>
      <c r="C1931" s="27"/>
      <c r="D1931" s="27" t="s">
        <v>258</v>
      </c>
    </row>
    <row r="1932" spans="1:4" x14ac:dyDescent="0.2">
      <c r="A1932" s="27" t="s">
        <v>2566</v>
      </c>
      <c r="B1932" s="27" t="s">
        <v>566</v>
      </c>
      <c r="C1932" s="27" t="s">
        <v>882</v>
      </c>
      <c r="D1932" s="27" t="s">
        <v>744</v>
      </c>
    </row>
    <row r="1933" spans="1:4" x14ac:dyDescent="0.2">
      <c r="A1933" s="27"/>
      <c r="B1933" s="27"/>
      <c r="C1933" s="27"/>
      <c r="D1933" s="27" t="s">
        <v>258</v>
      </c>
    </row>
    <row r="1934" spans="1:4" x14ac:dyDescent="0.2">
      <c r="A1934" s="27" t="s">
        <v>2550</v>
      </c>
      <c r="B1934" s="27" t="s">
        <v>567</v>
      </c>
      <c r="C1934" s="27" t="s">
        <v>882</v>
      </c>
      <c r="D1934" s="27" t="s">
        <v>744</v>
      </c>
    </row>
    <row r="1935" spans="1:4" x14ac:dyDescent="0.2">
      <c r="A1935" s="27"/>
      <c r="B1935" s="27"/>
      <c r="C1935" s="27"/>
      <c r="D1935" s="27" t="s">
        <v>258</v>
      </c>
    </row>
    <row r="1936" spans="1:4" x14ac:dyDescent="0.2">
      <c r="A1936" s="27" t="s">
        <v>2576</v>
      </c>
      <c r="B1936" s="27" t="s">
        <v>568</v>
      </c>
      <c r="C1936" s="27" t="s">
        <v>882</v>
      </c>
      <c r="D1936" s="27" t="s">
        <v>744</v>
      </c>
    </row>
    <row r="1937" spans="1:4" x14ac:dyDescent="0.2">
      <c r="A1937" s="27"/>
      <c r="B1937" s="27"/>
      <c r="C1937" s="27"/>
      <c r="D1937" s="27" t="s">
        <v>258</v>
      </c>
    </row>
    <row r="1938" spans="1:4" x14ac:dyDescent="0.2">
      <c r="A1938" s="27" t="s">
        <v>2592</v>
      </c>
      <c r="B1938" s="27" t="s">
        <v>569</v>
      </c>
      <c r="C1938" s="27" t="s">
        <v>882</v>
      </c>
      <c r="D1938" s="27" t="s">
        <v>744</v>
      </c>
    </row>
    <row r="1939" spans="1:4" x14ac:dyDescent="0.2">
      <c r="A1939" s="27"/>
      <c r="B1939" s="27"/>
      <c r="C1939" s="27"/>
      <c r="D1939" s="27" t="s">
        <v>258</v>
      </c>
    </row>
    <row r="1940" spans="1:4" x14ac:dyDescent="0.2">
      <c r="A1940" s="27" t="s">
        <v>2579</v>
      </c>
      <c r="B1940" s="27" t="s">
        <v>570</v>
      </c>
      <c r="C1940" s="27" t="s">
        <v>882</v>
      </c>
      <c r="D1940" s="27" t="s">
        <v>744</v>
      </c>
    </row>
    <row r="1941" spans="1:4" x14ac:dyDescent="0.2">
      <c r="A1941" s="27"/>
      <c r="B1941" s="27"/>
      <c r="C1941" s="27"/>
      <c r="D1941" s="27" t="s">
        <v>258</v>
      </c>
    </row>
    <row r="1942" spans="1:4" x14ac:dyDescent="0.2">
      <c r="A1942" s="27"/>
      <c r="B1942" s="27"/>
      <c r="C1942" s="27"/>
      <c r="D1942" s="27" t="s">
        <v>986</v>
      </c>
    </row>
    <row r="1943" spans="1:4" x14ac:dyDescent="0.2">
      <c r="A1943" s="27" t="s">
        <v>2574</v>
      </c>
      <c r="B1943" s="27" t="s">
        <v>1344</v>
      </c>
      <c r="C1943" s="27" t="s">
        <v>882</v>
      </c>
      <c r="D1943" s="27" t="s">
        <v>263</v>
      </c>
    </row>
    <row r="1944" spans="1:4" x14ac:dyDescent="0.2">
      <c r="A1944" s="27"/>
      <c r="B1944" s="27"/>
      <c r="C1944" s="27"/>
      <c r="D1944" s="27" t="s">
        <v>258</v>
      </c>
    </row>
    <row r="1945" spans="1:4" x14ac:dyDescent="0.2">
      <c r="A1945" s="27" t="s">
        <v>2532</v>
      </c>
      <c r="B1945" s="27" t="s">
        <v>52</v>
      </c>
      <c r="C1945" s="27" t="s">
        <v>882</v>
      </c>
      <c r="D1945" s="27" t="s">
        <v>744</v>
      </c>
    </row>
    <row r="1946" spans="1:4" x14ac:dyDescent="0.2">
      <c r="A1946" s="27"/>
      <c r="B1946" s="27"/>
      <c r="C1946" s="27"/>
      <c r="D1946" s="27" t="s">
        <v>263</v>
      </c>
    </row>
    <row r="1947" spans="1:4" x14ac:dyDescent="0.2">
      <c r="A1947" s="27"/>
      <c r="B1947" s="27"/>
      <c r="C1947" s="27"/>
      <c r="D1947" s="27" t="s">
        <v>258</v>
      </c>
    </row>
    <row r="1948" spans="1:4" x14ac:dyDescent="0.2">
      <c r="A1948" s="27" t="s">
        <v>2565</v>
      </c>
      <c r="B1948" s="27" t="s">
        <v>53</v>
      </c>
      <c r="C1948" s="27" t="s">
        <v>882</v>
      </c>
      <c r="D1948" s="27" t="s">
        <v>744</v>
      </c>
    </row>
    <row r="1949" spans="1:4" x14ac:dyDescent="0.2">
      <c r="A1949" s="27"/>
      <c r="B1949" s="27"/>
      <c r="C1949" s="27"/>
      <c r="D1949" s="27" t="s">
        <v>258</v>
      </c>
    </row>
    <row r="1950" spans="1:4" x14ac:dyDescent="0.2">
      <c r="A1950" s="27" t="s">
        <v>1848</v>
      </c>
      <c r="B1950" s="27" t="s">
        <v>1461</v>
      </c>
      <c r="C1950" s="27" t="s">
        <v>966</v>
      </c>
      <c r="D1950" s="27" t="s">
        <v>262</v>
      </c>
    </row>
    <row r="1951" spans="1:4" x14ac:dyDescent="0.2">
      <c r="A1951" s="27"/>
      <c r="B1951" s="27"/>
      <c r="C1951" s="27"/>
      <c r="D1951" s="27" t="s">
        <v>744</v>
      </c>
    </row>
    <row r="1952" spans="1:4" x14ac:dyDescent="0.2">
      <c r="A1952" s="27"/>
      <c r="B1952" s="27"/>
      <c r="C1952" s="27"/>
      <c r="D1952" s="27" t="s">
        <v>263</v>
      </c>
    </row>
    <row r="1953" spans="1:4" x14ac:dyDescent="0.2">
      <c r="A1953" s="27" t="s">
        <v>1791</v>
      </c>
      <c r="B1953" s="27" t="s">
        <v>971</v>
      </c>
      <c r="C1953" s="27" t="s">
        <v>966</v>
      </c>
      <c r="D1953" s="27" t="s">
        <v>262</v>
      </c>
    </row>
    <row r="1954" spans="1:4" x14ac:dyDescent="0.2">
      <c r="A1954" s="27"/>
      <c r="B1954" s="27"/>
      <c r="C1954" s="27"/>
      <c r="D1954" s="27" t="s">
        <v>744</v>
      </c>
    </row>
    <row r="1955" spans="1:4" x14ac:dyDescent="0.2">
      <c r="A1955" s="27" t="s">
        <v>1927</v>
      </c>
      <c r="B1955" s="27" t="s">
        <v>1928</v>
      </c>
      <c r="C1955" s="27" t="s">
        <v>966</v>
      </c>
      <c r="D1955" s="27" t="s">
        <v>258</v>
      </c>
    </row>
    <row r="1956" spans="1:4" x14ac:dyDescent="0.2">
      <c r="A1956" s="27" t="s">
        <v>3020</v>
      </c>
      <c r="B1956" s="27" t="s">
        <v>3021</v>
      </c>
      <c r="C1956" s="27" t="s">
        <v>966</v>
      </c>
      <c r="D1956" s="27" t="s">
        <v>262</v>
      </c>
    </row>
    <row r="1957" spans="1:4" x14ac:dyDescent="0.2">
      <c r="A1957" s="27" t="s">
        <v>2314</v>
      </c>
      <c r="B1957" s="27" t="s">
        <v>967</v>
      </c>
      <c r="C1957" s="27" t="s">
        <v>966</v>
      </c>
      <c r="D1957" s="27" t="s">
        <v>262</v>
      </c>
    </row>
    <row r="1958" spans="1:4" x14ac:dyDescent="0.2">
      <c r="A1958" s="27"/>
      <c r="B1958" s="27"/>
      <c r="C1958" s="27"/>
      <c r="D1958" s="27" t="s">
        <v>744</v>
      </c>
    </row>
    <row r="1959" spans="1:4" x14ac:dyDescent="0.2">
      <c r="A1959" s="27" t="s">
        <v>1816</v>
      </c>
      <c r="B1959" s="27" t="s">
        <v>965</v>
      </c>
      <c r="C1959" s="27" t="s">
        <v>966</v>
      </c>
      <c r="D1959" s="27" t="s">
        <v>262</v>
      </c>
    </row>
    <row r="1960" spans="1:4" x14ac:dyDescent="0.2">
      <c r="A1960" s="27"/>
      <c r="B1960" s="27"/>
      <c r="C1960" s="27"/>
      <c r="D1960" s="27" t="s">
        <v>744</v>
      </c>
    </row>
    <row r="1961" spans="1:4" x14ac:dyDescent="0.2">
      <c r="A1961" s="27" t="s">
        <v>1807</v>
      </c>
      <c r="B1961" s="27" t="s">
        <v>1596</v>
      </c>
      <c r="C1961" s="27" t="s">
        <v>966</v>
      </c>
      <c r="D1961" s="27" t="s">
        <v>262</v>
      </c>
    </row>
    <row r="1962" spans="1:4" x14ac:dyDescent="0.2">
      <c r="A1962" s="27"/>
      <c r="B1962" s="27"/>
      <c r="C1962" s="27"/>
      <c r="D1962" s="27" t="s">
        <v>744</v>
      </c>
    </row>
    <row r="1963" spans="1:4" x14ac:dyDescent="0.2">
      <c r="A1963" s="27" t="s">
        <v>2315</v>
      </c>
      <c r="B1963" s="27" t="s">
        <v>81</v>
      </c>
      <c r="C1963" s="27" t="s">
        <v>883</v>
      </c>
      <c r="D1963" s="27" t="s">
        <v>744</v>
      </c>
    </row>
    <row r="1964" spans="1:4" x14ac:dyDescent="0.2">
      <c r="A1964" s="27"/>
      <c r="B1964" s="27"/>
      <c r="C1964" s="27"/>
      <c r="D1964" s="27" t="s">
        <v>263</v>
      </c>
    </row>
    <row r="1965" spans="1:4" x14ac:dyDescent="0.2">
      <c r="A1965" s="27" t="s">
        <v>2256</v>
      </c>
      <c r="B1965" s="27" t="s">
        <v>82</v>
      </c>
      <c r="C1965" s="27" t="s">
        <v>883</v>
      </c>
      <c r="D1965" s="27" t="s">
        <v>744</v>
      </c>
    </row>
    <row r="1966" spans="1:4" x14ac:dyDescent="0.2">
      <c r="A1966" s="27"/>
      <c r="B1966" s="27"/>
      <c r="C1966" s="27"/>
      <c r="D1966" s="27" t="s">
        <v>745</v>
      </c>
    </row>
    <row r="1967" spans="1:4" x14ac:dyDescent="0.2">
      <c r="A1967" s="27"/>
      <c r="B1967" s="27"/>
      <c r="C1967" s="27"/>
      <c r="D1967" s="27" t="s">
        <v>746</v>
      </c>
    </row>
    <row r="1968" spans="1:4" x14ac:dyDescent="0.2">
      <c r="A1968" s="27"/>
      <c r="B1968" s="27"/>
      <c r="C1968" s="27"/>
      <c r="D1968" s="27" t="s">
        <v>986</v>
      </c>
    </row>
    <row r="1969" spans="1:4" x14ac:dyDescent="0.2">
      <c r="A1969" s="27" t="s">
        <v>2280</v>
      </c>
      <c r="B1969" s="27" t="s">
        <v>397</v>
      </c>
      <c r="C1969" s="27" t="s">
        <v>883</v>
      </c>
      <c r="D1969" s="27" t="s">
        <v>263</v>
      </c>
    </row>
    <row r="1970" spans="1:4" x14ac:dyDescent="0.2">
      <c r="A1970" s="27" t="s">
        <v>2683</v>
      </c>
      <c r="B1970" s="27" t="s">
        <v>2684</v>
      </c>
      <c r="C1970" s="27" t="s">
        <v>883</v>
      </c>
      <c r="D1970" s="27" t="s">
        <v>263</v>
      </c>
    </row>
    <row r="1971" spans="1:4" x14ac:dyDescent="0.2">
      <c r="A1971" s="27" t="s">
        <v>2359</v>
      </c>
      <c r="B1971" s="27" t="s">
        <v>80</v>
      </c>
      <c r="C1971" s="27" t="s">
        <v>883</v>
      </c>
      <c r="D1971" s="27" t="s">
        <v>263</v>
      </c>
    </row>
    <row r="1972" spans="1:4" x14ac:dyDescent="0.2">
      <c r="A1972" s="27" t="s">
        <v>2326</v>
      </c>
      <c r="B1972" s="27" t="s">
        <v>83</v>
      </c>
      <c r="C1972" s="27" t="s">
        <v>883</v>
      </c>
      <c r="D1972" s="27" t="s">
        <v>263</v>
      </c>
    </row>
    <row r="1973" spans="1:4" x14ac:dyDescent="0.2">
      <c r="A1973" s="27" t="s">
        <v>2312</v>
      </c>
      <c r="B1973" s="27" t="s">
        <v>79</v>
      </c>
      <c r="C1973" s="27" t="s">
        <v>883</v>
      </c>
      <c r="D1973" s="27" t="s">
        <v>263</v>
      </c>
    </row>
    <row r="1974" spans="1:4" x14ac:dyDescent="0.2">
      <c r="A1974" s="27" t="s">
        <v>2322</v>
      </c>
      <c r="B1974" s="27" t="s">
        <v>84</v>
      </c>
      <c r="C1974" s="27" t="s">
        <v>883</v>
      </c>
      <c r="D1974" s="27" t="s">
        <v>263</v>
      </c>
    </row>
    <row r="1975" spans="1:4" x14ac:dyDescent="0.2">
      <c r="A1975" s="27" t="s">
        <v>2325</v>
      </c>
      <c r="B1975" s="27" t="s">
        <v>85</v>
      </c>
      <c r="C1975" s="27" t="s">
        <v>883</v>
      </c>
      <c r="D1975" s="27" t="s">
        <v>263</v>
      </c>
    </row>
    <row r="1976" spans="1:4" x14ac:dyDescent="0.2">
      <c r="A1976" s="27" t="s">
        <v>2276</v>
      </c>
      <c r="B1976" s="27" t="s">
        <v>86</v>
      </c>
      <c r="C1976" s="27" t="s">
        <v>883</v>
      </c>
      <c r="D1976" s="27" t="s">
        <v>744</v>
      </c>
    </row>
    <row r="1977" spans="1:4" x14ac:dyDescent="0.2">
      <c r="A1977" s="27"/>
      <c r="B1977" s="27"/>
      <c r="C1977" s="27"/>
      <c r="D1977" s="27" t="s">
        <v>263</v>
      </c>
    </row>
    <row r="1978" spans="1:4" x14ac:dyDescent="0.2">
      <c r="A1978" s="27" t="s">
        <v>2681</v>
      </c>
      <c r="B1978" s="27" t="s">
        <v>2682</v>
      </c>
      <c r="C1978" s="27" t="s">
        <v>883</v>
      </c>
      <c r="D1978" s="27" t="s">
        <v>263</v>
      </c>
    </row>
    <row r="1979" spans="1:4" x14ac:dyDescent="0.2">
      <c r="A1979" s="27" t="s">
        <v>2942</v>
      </c>
      <c r="B1979" s="27" t="s">
        <v>2943</v>
      </c>
      <c r="C1979" s="27" t="s">
        <v>883</v>
      </c>
      <c r="D1979" s="27" t="s">
        <v>263</v>
      </c>
    </row>
    <row r="1980" spans="1:4" x14ac:dyDescent="0.2">
      <c r="A1980" s="27" t="s">
        <v>2301</v>
      </c>
      <c r="B1980" s="27" t="s">
        <v>87</v>
      </c>
      <c r="C1980" s="27" t="s">
        <v>883</v>
      </c>
      <c r="D1980" s="27" t="s">
        <v>263</v>
      </c>
    </row>
    <row r="1981" spans="1:4" x14ac:dyDescent="0.2">
      <c r="A1981" s="27" t="s">
        <v>2311</v>
      </c>
      <c r="B1981" s="27" t="s">
        <v>88</v>
      </c>
      <c r="C1981" s="27" t="s">
        <v>883</v>
      </c>
      <c r="D1981" s="27" t="s">
        <v>263</v>
      </c>
    </row>
    <row r="1982" spans="1:4" x14ac:dyDescent="0.2">
      <c r="A1982" s="27" t="s">
        <v>2348</v>
      </c>
      <c r="B1982" s="27" t="s">
        <v>89</v>
      </c>
      <c r="C1982" s="27" t="s">
        <v>883</v>
      </c>
      <c r="D1982" s="27" t="s">
        <v>263</v>
      </c>
    </row>
    <row r="1983" spans="1:4" x14ac:dyDescent="0.2">
      <c r="A1983" s="27" t="s">
        <v>1016</v>
      </c>
      <c r="B1983" s="27" t="s">
        <v>55</v>
      </c>
      <c r="C1983" s="27" t="s">
        <v>489</v>
      </c>
      <c r="D1983" s="27" t="s">
        <v>2779</v>
      </c>
    </row>
    <row r="1984" spans="1:4" x14ac:dyDescent="0.2">
      <c r="A1984" s="27" t="s">
        <v>1017</v>
      </c>
      <c r="B1984" s="27" t="s">
        <v>56</v>
      </c>
      <c r="C1984" s="27" t="s">
        <v>489</v>
      </c>
      <c r="D1984" s="27" t="s">
        <v>2779</v>
      </c>
    </row>
    <row r="1985" spans="1:4" x14ac:dyDescent="0.2">
      <c r="A1985" s="27" t="s">
        <v>487</v>
      </c>
      <c r="B1985" s="27" t="s">
        <v>57</v>
      </c>
      <c r="C1985" s="27" t="s">
        <v>489</v>
      </c>
      <c r="D1985" s="27" t="s">
        <v>2779</v>
      </c>
    </row>
    <row r="1986" spans="1:4" x14ac:dyDescent="0.2">
      <c r="A1986" s="27" t="s">
        <v>486</v>
      </c>
      <c r="B1986" s="27" t="s">
        <v>58</v>
      </c>
      <c r="C1986" s="27" t="s">
        <v>489</v>
      </c>
      <c r="D1986" s="27" t="s">
        <v>2779</v>
      </c>
    </row>
    <row r="1987" spans="1:4" x14ac:dyDescent="0.2">
      <c r="A1987" s="27" t="s">
        <v>488</v>
      </c>
      <c r="B1987" s="27" t="s">
        <v>59</v>
      </c>
      <c r="C1987" s="27" t="s">
        <v>489</v>
      </c>
      <c r="D1987" s="27" t="s">
        <v>2779</v>
      </c>
    </row>
    <row r="1988" spans="1:4" x14ac:dyDescent="0.2">
      <c r="A1988" s="27" t="s">
        <v>485</v>
      </c>
      <c r="B1988" s="27" t="s">
        <v>60</v>
      </c>
      <c r="C1988" s="27" t="s">
        <v>489</v>
      </c>
      <c r="D1988" s="27" t="s">
        <v>2779</v>
      </c>
    </row>
    <row r="1989" spans="1:4" x14ac:dyDescent="0.2">
      <c r="A1989" s="27" t="s">
        <v>1061</v>
      </c>
      <c r="B1989" s="27" t="s">
        <v>1062</v>
      </c>
      <c r="C1989" s="27" t="s">
        <v>489</v>
      </c>
      <c r="D1989" s="27" t="s">
        <v>2779</v>
      </c>
    </row>
    <row r="1990" spans="1:4" x14ac:dyDescent="0.2">
      <c r="A1990" s="27" t="s">
        <v>1060</v>
      </c>
      <c r="B1990" s="27" t="s">
        <v>1217</v>
      </c>
      <c r="C1990" s="27" t="s">
        <v>489</v>
      </c>
      <c r="D1990" s="27" t="s">
        <v>2779</v>
      </c>
    </row>
    <row r="1991" spans="1:4" x14ac:dyDescent="0.2">
      <c r="A1991" s="27" t="s">
        <v>484</v>
      </c>
      <c r="B1991" s="27" t="s">
        <v>54</v>
      </c>
      <c r="C1991" s="27" t="s">
        <v>489</v>
      </c>
      <c r="D1991" s="27" t="s">
        <v>2779</v>
      </c>
    </row>
    <row r="1992" spans="1:4" x14ac:dyDescent="0.2">
      <c r="A1992" s="27" t="s">
        <v>483</v>
      </c>
      <c r="B1992" s="27" t="s">
        <v>61</v>
      </c>
      <c r="C1992" s="27" t="s">
        <v>489</v>
      </c>
      <c r="D1992" s="27" t="s">
        <v>2779</v>
      </c>
    </row>
    <row r="1993" spans="1:4" x14ac:dyDescent="0.2">
      <c r="A1993" s="27" t="s">
        <v>482</v>
      </c>
      <c r="B1993" s="27" t="s">
        <v>62</v>
      </c>
      <c r="C1993" s="27" t="s">
        <v>489</v>
      </c>
      <c r="D1993" s="27" t="s">
        <v>2779</v>
      </c>
    </row>
    <row r="1994" spans="1:4" x14ac:dyDescent="0.2">
      <c r="A1994" s="27" t="s">
        <v>2261</v>
      </c>
      <c r="B1994" s="27" t="s">
        <v>816</v>
      </c>
      <c r="C1994" s="27" t="s">
        <v>489</v>
      </c>
      <c r="D1994" s="27" t="s">
        <v>2779</v>
      </c>
    </row>
    <row r="1995" spans="1:4" x14ac:dyDescent="0.2">
      <c r="A1995" s="27" t="s">
        <v>2982</v>
      </c>
      <c r="B1995" s="27" t="s">
        <v>2983</v>
      </c>
      <c r="C1995" s="27" t="s">
        <v>880</v>
      </c>
      <c r="D1995" s="27" t="s">
        <v>263</v>
      </c>
    </row>
    <row r="1996" spans="1:4" x14ac:dyDescent="0.2">
      <c r="A1996" s="27" t="s">
        <v>2443</v>
      </c>
      <c r="B1996" s="27" t="s">
        <v>2002</v>
      </c>
      <c r="C1996" s="27" t="s">
        <v>879</v>
      </c>
      <c r="D1996" s="27" t="s">
        <v>262</v>
      </c>
    </row>
    <row r="1997" spans="1:4" x14ac:dyDescent="0.2">
      <c r="A1997" s="27" t="s">
        <v>2474</v>
      </c>
      <c r="B1997" s="27" t="s">
        <v>349</v>
      </c>
      <c r="C1997" s="27" t="s">
        <v>879</v>
      </c>
      <c r="D1997" s="27" t="s">
        <v>745</v>
      </c>
    </row>
    <row r="1998" spans="1:4" x14ac:dyDescent="0.2">
      <c r="A1998" s="27"/>
      <c r="B1998" s="27"/>
      <c r="C1998" s="27"/>
      <c r="D1998" s="27" t="s">
        <v>263</v>
      </c>
    </row>
    <row r="1999" spans="1:4" x14ac:dyDescent="0.2">
      <c r="A1999" s="27" t="s">
        <v>2285</v>
      </c>
      <c r="B1999" s="27" t="s">
        <v>370</v>
      </c>
      <c r="C1999" s="27" t="s">
        <v>878</v>
      </c>
      <c r="D1999" s="27" t="s">
        <v>744</v>
      </c>
    </row>
    <row r="2000" spans="1:4" x14ac:dyDescent="0.2">
      <c r="A2000" s="27"/>
      <c r="B2000" s="27"/>
      <c r="C2000" s="27"/>
      <c r="D2000" s="27" t="s">
        <v>745</v>
      </c>
    </row>
    <row r="2001" spans="1:4" x14ac:dyDescent="0.2">
      <c r="A2001" s="27"/>
      <c r="B2001" s="27"/>
      <c r="C2001" s="27"/>
      <c r="D2001" s="27" t="s">
        <v>746</v>
      </c>
    </row>
    <row r="2002" spans="1:4" x14ac:dyDescent="0.2">
      <c r="A2002" s="27" t="s">
        <v>2240</v>
      </c>
      <c r="B2002" s="27" t="s">
        <v>289</v>
      </c>
      <c r="C2002" s="27" t="s">
        <v>878</v>
      </c>
      <c r="D2002" s="27" t="s">
        <v>744</v>
      </c>
    </row>
    <row r="2003" spans="1:4" x14ac:dyDescent="0.2">
      <c r="A2003" s="27"/>
      <c r="B2003" s="27"/>
      <c r="C2003" s="27"/>
      <c r="D2003" s="27" t="s">
        <v>745</v>
      </c>
    </row>
    <row r="2004" spans="1:4" x14ac:dyDescent="0.2">
      <c r="A2004" s="27"/>
      <c r="B2004" s="27"/>
      <c r="C2004" s="27"/>
      <c r="D2004" s="27" t="s">
        <v>746</v>
      </c>
    </row>
    <row r="2005" spans="1:4" x14ac:dyDescent="0.2">
      <c r="A2005" s="27" t="s">
        <v>2233</v>
      </c>
      <c r="B2005" s="27" t="s">
        <v>128</v>
      </c>
      <c r="C2005" s="27" t="s">
        <v>878</v>
      </c>
      <c r="D2005" s="27" t="s">
        <v>744</v>
      </c>
    </row>
    <row r="2006" spans="1:4" x14ac:dyDescent="0.2">
      <c r="A2006" s="27" t="s">
        <v>3009</v>
      </c>
      <c r="B2006" s="27" t="s">
        <v>3010</v>
      </c>
      <c r="C2006" s="27" t="s">
        <v>878</v>
      </c>
      <c r="D2006" s="27" t="s">
        <v>745</v>
      </c>
    </row>
    <row r="2007" spans="1:4" x14ac:dyDescent="0.2">
      <c r="A2007" s="27" t="s">
        <v>2472</v>
      </c>
      <c r="B2007" s="27" t="s">
        <v>2466</v>
      </c>
      <c r="C2007" s="27" t="s">
        <v>878</v>
      </c>
      <c r="D2007" s="27" t="s">
        <v>745</v>
      </c>
    </row>
    <row r="2008" spans="1:4" x14ac:dyDescent="0.2">
      <c r="A2008" s="27" t="s">
        <v>2685</v>
      </c>
      <c r="B2008" s="27" t="s">
        <v>2686</v>
      </c>
      <c r="C2008" s="27" t="s">
        <v>878</v>
      </c>
      <c r="D2008" s="27" t="s">
        <v>744</v>
      </c>
    </row>
    <row r="2009" spans="1:4" x14ac:dyDescent="0.2">
      <c r="A2009" s="27" t="s">
        <v>3304</v>
      </c>
      <c r="B2009" s="27" t="s">
        <v>3311</v>
      </c>
      <c r="C2009" s="27" t="s">
        <v>878</v>
      </c>
      <c r="D2009" s="27" t="s">
        <v>744</v>
      </c>
    </row>
    <row r="2010" spans="1:4" x14ac:dyDescent="0.2">
      <c r="A2010" s="27" t="s">
        <v>2678</v>
      </c>
      <c r="B2010" s="27" t="s">
        <v>2680</v>
      </c>
      <c r="C2010" s="27" t="s">
        <v>878</v>
      </c>
      <c r="D2010" s="27" t="s">
        <v>744</v>
      </c>
    </row>
    <row r="2011" spans="1:4" x14ac:dyDescent="0.2">
      <c r="A2011" s="27" t="s">
        <v>2678</v>
      </c>
      <c r="B2011" s="27" t="s">
        <v>2679</v>
      </c>
      <c r="C2011" s="27" t="s">
        <v>878</v>
      </c>
      <c r="D2011" s="27" t="s">
        <v>744</v>
      </c>
    </row>
    <row r="2012" spans="1:4" x14ac:dyDescent="0.2">
      <c r="A2012" s="27" t="s">
        <v>2291</v>
      </c>
      <c r="B2012" s="27" t="s">
        <v>1219</v>
      </c>
      <c r="C2012" s="27" t="s">
        <v>878</v>
      </c>
      <c r="D2012" s="27" t="s">
        <v>744</v>
      </c>
    </row>
    <row r="2013" spans="1:4" x14ac:dyDescent="0.2">
      <c r="A2013" s="27"/>
      <c r="B2013" s="27"/>
      <c r="C2013" s="27"/>
      <c r="D2013" s="27" t="s">
        <v>263</v>
      </c>
    </row>
    <row r="2014" spans="1:4" x14ac:dyDescent="0.2">
      <c r="A2014" s="27" t="s">
        <v>2264</v>
      </c>
      <c r="B2014" s="27" t="s">
        <v>290</v>
      </c>
      <c r="C2014" s="27" t="s">
        <v>878</v>
      </c>
      <c r="D2014" s="27" t="s">
        <v>744</v>
      </c>
    </row>
    <row r="2015" spans="1:4" x14ac:dyDescent="0.2">
      <c r="A2015" s="27"/>
      <c r="B2015" s="27"/>
      <c r="C2015" s="27"/>
      <c r="D2015" s="27" t="s">
        <v>745</v>
      </c>
    </row>
    <row r="2016" spans="1:4" x14ac:dyDescent="0.2">
      <c r="A2016" s="27"/>
      <c r="B2016" s="27"/>
      <c r="C2016" s="27"/>
      <c r="D2016" s="27" t="s">
        <v>263</v>
      </c>
    </row>
    <row r="2017" spans="1:4" x14ac:dyDescent="0.2">
      <c r="A2017" s="27" t="s">
        <v>2335</v>
      </c>
      <c r="B2017" s="27" t="s">
        <v>1468</v>
      </c>
      <c r="C2017" s="27" t="s">
        <v>878</v>
      </c>
      <c r="D2017" s="27" t="s">
        <v>744</v>
      </c>
    </row>
    <row r="2018" spans="1:4" x14ac:dyDescent="0.2">
      <c r="A2018" s="27"/>
      <c r="B2018" s="27"/>
      <c r="C2018" s="27"/>
      <c r="D2018" s="27" t="s">
        <v>1385</v>
      </c>
    </row>
    <row r="2019" spans="1:4" x14ac:dyDescent="0.2">
      <c r="A2019" s="27" t="s">
        <v>2275</v>
      </c>
      <c r="B2019" s="27" t="s">
        <v>293</v>
      </c>
      <c r="C2019" s="27" t="s">
        <v>878</v>
      </c>
      <c r="D2019" s="27" t="s">
        <v>744</v>
      </c>
    </row>
    <row r="2020" spans="1:4" x14ac:dyDescent="0.2">
      <c r="A2020" s="27"/>
      <c r="B2020" s="27"/>
      <c r="C2020" s="27"/>
      <c r="D2020" s="27" t="s">
        <v>263</v>
      </c>
    </row>
    <row r="2021" spans="1:4" x14ac:dyDescent="0.2">
      <c r="A2021" s="27" t="s">
        <v>2253</v>
      </c>
      <c r="B2021" s="27" t="s">
        <v>295</v>
      </c>
      <c r="C2021" s="27" t="s">
        <v>878</v>
      </c>
      <c r="D2021" s="27" t="s">
        <v>744</v>
      </c>
    </row>
    <row r="2022" spans="1:4" x14ac:dyDescent="0.2">
      <c r="A2022" s="27"/>
      <c r="B2022" s="27"/>
      <c r="C2022" s="27"/>
      <c r="D2022" s="27" t="s">
        <v>745</v>
      </c>
    </row>
    <row r="2023" spans="1:4" x14ac:dyDescent="0.2">
      <c r="A2023" s="27" t="s">
        <v>2255</v>
      </c>
      <c r="B2023" s="27" t="s">
        <v>292</v>
      </c>
      <c r="C2023" s="27" t="s">
        <v>878</v>
      </c>
      <c r="D2023" s="27" t="s">
        <v>744</v>
      </c>
    </row>
    <row r="2024" spans="1:4" x14ac:dyDescent="0.2">
      <c r="A2024" s="27" t="s">
        <v>2318</v>
      </c>
      <c r="B2024" s="27" t="s">
        <v>1334</v>
      </c>
      <c r="C2024" s="27" t="s">
        <v>878</v>
      </c>
      <c r="D2024" s="27" t="s">
        <v>1385</v>
      </c>
    </row>
    <row r="2025" spans="1:4" x14ac:dyDescent="0.2">
      <c r="A2025" s="27" t="s">
        <v>2992</v>
      </c>
      <c r="B2025" s="27" t="s">
        <v>2993</v>
      </c>
      <c r="C2025" s="27" t="s">
        <v>878</v>
      </c>
      <c r="D2025" s="27" t="s">
        <v>1385</v>
      </c>
    </row>
    <row r="2026" spans="1:4" x14ac:dyDescent="0.2">
      <c r="A2026" s="27" t="s">
        <v>2278</v>
      </c>
      <c r="B2026" s="27" t="s">
        <v>291</v>
      </c>
      <c r="C2026" s="27" t="s">
        <v>878</v>
      </c>
      <c r="D2026" s="27" t="s">
        <v>744</v>
      </c>
    </row>
    <row r="2027" spans="1:4" x14ac:dyDescent="0.2">
      <c r="A2027" s="27"/>
      <c r="B2027" s="27"/>
      <c r="C2027" s="27"/>
      <c r="D2027" s="27" t="s">
        <v>745</v>
      </c>
    </row>
    <row r="2028" spans="1:4" x14ac:dyDescent="0.2">
      <c r="A2028" s="27" t="s">
        <v>2386</v>
      </c>
      <c r="B2028" s="27" t="s">
        <v>2387</v>
      </c>
      <c r="C2028" s="27" t="s">
        <v>878</v>
      </c>
      <c r="D2028" s="27" t="s">
        <v>744</v>
      </c>
    </row>
    <row r="2029" spans="1:4" x14ac:dyDescent="0.2">
      <c r="A2029" s="27" t="s">
        <v>2287</v>
      </c>
      <c r="B2029" s="27" t="s">
        <v>1220</v>
      </c>
      <c r="C2029" s="27" t="s">
        <v>878</v>
      </c>
      <c r="D2029" s="27" t="s">
        <v>744</v>
      </c>
    </row>
    <row r="2030" spans="1:4" x14ac:dyDescent="0.2">
      <c r="A2030" s="27"/>
      <c r="B2030" s="27"/>
      <c r="C2030" s="27"/>
      <c r="D2030" s="27" t="s">
        <v>745</v>
      </c>
    </row>
    <row r="2031" spans="1:4" x14ac:dyDescent="0.2">
      <c r="A2031" s="27"/>
      <c r="B2031" s="27"/>
      <c r="C2031" s="27"/>
      <c r="D2031" s="27" t="s">
        <v>746</v>
      </c>
    </row>
    <row r="2032" spans="1:4" x14ac:dyDescent="0.2">
      <c r="A2032" s="27" t="s">
        <v>2977</v>
      </c>
      <c r="B2032" s="27" t="s">
        <v>2978</v>
      </c>
      <c r="C2032" s="27" t="s">
        <v>878</v>
      </c>
      <c r="D2032" s="27" t="s">
        <v>745</v>
      </c>
    </row>
    <row r="2033" spans="1:4" x14ac:dyDescent="0.2">
      <c r="A2033" s="27"/>
      <c r="B2033" s="27"/>
      <c r="C2033" s="27"/>
      <c r="D2033" s="27" t="s">
        <v>746</v>
      </c>
    </row>
    <row r="2034" spans="1:4" x14ac:dyDescent="0.2">
      <c r="A2034" s="27" t="s">
        <v>2230</v>
      </c>
      <c r="B2034" s="27" t="s">
        <v>237</v>
      </c>
      <c r="C2034" s="27" t="s">
        <v>878</v>
      </c>
      <c r="D2034" s="27" t="s">
        <v>744</v>
      </c>
    </row>
    <row r="2035" spans="1:4" x14ac:dyDescent="0.2">
      <c r="A2035" s="27" t="s">
        <v>2249</v>
      </c>
      <c r="B2035" s="27" t="s">
        <v>243</v>
      </c>
      <c r="C2035" s="27" t="s">
        <v>878</v>
      </c>
      <c r="D2035" s="27" t="s">
        <v>744</v>
      </c>
    </row>
    <row r="2036" spans="1:4" x14ac:dyDescent="0.2">
      <c r="A2036" s="27" t="s">
        <v>2231</v>
      </c>
      <c r="B2036" s="27" t="s">
        <v>241</v>
      </c>
      <c r="C2036" s="27" t="s">
        <v>878</v>
      </c>
      <c r="D2036" s="27" t="s">
        <v>744</v>
      </c>
    </row>
    <row r="2037" spans="1:4" x14ac:dyDescent="0.2">
      <c r="A2037" s="27" t="s">
        <v>2235</v>
      </c>
      <c r="B2037" s="27" t="s">
        <v>236</v>
      </c>
      <c r="C2037" s="27" t="s">
        <v>878</v>
      </c>
      <c r="D2037" s="27" t="s">
        <v>744</v>
      </c>
    </row>
    <row r="2038" spans="1:4" x14ac:dyDescent="0.2">
      <c r="A2038" s="27" t="s">
        <v>2239</v>
      </c>
      <c r="B2038" s="27" t="s">
        <v>235</v>
      </c>
      <c r="C2038" s="27" t="s">
        <v>878</v>
      </c>
      <c r="D2038" s="27" t="s">
        <v>744</v>
      </c>
    </row>
    <row r="2039" spans="1:4" x14ac:dyDescent="0.2">
      <c r="A2039" s="27" t="s">
        <v>2302</v>
      </c>
      <c r="B2039" s="27" t="s">
        <v>234</v>
      </c>
      <c r="C2039" s="27" t="s">
        <v>878</v>
      </c>
      <c r="D2039" s="27" t="s">
        <v>744</v>
      </c>
    </row>
    <row r="2040" spans="1:4" x14ac:dyDescent="0.2">
      <c r="A2040" s="27" t="s">
        <v>2252</v>
      </c>
      <c r="B2040" s="27" t="s">
        <v>233</v>
      </c>
      <c r="C2040" s="27" t="s">
        <v>878</v>
      </c>
      <c r="D2040" s="27" t="s">
        <v>744</v>
      </c>
    </row>
    <row r="2041" spans="1:4" x14ac:dyDescent="0.2">
      <c r="A2041" s="27" t="s">
        <v>2290</v>
      </c>
      <c r="B2041" s="27" t="s">
        <v>227</v>
      </c>
      <c r="C2041" s="27" t="s">
        <v>878</v>
      </c>
      <c r="D2041" s="27" t="s">
        <v>744</v>
      </c>
    </row>
    <row r="2042" spans="1:4" x14ac:dyDescent="0.2">
      <c r="A2042" s="27" t="s">
        <v>2213</v>
      </c>
      <c r="B2042" s="27" t="s">
        <v>228</v>
      </c>
      <c r="C2042" s="27" t="s">
        <v>878</v>
      </c>
      <c r="D2042" s="27" t="s">
        <v>744</v>
      </c>
    </row>
    <row r="2043" spans="1:4" x14ac:dyDescent="0.2">
      <c r="A2043" s="27" t="s">
        <v>2330</v>
      </c>
      <c r="B2043" s="27" t="s">
        <v>239</v>
      </c>
      <c r="C2043" s="27" t="s">
        <v>878</v>
      </c>
      <c r="D2043" s="27" t="s">
        <v>744</v>
      </c>
    </row>
    <row r="2044" spans="1:4" x14ac:dyDescent="0.2">
      <c r="A2044" s="27" t="s">
        <v>2340</v>
      </c>
      <c r="B2044" s="27" t="s">
        <v>232</v>
      </c>
      <c r="C2044" s="27" t="s">
        <v>878</v>
      </c>
      <c r="D2044" s="27" t="s">
        <v>744</v>
      </c>
    </row>
    <row r="2045" spans="1:4" x14ac:dyDescent="0.2">
      <c r="A2045" s="27" t="s">
        <v>2228</v>
      </c>
      <c r="B2045" s="27" t="s">
        <v>242</v>
      </c>
      <c r="C2045" s="27" t="s">
        <v>878</v>
      </c>
      <c r="D2045" s="27" t="s">
        <v>744</v>
      </c>
    </row>
    <row r="2046" spans="1:4" x14ac:dyDescent="0.2">
      <c r="A2046" s="27" t="s">
        <v>2310</v>
      </c>
      <c r="B2046" s="27" t="s">
        <v>231</v>
      </c>
      <c r="C2046" s="27" t="s">
        <v>878</v>
      </c>
      <c r="D2046" s="27" t="s">
        <v>744</v>
      </c>
    </row>
    <row r="2047" spans="1:4" x14ac:dyDescent="0.2">
      <c r="A2047" s="27" t="s">
        <v>2369</v>
      </c>
      <c r="B2047" s="27" t="s">
        <v>230</v>
      </c>
      <c r="C2047" s="27" t="s">
        <v>878</v>
      </c>
      <c r="D2047" s="27" t="s">
        <v>744</v>
      </c>
    </row>
    <row r="2048" spans="1:4" x14ac:dyDescent="0.2">
      <c r="A2048" s="27" t="s">
        <v>2297</v>
      </c>
      <c r="B2048" s="27" t="s">
        <v>240</v>
      </c>
      <c r="C2048" s="27" t="s">
        <v>878</v>
      </c>
      <c r="D2048" s="27" t="s">
        <v>744</v>
      </c>
    </row>
    <row r="2049" spans="1:4" x14ac:dyDescent="0.2">
      <c r="A2049" s="27" t="s">
        <v>2334</v>
      </c>
      <c r="B2049" s="27" t="s">
        <v>229</v>
      </c>
      <c r="C2049" s="27" t="s">
        <v>878</v>
      </c>
      <c r="D2049" s="27" t="s">
        <v>744</v>
      </c>
    </row>
    <row r="2050" spans="1:4" x14ac:dyDescent="0.2">
      <c r="A2050" s="27" t="s">
        <v>2355</v>
      </c>
      <c r="B2050" s="27" t="s">
        <v>15</v>
      </c>
      <c r="C2050" s="27" t="s">
        <v>878</v>
      </c>
      <c r="D2050" s="27" t="s">
        <v>744</v>
      </c>
    </row>
    <row r="2051" spans="1:4" x14ac:dyDescent="0.2">
      <c r="A2051" s="27" t="s">
        <v>2299</v>
      </c>
      <c r="B2051" s="27" t="s">
        <v>238</v>
      </c>
      <c r="C2051" s="27" t="s">
        <v>878</v>
      </c>
      <c r="D2051" s="27" t="s">
        <v>744</v>
      </c>
    </row>
    <row r="2052" spans="1:4" x14ac:dyDescent="0.2">
      <c r="A2052" s="27" t="s">
        <v>2244</v>
      </c>
      <c r="B2052" s="27" t="s">
        <v>288</v>
      </c>
      <c r="C2052" s="27" t="s">
        <v>878</v>
      </c>
      <c r="D2052" s="27" t="s">
        <v>744</v>
      </c>
    </row>
    <row r="2053" spans="1:4" x14ac:dyDescent="0.2">
      <c r="A2053" s="27"/>
      <c r="B2053" s="27"/>
      <c r="C2053" s="27"/>
      <c r="D2053" s="27" t="s">
        <v>745</v>
      </c>
    </row>
    <row r="2054" spans="1:4" x14ac:dyDescent="0.2">
      <c r="A2054" s="27" t="s">
        <v>2327</v>
      </c>
      <c r="B2054" s="27" t="s">
        <v>294</v>
      </c>
      <c r="C2054" s="27" t="s">
        <v>878</v>
      </c>
      <c r="D2054" s="27" t="s">
        <v>744</v>
      </c>
    </row>
    <row r="2055" spans="1:4" x14ac:dyDescent="0.2">
      <c r="A2055" s="27" t="s">
        <v>2282</v>
      </c>
      <c r="B2055" s="27" t="s">
        <v>287</v>
      </c>
      <c r="C2055" s="27" t="s">
        <v>878</v>
      </c>
      <c r="D2055" s="27" t="s">
        <v>744</v>
      </c>
    </row>
    <row r="2056" spans="1:4" x14ac:dyDescent="0.2">
      <c r="A2056" s="27" t="s">
        <v>1903</v>
      </c>
      <c r="B2056" s="27" t="s">
        <v>1904</v>
      </c>
      <c r="C2056" s="27" t="s">
        <v>149</v>
      </c>
      <c r="D2056" s="27" t="s">
        <v>744</v>
      </c>
    </row>
    <row r="2057" spans="1:4" x14ac:dyDescent="0.2">
      <c r="A2057" s="27" t="s">
        <v>1905</v>
      </c>
      <c r="B2057" s="27" t="s">
        <v>1906</v>
      </c>
      <c r="C2057" s="27" t="s">
        <v>149</v>
      </c>
      <c r="D2057" s="27" t="s">
        <v>744</v>
      </c>
    </row>
    <row r="2058" spans="1:4" x14ac:dyDescent="0.2">
      <c r="A2058" s="27" t="s">
        <v>2197</v>
      </c>
      <c r="B2058" s="27" t="s">
        <v>2198</v>
      </c>
      <c r="C2058" s="27" t="s">
        <v>149</v>
      </c>
      <c r="D2058" s="27" t="s">
        <v>744</v>
      </c>
    </row>
    <row r="2059" spans="1:4" x14ac:dyDescent="0.2">
      <c r="A2059" s="27" t="s">
        <v>1929</v>
      </c>
      <c r="B2059" s="27" t="s">
        <v>1930</v>
      </c>
      <c r="C2059" s="27" t="s">
        <v>149</v>
      </c>
      <c r="D2059" s="27" t="s">
        <v>744</v>
      </c>
    </row>
    <row r="2060" spans="1:4" x14ac:dyDescent="0.2">
      <c r="A2060" s="27" t="s">
        <v>1613</v>
      </c>
      <c r="B2060" s="27" t="s">
        <v>1218</v>
      </c>
      <c r="C2060" s="27" t="s">
        <v>149</v>
      </c>
      <c r="D2060" s="27" t="s">
        <v>744</v>
      </c>
    </row>
    <row r="2061" spans="1:4" x14ac:dyDescent="0.2">
      <c r="A2061" s="27" t="s">
        <v>1614</v>
      </c>
      <c r="B2061" s="27" t="s">
        <v>1556</v>
      </c>
      <c r="C2061" s="27" t="s">
        <v>149</v>
      </c>
      <c r="D2061" s="27" t="s">
        <v>744</v>
      </c>
    </row>
    <row r="2062" spans="1:4" x14ac:dyDescent="0.2">
      <c r="A2062" s="27"/>
      <c r="B2062" s="27"/>
      <c r="C2062" s="27"/>
      <c r="D2062" s="27" t="s">
        <v>1104</v>
      </c>
    </row>
    <row r="2063" spans="1:4" x14ac:dyDescent="0.2">
      <c r="A2063" s="27" t="s">
        <v>1907</v>
      </c>
      <c r="B2063" s="27" t="s">
        <v>1908</v>
      </c>
      <c r="C2063" s="27" t="s">
        <v>149</v>
      </c>
      <c r="D2063" s="27" t="s">
        <v>744</v>
      </c>
    </row>
    <row r="2064" spans="1:4" x14ac:dyDescent="0.2">
      <c r="A2064" s="27" t="s">
        <v>1615</v>
      </c>
      <c r="B2064" s="27" t="s">
        <v>1557</v>
      </c>
      <c r="C2064" s="27" t="s">
        <v>149</v>
      </c>
      <c r="D2064" s="27" t="s">
        <v>744</v>
      </c>
    </row>
    <row r="2065" spans="1:4" x14ac:dyDescent="0.2">
      <c r="A2065" s="27" t="s">
        <v>2973</v>
      </c>
      <c r="B2065" s="27" t="s">
        <v>2974</v>
      </c>
      <c r="C2065" s="27" t="s">
        <v>149</v>
      </c>
      <c r="D2065" s="27" t="s">
        <v>744</v>
      </c>
    </row>
    <row r="2066" spans="1:4" x14ac:dyDescent="0.2">
      <c r="A2066" s="27" t="s">
        <v>1735</v>
      </c>
      <c r="B2066" s="27" t="s">
        <v>1736</v>
      </c>
      <c r="C2066" s="27" t="s">
        <v>149</v>
      </c>
      <c r="D2066" s="27" t="s">
        <v>744</v>
      </c>
    </row>
    <row r="2067" spans="1:4" x14ac:dyDescent="0.2">
      <c r="A2067" s="27" t="s">
        <v>1616</v>
      </c>
      <c r="B2067" s="27" t="s">
        <v>823</v>
      </c>
      <c r="C2067" s="27" t="s">
        <v>149</v>
      </c>
      <c r="D2067" s="27" t="s">
        <v>744</v>
      </c>
    </row>
    <row r="2068" spans="1:4" x14ac:dyDescent="0.2">
      <c r="A2068" s="27" t="s">
        <v>1617</v>
      </c>
      <c r="B2068" s="27" t="s">
        <v>835</v>
      </c>
      <c r="C2068" s="27" t="s">
        <v>149</v>
      </c>
      <c r="D2068" s="27" t="s">
        <v>744</v>
      </c>
    </row>
    <row r="2069" spans="1:4" x14ac:dyDescent="0.2">
      <c r="A2069" s="27" t="s">
        <v>1618</v>
      </c>
      <c r="B2069" s="27" t="s">
        <v>836</v>
      </c>
      <c r="C2069" s="27" t="s">
        <v>149</v>
      </c>
      <c r="D2069" s="27" t="s">
        <v>744</v>
      </c>
    </row>
    <row r="2070" spans="1:4" x14ac:dyDescent="0.2">
      <c r="A2070" s="27" t="s">
        <v>1619</v>
      </c>
      <c r="B2070" s="27" t="s">
        <v>826</v>
      </c>
      <c r="C2070" s="27" t="s">
        <v>149</v>
      </c>
      <c r="D2070" s="27" t="s">
        <v>744</v>
      </c>
    </row>
    <row r="2071" spans="1:4" x14ac:dyDescent="0.2">
      <c r="A2071" s="27" t="s">
        <v>1620</v>
      </c>
      <c r="B2071" s="27" t="s">
        <v>1386</v>
      </c>
      <c r="C2071" s="27" t="s">
        <v>149</v>
      </c>
      <c r="D2071" s="27" t="s">
        <v>744</v>
      </c>
    </row>
    <row r="2072" spans="1:4" x14ac:dyDescent="0.2">
      <c r="A2072" s="27"/>
      <c r="B2072" s="27"/>
      <c r="C2072" s="27"/>
      <c r="D2072" s="27" t="s">
        <v>1104</v>
      </c>
    </row>
    <row r="2073" spans="1:4" x14ac:dyDescent="0.2">
      <c r="A2073" s="27" t="s">
        <v>1621</v>
      </c>
      <c r="B2073" s="27" t="s">
        <v>1558</v>
      </c>
      <c r="C2073" s="27" t="s">
        <v>149</v>
      </c>
      <c r="D2073" s="27" t="s">
        <v>744</v>
      </c>
    </row>
    <row r="2074" spans="1:4" x14ac:dyDescent="0.2">
      <c r="A2074" s="27" t="s">
        <v>1622</v>
      </c>
      <c r="B2074" s="27" t="s">
        <v>1559</v>
      </c>
      <c r="C2074" s="27" t="s">
        <v>149</v>
      </c>
      <c r="D2074" s="27" t="s">
        <v>744</v>
      </c>
    </row>
    <row r="2075" spans="1:4" x14ac:dyDescent="0.2">
      <c r="A2075" s="27"/>
      <c r="B2075" s="27"/>
      <c r="C2075" s="27"/>
      <c r="D2075" s="27" t="s">
        <v>1104</v>
      </c>
    </row>
    <row r="2076" spans="1:4" x14ac:dyDescent="0.2">
      <c r="A2076" s="27" t="s">
        <v>1623</v>
      </c>
      <c r="B2076" s="27" t="s">
        <v>969</v>
      </c>
      <c r="C2076" s="27" t="s">
        <v>149</v>
      </c>
      <c r="D2076" s="27" t="s">
        <v>744</v>
      </c>
    </row>
    <row r="2077" spans="1:4" x14ac:dyDescent="0.2">
      <c r="A2077" s="27" t="s">
        <v>1624</v>
      </c>
      <c r="B2077" s="27" t="s">
        <v>970</v>
      </c>
      <c r="C2077" s="27" t="s">
        <v>149</v>
      </c>
      <c r="D2077" s="27" t="s">
        <v>744</v>
      </c>
    </row>
    <row r="2078" spans="1:4" x14ac:dyDescent="0.2">
      <c r="A2078" s="27" t="s">
        <v>2926</v>
      </c>
      <c r="B2078" s="27" t="s">
        <v>2927</v>
      </c>
      <c r="C2078" s="27" t="s">
        <v>149</v>
      </c>
      <c r="D2078" s="27" t="s">
        <v>744</v>
      </c>
    </row>
    <row r="2079" spans="1:4" x14ac:dyDescent="0.2">
      <c r="A2079" s="27" t="s">
        <v>1598</v>
      </c>
      <c r="B2079" s="27" t="s">
        <v>1599</v>
      </c>
      <c r="C2079" s="27" t="s">
        <v>149</v>
      </c>
      <c r="D2079" s="27" t="s">
        <v>744</v>
      </c>
    </row>
    <row r="2080" spans="1:4" x14ac:dyDescent="0.2">
      <c r="A2080" s="27" t="s">
        <v>1625</v>
      </c>
      <c r="B2080" s="27" t="s">
        <v>1529</v>
      </c>
      <c r="C2080" s="27" t="s">
        <v>149</v>
      </c>
      <c r="D2080" s="27" t="s">
        <v>744</v>
      </c>
    </row>
    <row r="2081" spans="1:4" x14ac:dyDescent="0.2">
      <c r="A2081" s="27" t="s">
        <v>1626</v>
      </c>
      <c r="B2081" s="27" t="s">
        <v>1597</v>
      </c>
      <c r="C2081" s="27" t="s">
        <v>149</v>
      </c>
      <c r="D2081" s="27" t="s">
        <v>744</v>
      </c>
    </row>
    <row r="2082" spans="1:4" x14ac:dyDescent="0.2">
      <c r="A2082" s="27" t="s">
        <v>2379</v>
      </c>
      <c r="B2082" s="27" t="s">
        <v>2380</v>
      </c>
      <c r="C2082" s="27" t="s">
        <v>149</v>
      </c>
      <c r="D2082" s="27" t="s">
        <v>744</v>
      </c>
    </row>
    <row r="2083" spans="1:4" x14ac:dyDescent="0.2">
      <c r="A2083" s="27" t="s">
        <v>1627</v>
      </c>
      <c r="B2083" s="27" t="s">
        <v>1399</v>
      </c>
      <c r="C2083" s="27" t="s">
        <v>149</v>
      </c>
      <c r="D2083" s="27" t="s">
        <v>744</v>
      </c>
    </row>
    <row r="2084" spans="1:4" x14ac:dyDescent="0.2">
      <c r="A2084" s="27" t="s">
        <v>3322</v>
      </c>
      <c r="B2084" s="27" t="s">
        <v>3323</v>
      </c>
      <c r="C2084" s="27" t="s">
        <v>149</v>
      </c>
      <c r="D2084" s="27" t="s">
        <v>744</v>
      </c>
    </row>
    <row r="2085" spans="1:4" x14ac:dyDescent="0.2">
      <c r="A2085" s="27" t="s">
        <v>1628</v>
      </c>
      <c r="B2085" s="27" t="s">
        <v>834</v>
      </c>
      <c r="C2085" s="27" t="s">
        <v>149</v>
      </c>
      <c r="D2085" s="27" t="s">
        <v>744</v>
      </c>
    </row>
    <row r="2086" spans="1:4" x14ac:dyDescent="0.2">
      <c r="A2086" s="27"/>
      <c r="B2086" s="27"/>
      <c r="C2086" s="27"/>
      <c r="D2086" s="27" t="s">
        <v>745</v>
      </c>
    </row>
    <row r="2087" spans="1:4" x14ac:dyDescent="0.2">
      <c r="A2087" s="27" t="s">
        <v>1629</v>
      </c>
      <c r="B2087" s="27" t="s">
        <v>832</v>
      </c>
      <c r="C2087" s="27" t="s">
        <v>149</v>
      </c>
      <c r="D2087" s="27" t="s">
        <v>744</v>
      </c>
    </row>
    <row r="2088" spans="1:4" x14ac:dyDescent="0.2">
      <c r="A2088" s="27"/>
      <c r="B2088" s="27"/>
      <c r="C2088" s="27"/>
      <c r="D2088" s="27" t="s">
        <v>263</v>
      </c>
    </row>
    <row r="2089" spans="1:4" x14ac:dyDescent="0.2">
      <c r="A2089" s="27" t="s">
        <v>1630</v>
      </c>
      <c r="B2089" s="27" t="s">
        <v>821</v>
      </c>
      <c r="C2089" s="27" t="s">
        <v>149</v>
      </c>
      <c r="D2089" s="27" t="s">
        <v>744</v>
      </c>
    </row>
    <row r="2090" spans="1:4" x14ac:dyDescent="0.2">
      <c r="A2090" s="27"/>
      <c r="B2090" s="27"/>
      <c r="C2090" s="27"/>
      <c r="D2090" s="27" t="s">
        <v>263</v>
      </c>
    </row>
    <row r="2091" spans="1:4" x14ac:dyDescent="0.2">
      <c r="A2091" s="27" t="s">
        <v>2025</v>
      </c>
      <c r="B2091" s="27" t="s">
        <v>2026</v>
      </c>
      <c r="C2091" s="27" t="s">
        <v>149</v>
      </c>
      <c r="D2091" s="27" t="s">
        <v>744</v>
      </c>
    </row>
    <row r="2092" spans="1:4" x14ac:dyDescent="0.2">
      <c r="A2092" s="27"/>
      <c r="B2092" s="27"/>
      <c r="C2092" s="27"/>
      <c r="D2092" s="27" t="s">
        <v>263</v>
      </c>
    </row>
    <row r="2093" spans="1:4" x14ac:dyDescent="0.2">
      <c r="A2093" s="27" t="s">
        <v>1631</v>
      </c>
      <c r="B2093" s="27" t="s">
        <v>825</v>
      </c>
      <c r="C2093" s="27" t="s">
        <v>149</v>
      </c>
      <c r="D2093" s="27" t="s">
        <v>744</v>
      </c>
    </row>
    <row r="2094" spans="1:4" x14ac:dyDescent="0.2">
      <c r="A2094" s="27"/>
      <c r="B2094" s="27"/>
      <c r="C2094" s="27"/>
      <c r="D2094" s="27" t="s">
        <v>263</v>
      </c>
    </row>
    <row r="2095" spans="1:4" x14ac:dyDescent="0.2">
      <c r="A2095" s="27" t="s">
        <v>1632</v>
      </c>
      <c r="B2095" s="27" t="s">
        <v>824</v>
      </c>
      <c r="C2095" s="27" t="s">
        <v>149</v>
      </c>
      <c r="D2095" s="27" t="s">
        <v>744</v>
      </c>
    </row>
    <row r="2096" spans="1:4" x14ac:dyDescent="0.2">
      <c r="A2096" s="27"/>
      <c r="B2096" s="27"/>
      <c r="C2096" s="27"/>
      <c r="D2096" s="27" t="s">
        <v>263</v>
      </c>
    </row>
    <row r="2097" spans="1:4" x14ac:dyDescent="0.2">
      <c r="A2097" s="27" t="s">
        <v>1633</v>
      </c>
      <c r="B2097" s="27" t="s">
        <v>830</v>
      </c>
      <c r="C2097" s="27" t="s">
        <v>149</v>
      </c>
      <c r="D2097" s="27" t="s">
        <v>744</v>
      </c>
    </row>
    <row r="2098" spans="1:4" x14ac:dyDescent="0.2">
      <c r="A2098" s="27"/>
      <c r="B2098" s="27"/>
      <c r="C2098" s="27"/>
      <c r="D2098" s="27" t="s">
        <v>263</v>
      </c>
    </row>
    <row r="2099" spans="1:4" x14ac:dyDescent="0.2">
      <c r="A2099" s="27" t="s">
        <v>1634</v>
      </c>
      <c r="B2099" s="27" t="s">
        <v>833</v>
      </c>
      <c r="C2099" s="27" t="s">
        <v>149</v>
      </c>
      <c r="D2099" s="27" t="s">
        <v>744</v>
      </c>
    </row>
    <row r="2100" spans="1:4" x14ac:dyDescent="0.2">
      <c r="A2100" s="27"/>
      <c r="B2100" s="27"/>
      <c r="C2100" s="27"/>
      <c r="D2100" s="27" t="s">
        <v>263</v>
      </c>
    </row>
    <row r="2101" spans="1:4" x14ac:dyDescent="0.2">
      <c r="A2101" s="27" t="s">
        <v>1651</v>
      </c>
      <c r="B2101" s="27" t="s">
        <v>1652</v>
      </c>
      <c r="C2101" s="27" t="s">
        <v>149</v>
      </c>
      <c r="D2101" s="27" t="s">
        <v>744</v>
      </c>
    </row>
    <row r="2102" spans="1:4" x14ac:dyDescent="0.2">
      <c r="A2102" s="27" t="s">
        <v>2329</v>
      </c>
      <c r="B2102" s="27" t="s">
        <v>2938</v>
      </c>
      <c r="C2102" s="27" t="s">
        <v>149</v>
      </c>
      <c r="D2102" s="27" t="s">
        <v>744</v>
      </c>
    </row>
    <row r="2103" spans="1:4" x14ac:dyDescent="0.2">
      <c r="A2103" s="27" t="s">
        <v>2345</v>
      </c>
      <c r="B2103" s="27" t="s">
        <v>2936</v>
      </c>
      <c r="C2103" s="27" t="s">
        <v>149</v>
      </c>
      <c r="D2103" s="27" t="s">
        <v>744</v>
      </c>
    </row>
    <row r="2104" spans="1:4" x14ac:dyDescent="0.2">
      <c r="A2104" s="27" t="s">
        <v>2365</v>
      </c>
      <c r="B2104" s="27" t="s">
        <v>2933</v>
      </c>
      <c r="C2104" s="27" t="s">
        <v>149</v>
      </c>
      <c r="D2104" s="27" t="s">
        <v>744</v>
      </c>
    </row>
    <row r="2105" spans="1:4" x14ac:dyDescent="0.2">
      <c r="A2105" s="27" t="s">
        <v>2270</v>
      </c>
      <c r="B2105" s="27" t="s">
        <v>2934</v>
      </c>
      <c r="C2105" s="27" t="s">
        <v>149</v>
      </c>
      <c r="D2105" s="27" t="s">
        <v>744</v>
      </c>
    </row>
    <row r="2106" spans="1:4" x14ac:dyDescent="0.2">
      <c r="A2106" s="27" t="s">
        <v>2319</v>
      </c>
      <c r="B2106" s="27" t="s">
        <v>2930</v>
      </c>
      <c r="C2106" s="27" t="s">
        <v>149</v>
      </c>
      <c r="D2106" s="27" t="s">
        <v>744</v>
      </c>
    </row>
    <row r="2107" spans="1:4" x14ac:dyDescent="0.2">
      <c r="A2107" s="27" t="s">
        <v>2304</v>
      </c>
      <c r="B2107" s="27" t="s">
        <v>2935</v>
      </c>
      <c r="C2107" s="27" t="s">
        <v>149</v>
      </c>
      <c r="D2107" s="27" t="s">
        <v>744</v>
      </c>
    </row>
    <row r="2108" spans="1:4" x14ac:dyDescent="0.2">
      <c r="A2108" s="27" t="s">
        <v>2328</v>
      </c>
      <c r="B2108" s="27" t="s">
        <v>2937</v>
      </c>
      <c r="C2108" s="27" t="s">
        <v>149</v>
      </c>
      <c r="D2108" s="27" t="s">
        <v>744</v>
      </c>
    </row>
    <row r="2109" spans="1:4" x14ac:dyDescent="0.2">
      <c r="A2109" s="27" t="s">
        <v>2289</v>
      </c>
      <c r="B2109" s="27" t="s">
        <v>2932</v>
      </c>
      <c r="C2109" s="27" t="s">
        <v>149</v>
      </c>
      <c r="D2109" s="27" t="s">
        <v>744</v>
      </c>
    </row>
    <row r="2110" spans="1:4" x14ac:dyDescent="0.2">
      <c r="A2110" s="27" t="s">
        <v>3022</v>
      </c>
      <c r="B2110" s="27" t="s">
        <v>3023</v>
      </c>
      <c r="C2110" s="27" t="s">
        <v>149</v>
      </c>
      <c r="D2110" s="27" t="s">
        <v>744</v>
      </c>
    </row>
    <row r="2111" spans="1:4" x14ac:dyDescent="0.2">
      <c r="A2111" s="27" t="s">
        <v>2944</v>
      </c>
      <c r="B2111" s="27" t="s">
        <v>2940</v>
      </c>
      <c r="C2111" s="27" t="s">
        <v>149</v>
      </c>
      <c r="D2111" s="27" t="s">
        <v>744</v>
      </c>
    </row>
    <row r="2112" spans="1:4" x14ac:dyDescent="0.2">
      <c r="A2112" s="27" t="s">
        <v>2317</v>
      </c>
      <c r="B2112" s="27" t="s">
        <v>2941</v>
      </c>
      <c r="C2112" s="27" t="s">
        <v>149</v>
      </c>
      <c r="D2112" s="27" t="s">
        <v>744</v>
      </c>
    </row>
    <row r="2113" spans="1:4" x14ac:dyDescent="0.2">
      <c r="A2113" s="27" t="s">
        <v>2272</v>
      </c>
      <c r="B2113" s="27" t="s">
        <v>2931</v>
      </c>
      <c r="C2113" s="27" t="s">
        <v>149</v>
      </c>
      <c r="D2113" s="27" t="s">
        <v>744</v>
      </c>
    </row>
    <row r="2114" spans="1:4" x14ac:dyDescent="0.2">
      <c r="A2114" s="27" t="s">
        <v>2344</v>
      </c>
      <c r="B2114" s="27" t="s">
        <v>2939</v>
      </c>
      <c r="C2114" s="27" t="s">
        <v>149</v>
      </c>
      <c r="D2114" s="27" t="s">
        <v>744</v>
      </c>
    </row>
    <row r="2115" spans="1:4" x14ac:dyDescent="0.2">
      <c r="A2115" s="27" t="s">
        <v>3024</v>
      </c>
      <c r="B2115" s="27" t="s">
        <v>3025</v>
      </c>
      <c r="C2115" s="27" t="s">
        <v>149</v>
      </c>
      <c r="D2115" s="27" t="s">
        <v>744</v>
      </c>
    </row>
    <row r="2116" spans="1:4" x14ac:dyDescent="0.2">
      <c r="A2116" s="27" t="s">
        <v>3026</v>
      </c>
      <c r="B2116" s="27" t="s">
        <v>3027</v>
      </c>
      <c r="C2116" s="27" t="s">
        <v>149</v>
      </c>
      <c r="D2116" s="27" t="s">
        <v>744</v>
      </c>
    </row>
    <row r="2117" spans="1:4" x14ac:dyDescent="0.2">
      <c r="A2117" s="27" t="s">
        <v>3028</v>
      </c>
      <c r="B2117" s="27" t="s">
        <v>3029</v>
      </c>
      <c r="C2117" s="27" t="s">
        <v>149</v>
      </c>
      <c r="D2117" s="27" t="s">
        <v>744</v>
      </c>
    </row>
    <row r="2118" spans="1:4" x14ac:dyDescent="0.2">
      <c r="A2118" s="27" t="s">
        <v>2036</v>
      </c>
      <c r="B2118" s="27" t="s">
        <v>2037</v>
      </c>
      <c r="C2118" s="27" t="s">
        <v>149</v>
      </c>
      <c r="D2118" s="27" t="s">
        <v>744</v>
      </c>
    </row>
    <row r="2119" spans="1:4" x14ac:dyDescent="0.2">
      <c r="A2119" s="27" t="s">
        <v>2508</v>
      </c>
      <c r="B2119" s="27" t="s">
        <v>2509</v>
      </c>
      <c r="C2119" s="27" t="s">
        <v>149</v>
      </c>
      <c r="D2119" s="27" t="s">
        <v>744</v>
      </c>
    </row>
    <row r="2120" spans="1:4" x14ac:dyDescent="0.2">
      <c r="A2120" s="27" t="s">
        <v>2510</v>
      </c>
      <c r="B2120" s="27" t="s">
        <v>2511</v>
      </c>
      <c r="C2120" s="27" t="s">
        <v>149</v>
      </c>
      <c r="D2120" s="27" t="s">
        <v>744</v>
      </c>
    </row>
    <row r="2121" spans="1:4" x14ac:dyDescent="0.2">
      <c r="A2121" s="27" t="s">
        <v>1635</v>
      </c>
      <c r="B2121" s="27" t="s">
        <v>1347</v>
      </c>
      <c r="C2121" s="27" t="s">
        <v>149</v>
      </c>
      <c r="D2121" s="27" t="s">
        <v>744</v>
      </c>
    </row>
    <row r="2122" spans="1:4" x14ac:dyDescent="0.2">
      <c r="A2122" s="27" t="s">
        <v>1636</v>
      </c>
      <c r="B2122" s="27" t="s">
        <v>1595</v>
      </c>
      <c r="C2122" s="27" t="s">
        <v>149</v>
      </c>
      <c r="D2122" s="27" t="s">
        <v>744</v>
      </c>
    </row>
    <row r="2123" spans="1:4" x14ac:dyDescent="0.2">
      <c r="A2123" s="27" t="s">
        <v>1637</v>
      </c>
      <c r="B2123" s="27" t="s">
        <v>1464</v>
      </c>
      <c r="C2123" s="27" t="s">
        <v>149</v>
      </c>
      <c r="D2123" s="27" t="s">
        <v>744</v>
      </c>
    </row>
    <row r="2124" spans="1:4" x14ac:dyDescent="0.2">
      <c r="A2124" s="27" t="s">
        <v>1638</v>
      </c>
      <c r="B2124" s="27" t="s">
        <v>1107</v>
      </c>
      <c r="C2124" s="27" t="s">
        <v>149</v>
      </c>
      <c r="D2124" s="27" t="s">
        <v>744</v>
      </c>
    </row>
    <row r="2125" spans="1:4" x14ac:dyDescent="0.2">
      <c r="A2125" s="27"/>
      <c r="B2125" s="27"/>
      <c r="C2125" s="27"/>
      <c r="D2125" s="27" t="s">
        <v>263</v>
      </c>
    </row>
    <row r="2126" spans="1:4" x14ac:dyDescent="0.2">
      <c r="A2126" s="27" t="s">
        <v>1639</v>
      </c>
      <c r="B2126" s="27" t="s">
        <v>1400</v>
      </c>
      <c r="C2126" s="27" t="s">
        <v>149</v>
      </c>
      <c r="D2126" s="27" t="s">
        <v>744</v>
      </c>
    </row>
    <row r="2127" spans="1:4" x14ac:dyDescent="0.2">
      <c r="A2127" s="27" t="s">
        <v>1741</v>
      </c>
      <c r="B2127" s="27" t="s">
        <v>1742</v>
      </c>
      <c r="C2127" s="27" t="s">
        <v>149</v>
      </c>
      <c r="D2127" s="27" t="s">
        <v>744</v>
      </c>
    </row>
    <row r="2128" spans="1:4" x14ac:dyDescent="0.2">
      <c r="A2128" s="27" t="s">
        <v>1739</v>
      </c>
      <c r="B2128" s="27" t="s">
        <v>1740</v>
      </c>
      <c r="C2128" s="27" t="s">
        <v>149</v>
      </c>
      <c r="D2128" s="27" t="s">
        <v>744</v>
      </c>
    </row>
    <row r="2129" spans="1:4" x14ac:dyDescent="0.2">
      <c r="A2129" s="27"/>
      <c r="B2129" s="27"/>
      <c r="C2129" s="27"/>
      <c r="D2129" s="27" t="s">
        <v>263</v>
      </c>
    </row>
    <row r="2130" spans="1:4" x14ac:dyDescent="0.2">
      <c r="A2130" s="27" t="s">
        <v>1640</v>
      </c>
      <c r="B2130" s="27" t="s">
        <v>1401</v>
      </c>
      <c r="C2130" s="27" t="s">
        <v>149</v>
      </c>
      <c r="D2130" s="27" t="s">
        <v>744</v>
      </c>
    </row>
    <row r="2131" spans="1:4" x14ac:dyDescent="0.2">
      <c r="A2131" s="27" t="s">
        <v>1641</v>
      </c>
      <c r="B2131" s="27" t="s">
        <v>1108</v>
      </c>
      <c r="C2131" s="27" t="s">
        <v>149</v>
      </c>
      <c r="D2131" s="27" t="s">
        <v>744</v>
      </c>
    </row>
    <row r="2132" spans="1:4" x14ac:dyDescent="0.2">
      <c r="A2132" s="27" t="s">
        <v>2875</v>
      </c>
      <c r="B2132" s="27" t="s">
        <v>2878</v>
      </c>
      <c r="C2132" s="27" t="s">
        <v>149</v>
      </c>
      <c r="D2132" s="27" t="s">
        <v>744</v>
      </c>
    </row>
    <row r="2133" spans="1:4" x14ac:dyDescent="0.2">
      <c r="A2133" s="27" t="s">
        <v>2444</v>
      </c>
      <c r="B2133" s="27" t="s">
        <v>2003</v>
      </c>
      <c r="C2133" s="27" t="s">
        <v>879</v>
      </c>
      <c r="D2133" s="27" t="s">
        <v>262</v>
      </c>
    </row>
    <row r="2134" spans="1:4" x14ac:dyDescent="0.2">
      <c r="A2134" s="27" t="s">
        <v>2702</v>
      </c>
      <c r="B2134" s="27" t="s">
        <v>2703</v>
      </c>
      <c r="C2134" s="27" t="s">
        <v>963</v>
      </c>
      <c r="D2134" s="27" t="s">
        <v>744</v>
      </c>
    </row>
    <row r="2135" spans="1:4" x14ac:dyDescent="0.2">
      <c r="A2135" s="27"/>
      <c r="B2135" s="27"/>
      <c r="C2135" s="27"/>
      <c r="D2135" s="27" t="s">
        <v>657</v>
      </c>
    </row>
    <row r="2136" spans="1:4" x14ac:dyDescent="0.2">
      <c r="A2136" s="27" t="s">
        <v>2027</v>
      </c>
      <c r="B2136" s="27" t="s">
        <v>1583</v>
      </c>
      <c r="C2136" s="27" t="s">
        <v>963</v>
      </c>
      <c r="D2136" s="27" t="s">
        <v>744</v>
      </c>
    </row>
    <row r="2137" spans="1:4" x14ac:dyDescent="0.2">
      <c r="A2137" s="27" t="s">
        <v>2698</v>
      </c>
      <c r="B2137" s="27" t="s">
        <v>2699</v>
      </c>
      <c r="C2137" s="27" t="s">
        <v>963</v>
      </c>
      <c r="D2137" s="27" t="s">
        <v>744</v>
      </c>
    </row>
    <row r="2138" spans="1:4" x14ac:dyDescent="0.2">
      <c r="A2138" s="27"/>
      <c r="B2138" s="27"/>
      <c r="C2138" s="27"/>
      <c r="D2138" s="27" t="s">
        <v>657</v>
      </c>
    </row>
    <row r="2139" spans="1:4" x14ac:dyDescent="0.2">
      <c r="A2139" s="27" t="s">
        <v>2700</v>
      </c>
      <c r="B2139" s="27" t="s">
        <v>2701</v>
      </c>
      <c r="C2139" s="27" t="s">
        <v>963</v>
      </c>
      <c r="D2139" s="27" t="s">
        <v>744</v>
      </c>
    </row>
    <row r="2140" spans="1:4" x14ac:dyDescent="0.2">
      <c r="A2140" s="27"/>
      <c r="B2140" s="27"/>
      <c r="C2140" s="27"/>
      <c r="D2140" s="27" t="s">
        <v>657</v>
      </c>
    </row>
    <row r="2141" spans="1:4" x14ac:dyDescent="0.2">
      <c r="A2141" s="27" t="s">
        <v>2028</v>
      </c>
      <c r="B2141" s="27" t="s">
        <v>1560</v>
      </c>
      <c r="C2141" s="27" t="s">
        <v>963</v>
      </c>
      <c r="D2141" s="27" t="s">
        <v>744</v>
      </c>
    </row>
    <row r="2142" spans="1:4" x14ac:dyDescent="0.2">
      <c r="A2142" s="27"/>
      <c r="B2142" s="27"/>
      <c r="C2142" s="27"/>
      <c r="D2142" s="27" t="s">
        <v>657</v>
      </c>
    </row>
    <row r="2143" spans="1:4" x14ac:dyDescent="0.2">
      <c r="A2143" s="27" t="s">
        <v>2029</v>
      </c>
      <c r="B2143" s="27" t="s">
        <v>1562</v>
      </c>
      <c r="C2143" s="27" t="s">
        <v>963</v>
      </c>
      <c r="D2143" s="27" t="s">
        <v>744</v>
      </c>
    </row>
    <row r="2144" spans="1:4" x14ac:dyDescent="0.2">
      <c r="A2144" s="27"/>
      <c r="B2144" s="27"/>
      <c r="C2144" s="27"/>
      <c r="D2144" s="27" t="s">
        <v>657</v>
      </c>
    </row>
    <row r="2145" spans="1:4" x14ac:dyDescent="0.2">
      <c r="A2145" s="27" t="s">
        <v>2030</v>
      </c>
      <c r="B2145" s="27" t="s">
        <v>1563</v>
      </c>
      <c r="C2145" s="27" t="s">
        <v>963</v>
      </c>
      <c r="D2145" s="27" t="s">
        <v>744</v>
      </c>
    </row>
    <row r="2146" spans="1:4" x14ac:dyDescent="0.2">
      <c r="A2146" s="27"/>
      <c r="B2146" s="27"/>
      <c r="C2146" s="27"/>
      <c r="D2146" s="27" t="s">
        <v>657</v>
      </c>
    </row>
    <row r="2147" spans="1:4" x14ac:dyDescent="0.2">
      <c r="A2147" s="27" t="s">
        <v>2031</v>
      </c>
      <c r="B2147" s="27" t="s">
        <v>1648</v>
      </c>
      <c r="C2147" s="27" t="s">
        <v>963</v>
      </c>
      <c r="D2147" s="27" t="s">
        <v>744</v>
      </c>
    </row>
    <row r="2148" spans="1:4" x14ac:dyDescent="0.2">
      <c r="A2148" s="27" t="s">
        <v>2032</v>
      </c>
      <c r="B2148" s="27" t="s">
        <v>1649</v>
      </c>
      <c r="C2148" s="27" t="s">
        <v>963</v>
      </c>
      <c r="D2148" s="27" t="s">
        <v>744</v>
      </c>
    </row>
    <row r="2149" spans="1:4" x14ac:dyDescent="0.2">
      <c r="A2149" s="27" t="s">
        <v>2033</v>
      </c>
      <c r="B2149" s="27" t="s">
        <v>1650</v>
      </c>
      <c r="C2149" s="27" t="s">
        <v>963</v>
      </c>
      <c r="D2149" s="27" t="s">
        <v>744</v>
      </c>
    </row>
    <row r="2150" spans="1:4" x14ac:dyDescent="0.2">
      <c r="A2150" s="27" t="s">
        <v>2034</v>
      </c>
      <c r="B2150" s="27" t="s">
        <v>1561</v>
      </c>
      <c r="C2150" s="27" t="s">
        <v>963</v>
      </c>
      <c r="D2150" s="27" t="s">
        <v>744</v>
      </c>
    </row>
    <row r="2151" spans="1:4" x14ac:dyDescent="0.2">
      <c r="A2151" s="27"/>
      <c r="B2151" s="27"/>
      <c r="C2151" s="27"/>
      <c r="D2151" s="27" t="s">
        <v>657</v>
      </c>
    </row>
    <row r="2152" spans="1:4" x14ac:dyDescent="0.2">
      <c r="A2152" s="27" t="s">
        <v>1969</v>
      </c>
      <c r="B2152" s="27" t="s">
        <v>1388</v>
      </c>
      <c r="C2152" s="27" t="s">
        <v>963</v>
      </c>
      <c r="D2152" s="27" t="s">
        <v>744</v>
      </c>
    </row>
    <row r="2153" spans="1:4" x14ac:dyDescent="0.2">
      <c r="A2153" s="27"/>
      <c r="B2153" s="27"/>
      <c r="C2153" s="27"/>
      <c r="D2153" s="27" t="s">
        <v>261</v>
      </c>
    </row>
    <row r="2154" spans="1:4" x14ac:dyDescent="0.2">
      <c r="A2154" s="27" t="s">
        <v>1970</v>
      </c>
      <c r="B2154" s="27" t="s">
        <v>1389</v>
      </c>
      <c r="C2154" s="27" t="s">
        <v>963</v>
      </c>
      <c r="D2154" s="27" t="s">
        <v>744</v>
      </c>
    </row>
    <row r="2155" spans="1:4" x14ac:dyDescent="0.2">
      <c r="A2155" s="27"/>
      <c r="B2155" s="27"/>
      <c r="C2155" s="27"/>
      <c r="D2155" s="27" t="s">
        <v>261</v>
      </c>
    </row>
    <row r="2156" spans="1:4" x14ac:dyDescent="0.2">
      <c r="A2156" s="27" t="s">
        <v>1971</v>
      </c>
      <c r="B2156" s="27" t="s">
        <v>1390</v>
      </c>
      <c r="C2156" s="27" t="s">
        <v>963</v>
      </c>
      <c r="D2156" s="27" t="s">
        <v>744</v>
      </c>
    </row>
    <row r="2157" spans="1:4" x14ac:dyDescent="0.2">
      <c r="A2157" s="27"/>
      <c r="B2157" s="27"/>
      <c r="C2157" s="27"/>
      <c r="D2157" s="27" t="s">
        <v>261</v>
      </c>
    </row>
    <row r="2158" spans="1:4" x14ac:dyDescent="0.2">
      <c r="A2158" s="27" t="s">
        <v>1972</v>
      </c>
      <c r="B2158" s="27" t="s">
        <v>1391</v>
      </c>
      <c r="C2158" s="27" t="s">
        <v>963</v>
      </c>
      <c r="D2158" s="27" t="s">
        <v>744</v>
      </c>
    </row>
    <row r="2159" spans="1:4" x14ac:dyDescent="0.2">
      <c r="A2159" s="27"/>
      <c r="B2159" s="27"/>
      <c r="C2159" s="27"/>
      <c r="D2159" s="27" t="s">
        <v>261</v>
      </c>
    </row>
    <row r="2160" spans="1:4" x14ac:dyDescent="0.2">
      <c r="A2160" s="27" t="s">
        <v>2493</v>
      </c>
      <c r="B2160" s="27" t="s">
        <v>2494</v>
      </c>
      <c r="C2160" s="27" t="s">
        <v>963</v>
      </c>
      <c r="D2160" s="27" t="s">
        <v>744</v>
      </c>
    </row>
    <row r="2161" spans="1:4" x14ac:dyDescent="0.2">
      <c r="A2161" s="27"/>
      <c r="B2161" s="27"/>
      <c r="C2161" s="27"/>
      <c r="D2161" s="27" t="s">
        <v>261</v>
      </c>
    </row>
    <row r="2162" spans="1:4" x14ac:dyDescent="0.2">
      <c r="A2162" s="27" t="s">
        <v>2975</v>
      </c>
      <c r="B2162" s="27" t="s">
        <v>2976</v>
      </c>
      <c r="C2162" s="27" t="s">
        <v>963</v>
      </c>
      <c r="D2162" s="27" t="s">
        <v>744</v>
      </c>
    </row>
    <row r="2163" spans="1:4" x14ac:dyDescent="0.2">
      <c r="A2163" s="27"/>
      <c r="B2163" s="27"/>
      <c r="C2163" s="27"/>
      <c r="D2163" s="27" t="s">
        <v>261</v>
      </c>
    </row>
    <row r="2164" spans="1:4" x14ac:dyDescent="0.2">
      <c r="A2164" s="27" t="s">
        <v>3330</v>
      </c>
      <c r="B2164" s="27" t="s">
        <v>3331</v>
      </c>
      <c r="C2164" s="27" t="s">
        <v>963</v>
      </c>
      <c r="D2164" s="27" t="s">
        <v>744</v>
      </c>
    </row>
    <row r="2165" spans="1:4" x14ac:dyDescent="0.2">
      <c r="A2165" s="27" t="s">
        <v>2495</v>
      </c>
      <c r="B2165" s="27" t="s">
        <v>2496</v>
      </c>
      <c r="C2165" s="27" t="s">
        <v>963</v>
      </c>
      <c r="D2165" s="27" t="s">
        <v>744</v>
      </c>
    </row>
    <row r="2166" spans="1:4" x14ac:dyDescent="0.2">
      <c r="A2166" s="27"/>
      <c r="B2166" s="27"/>
      <c r="C2166" s="27"/>
      <c r="D2166" s="27" t="s">
        <v>261</v>
      </c>
    </row>
    <row r="2167" spans="1:4" x14ac:dyDescent="0.2">
      <c r="A2167" s="27" t="s">
        <v>2491</v>
      </c>
      <c r="B2167" s="27" t="s">
        <v>2492</v>
      </c>
      <c r="C2167" s="27" t="s">
        <v>963</v>
      </c>
      <c r="D2167" s="27" t="s">
        <v>744</v>
      </c>
    </row>
    <row r="2168" spans="1:4" x14ac:dyDescent="0.2">
      <c r="A2168" s="27"/>
      <c r="B2168" s="27"/>
      <c r="C2168" s="27"/>
      <c r="D2168" s="27" t="s">
        <v>261</v>
      </c>
    </row>
    <row r="2169" spans="1:4" x14ac:dyDescent="0.2">
      <c r="A2169" s="27" t="s">
        <v>1973</v>
      </c>
      <c r="B2169" s="27" t="s">
        <v>90</v>
      </c>
      <c r="C2169" s="27" t="s">
        <v>963</v>
      </c>
      <c r="D2169" s="27" t="s">
        <v>744</v>
      </c>
    </row>
    <row r="2170" spans="1:4" x14ac:dyDescent="0.2">
      <c r="A2170" s="27"/>
      <c r="B2170" s="27"/>
      <c r="C2170" s="27"/>
      <c r="D2170" s="27" t="s">
        <v>657</v>
      </c>
    </row>
    <row r="2171" spans="1:4" x14ac:dyDescent="0.2">
      <c r="A2171" s="27" t="s">
        <v>1974</v>
      </c>
      <c r="B2171" s="27" t="s">
        <v>94</v>
      </c>
      <c r="C2171" s="27" t="s">
        <v>963</v>
      </c>
      <c r="D2171" s="27" t="s">
        <v>744</v>
      </c>
    </row>
    <row r="2172" spans="1:4" x14ac:dyDescent="0.2">
      <c r="A2172" s="27"/>
      <c r="B2172" s="27"/>
      <c r="C2172" s="27"/>
      <c r="D2172" s="27" t="s">
        <v>261</v>
      </c>
    </row>
    <row r="2173" spans="1:4" x14ac:dyDescent="0.2">
      <c r="A2173" s="27"/>
      <c r="B2173" s="27"/>
      <c r="C2173" s="27"/>
      <c r="D2173" s="27" t="s">
        <v>657</v>
      </c>
    </row>
    <row r="2174" spans="1:4" x14ac:dyDescent="0.2">
      <c r="A2174" s="27" t="s">
        <v>2498</v>
      </c>
      <c r="B2174" s="27" t="s">
        <v>2499</v>
      </c>
      <c r="C2174" s="27" t="s">
        <v>963</v>
      </c>
      <c r="D2174" s="27" t="s">
        <v>744</v>
      </c>
    </row>
    <row r="2175" spans="1:4" x14ac:dyDescent="0.2">
      <c r="A2175" s="27"/>
      <c r="B2175" s="27"/>
      <c r="C2175" s="27"/>
      <c r="D2175" s="27" t="s">
        <v>657</v>
      </c>
    </row>
    <row r="2176" spans="1:4" x14ac:dyDescent="0.2">
      <c r="A2176" s="27" t="s">
        <v>1975</v>
      </c>
      <c r="B2176" s="27" t="s">
        <v>1392</v>
      </c>
      <c r="C2176" s="27" t="s">
        <v>963</v>
      </c>
      <c r="D2176" s="27" t="s">
        <v>744</v>
      </c>
    </row>
    <row r="2177" spans="1:4" x14ac:dyDescent="0.2">
      <c r="A2177" s="27"/>
      <c r="B2177" s="27"/>
      <c r="C2177" s="27"/>
      <c r="D2177" s="27" t="s">
        <v>261</v>
      </c>
    </row>
    <row r="2178" spans="1:4" x14ac:dyDescent="0.2">
      <c r="A2178" s="27" t="s">
        <v>1976</v>
      </c>
      <c r="B2178" s="27" t="s">
        <v>1393</v>
      </c>
      <c r="C2178" s="27" t="s">
        <v>963</v>
      </c>
      <c r="D2178" s="27" t="s">
        <v>744</v>
      </c>
    </row>
    <row r="2179" spans="1:4" x14ac:dyDescent="0.2">
      <c r="A2179" s="27"/>
      <c r="B2179" s="27"/>
      <c r="C2179" s="27"/>
      <c r="D2179" s="27" t="s">
        <v>261</v>
      </c>
    </row>
    <row r="2180" spans="1:4" x14ac:dyDescent="0.2">
      <c r="A2180" s="27" t="s">
        <v>1977</v>
      </c>
      <c r="B2180" s="27" t="s">
        <v>1394</v>
      </c>
      <c r="C2180" s="27" t="s">
        <v>963</v>
      </c>
      <c r="D2180" s="27" t="s">
        <v>744</v>
      </c>
    </row>
    <row r="2181" spans="1:4" x14ac:dyDescent="0.2">
      <c r="A2181" s="27"/>
      <c r="B2181" s="27"/>
      <c r="C2181" s="27"/>
      <c r="D2181" s="27" t="s">
        <v>261</v>
      </c>
    </row>
    <row r="2182" spans="1:4" x14ac:dyDescent="0.2">
      <c r="A2182" s="27" t="s">
        <v>1978</v>
      </c>
      <c r="B2182" s="27" t="s">
        <v>1395</v>
      </c>
      <c r="C2182" s="27" t="s">
        <v>963</v>
      </c>
      <c r="D2182" s="27" t="s">
        <v>744</v>
      </c>
    </row>
    <row r="2183" spans="1:4" x14ac:dyDescent="0.2">
      <c r="A2183" s="27"/>
      <c r="B2183" s="27"/>
      <c r="C2183" s="27"/>
      <c r="D2183" s="27" t="s">
        <v>261</v>
      </c>
    </row>
    <row r="2184" spans="1:4" x14ac:dyDescent="0.2">
      <c r="A2184" s="27" t="s">
        <v>1979</v>
      </c>
      <c r="B2184" s="27" t="s">
        <v>1396</v>
      </c>
      <c r="C2184" s="27" t="s">
        <v>963</v>
      </c>
      <c r="D2184" s="27" t="s">
        <v>744</v>
      </c>
    </row>
    <row r="2185" spans="1:4" x14ac:dyDescent="0.2">
      <c r="A2185" s="27"/>
      <c r="B2185" s="27"/>
      <c r="C2185" s="27"/>
      <c r="D2185" s="27" t="s">
        <v>261</v>
      </c>
    </row>
    <row r="2186" spans="1:4" x14ac:dyDescent="0.2">
      <c r="A2186" s="27" t="s">
        <v>1980</v>
      </c>
      <c r="B2186" s="27" t="s">
        <v>0</v>
      </c>
      <c r="C2186" s="27" t="s">
        <v>963</v>
      </c>
      <c r="D2186" s="27" t="s">
        <v>744</v>
      </c>
    </row>
    <row r="2187" spans="1:4" x14ac:dyDescent="0.2">
      <c r="A2187" s="27"/>
      <c r="B2187" s="27"/>
      <c r="C2187" s="27"/>
      <c r="D2187" s="27" t="s">
        <v>657</v>
      </c>
    </row>
    <row r="2188" spans="1:4" x14ac:dyDescent="0.2">
      <c r="A2188" s="27" t="s">
        <v>3302</v>
      </c>
      <c r="B2188" s="27" t="s">
        <v>3309</v>
      </c>
      <c r="C2188" s="27" t="s">
        <v>963</v>
      </c>
      <c r="D2188" s="27" t="s">
        <v>744</v>
      </c>
    </row>
    <row r="2189" spans="1:4" x14ac:dyDescent="0.2">
      <c r="A2189" s="27"/>
      <c r="B2189" s="27"/>
      <c r="C2189" s="27"/>
      <c r="D2189" s="27" t="s">
        <v>657</v>
      </c>
    </row>
    <row r="2190" spans="1:4" x14ac:dyDescent="0.2">
      <c r="A2190" s="27" t="s">
        <v>2704</v>
      </c>
      <c r="B2190" s="27" t="s">
        <v>2705</v>
      </c>
      <c r="C2190" s="27" t="s">
        <v>963</v>
      </c>
      <c r="D2190" s="27" t="s">
        <v>744</v>
      </c>
    </row>
    <row r="2191" spans="1:4" x14ac:dyDescent="0.2">
      <c r="A2191" s="27"/>
      <c r="B2191" s="27"/>
      <c r="C2191" s="27"/>
      <c r="D2191" s="27" t="s">
        <v>657</v>
      </c>
    </row>
    <row r="2192" spans="1:4" x14ac:dyDescent="0.2">
      <c r="A2192" s="27" t="s">
        <v>1981</v>
      </c>
      <c r="B2192" s="27" t="s">
        <v>146</v>
      </c>
      <c r="C2192" s="27" t="s">
        <v>963</v>
      </c>
      <c r="D2192" s="27" t="s">
        <v>744</v>
      </c>
    </row>
    <row r="2193" spans="1:4" x14ac:dyDescent="0.2">
      <c r="A2193" s="27"/>
      <c r="B2193" s="27"/>
      <c r="C2193" s="27"/>
      <c r="D2193" s="27" t="s">
        <v>261</v>
      </c>
    </row>
    <row r="2194" spans="1:4" x14ac:dyDescent="0.2">
      <c r="A2194" s="27"/>
      <c r="B2194" s="27"/>
      <c r="C2194" s="27"/>
      <c r="D2194" s="27" t="s">
        <v>263</v>
      </c>
    </row>
    <row r="2195" spans="1:4" x14ac:dyDescent="0.2">
      <c r="A2195" s="27"/>
      <c r="B2195" s="27"/>
      <c r="C2195" s="27"/>
      <c r="D2195" s="27" t="s">
        <v>657</v>
      </c>
    </row>
    <row r="2196" spans="1:4" x14ac:dyDescent="0.2">
      <c r="A2196" s="27" t="s">
        <v>3018</v>
      </c>
      <c r="B2196" s="27" t="s">
        <v>3019</v>
      </c>
      <c r="C2196" s="27" t="s">
        <v>963</v>
      </c>
      <c r="D2196" s="27" t="s">
        <v>657</v>
      </c>
    </row>
    <row r="2197" spans="1:4" x14ac:dyDescent="0.2">
      <c r="A2197" s="27" t="s">
        <v>1982</v>
      </c>
      <c r="B2197" s="27" t="s">
        <v>1110</v>
      </c>
      <c r="C2197" s="27" t="s">
        <v>963</v>
      </c>
      <c r="D2197" s="27" t="s">
        <v>744</v>
      </c>
    </row>
    <row r="2198" spans="1:4" x14ac:dyDescent="0.2">
      <c r="A2198" s="27"/>
      <c r="B2198" s="27"/>
      <c r="C2198" s="27"/>
      <c r="D2198" s="27" t="s">
        <v>657</v>
      </c>
    </row>
    <row r="2199" spans="1:4" x14ac:dyDescent="0.2">
      <c r="A2199" s="27" t="s">
        <v>1983</v>
      </c>
      <c r="B2199" s="27" t="s">
        <v>91</v>
      </c>
      <c r="C2199" s="27" t="s">
        <v>963</v>
      </c>
      <c r="D2199" s="27" t="s">
        <v>744</v>
      </c>
    </row>
    <row r="2200" spans="1:4" x14ac:dyDescent="0.2">
      <c r="A2200" s="27"/>
      <c r="B2200" s="27"/>
      <c r="C2200" s="27"/>
      <c r="D2200" s="27" t="s">
        <v>261</v>
      </c>
    </row>
    <row r="2201" spans="1:4" x14ac:dyDescent="0.2">
      <c r="A2201" s="27"/>
      <c r="B2201" s="27"/>
      <c r="C2201" s="27"/>
      <c r="D2201" s="27" t="s">
        <v>263</v>
      </c>
    </row>
    <row r="2202" spans="1:4" x14ac:dyDescent="0.2">
      <c r="A2202" s="27"/>
      <c r="B2202" s="27"/>
      <c r="C2202" s="27"/>
      <c r="D2202" s="27" t="s">
        <v>657</v>
      </c>
    </row>
    <row r="2203" spans="1:4" x14ac:dyDescent="0.2">
      <c r="A2203" s="27" t="s">
        <v>1984</v>
      </c>
      <c r="B2203" s="27" t="s">
        <v>3</v>
      </c>
      <c r="C2203" s="27" t="s">
        <v>963</v>
      </c>
      <c r="D2203" s="27" t="s">
        <v>744</v>
      </c>
    </row>
    <row r="2204" spans="1:4" x14ac:dyDescent="0.2">
      <c r="A2204" s="27"/>
      <c r="B2204" s="27"/>
      <c r="C2204" s="27"/>
      <c r="D2204" s="27" t="s">
        <v>657</v>
      </c>
    </row>
    <row r="2205" spans="1:4" x14ac:dyDescent="0.2">
      <c r="A2205" s="27" t="s">
        <v>1985</v>
      </c>
      <c r="B2205" s="27" t="s">
        <v>1024</v>
      </c>
      <c r="C2205" s="27" t="s">
        <v>963</v>
      </c>
      <c r="D2205" s="27" t="s">
        <v>744</v>
      </c>
    </row>
    <row r="2206" spans="1:4" x14ac:dyDescent="0.2">
      <c r="A2206" s="27" t="s">
        <v>2500</v>
      </c>
      <c r="B2206" s="27" t="s">
        <v>2501</v>
      </c>
      <c r="C2206" s="27" t="s">
        <v>963</v>
      </c>
      <c r="D2206" s="27" t="s">
        <v>744</v>
      </c>
    </row>
    <row r="2207" spans="1:4" x14ac:dyDescent="0.2">
      <c r="A2207" s="27"/>
      <c r="B2207" s="27"/>
      <c r="C2207" s="27"/>
      <c r="D2207" s="27" t="s">
        <v>657</v>
      </c>
    </row>
    <row r="2208" spans="1:4" x14ac:dyDescent="0.2">
      <c r="A2208" s="27" t="s">
        <v>1986</v>
      </c>
      <c r="B2208" s="27" t="s">
        <v>1</v>
      </c>
      <c r="C2208" s="27" t="s">
        <v>963</v>
      </c>
      <c r="D2208" s="27" t="s">
        <v>744</v>
      </c>
    </row>
    <row r="2209" spans="1:4" x14ac:dyDescent="0.2">
      <c r="A2209" s="27"/>
      <c r="B2209" s="27"/>
      <c r="C2209" s="27"/>
      <c r="D2209" s="27" t="s">
        <v>657</v>
      </c>
    </row>
    <row r="2210" spans="1:4" x14ac:dyDescent="0.2">
      <c r="A2210" s="27" t="s">
        <v>2018</v>
      </c>
      <c r="B2210" s="27" t="s">
        <v>2019</v>
      </c>
      <c r="C2210" s="27" t="s">
        <v>963</v>
      </c>
      <c r="D2210" s="27" t="s">
        <v>744</v>
      </c>
    </row>
    <row r="2211" spans="1:4" x14ac:dyDescent="0.2">
      <c r="A2211" s="27"/>
      <c r="B2211" s="27"/>
      <c r="C2211" s="27"/>
      <c r="D2211" s="27" t="s">
        <v>657</v>
      </c>
    </row>
    <row r="2212" spans="1:4" x14ac:dyDescent="0.2">
      <c r="A2212" s="27" t="s">
        <v>1987</v>
      </c>
      <c r="B2212" s="27" t="s">
        <v>93</v>
      </c>
      <c r="C2212" s="27" t="s">
        <v>963</v>
      </c>
      <c r="D2212" s="27" t="s">
        <v>744</v>
      </c>
    </row>
    <row r="2213" spans="1:4" x14ac:dyDescent="0.2">
      <c r="A2213" s="27"/>
      <c r="B2213" s="27"/>
      <c r="C2213" s="27"/>
      <c r="D2213" s="27" t="s">
        <v>261</v>
      </c>
    </row>
    <row r="2214" spans="1:4" x14ac:dyDescent="0.2">
      <c r="A2214" s="27"/>
      <c r="B2214" s="27"/>
      <c r="C2214" s="27"/>
      <c r="D2214" s="27" t="s">
        <v>263</v>
      </c>
    </row>
    <row r="2215" spans="1:4" x14ac:dyDescent="0.2">
      <c r="A2215" s="27"/>
      <c r="B2215" s="27"/>
      <c r="C2215" s="27"/>
      <c r="D2215" s="27" t="s">
        <v>657</v>
      </c>
    </row>
    <row r="2216" spans="1:4" x14ac:dyDescent="0.2">
      <c r="A2216" s="27" t="s">
        <v>1988</v>
      </c>
      <c r="B2216" s="27" t="s">
        <v>1022</v>
      </c>
      <c r="C2216" s="27" t="s">
        <v>963</v>
      </c>
      <c r="D2216" s="27" t="s">
        <v>744</v>
      </c>
    </row>
    <row r="2217" spans="1:4" x14ac:dyDescent="0.2">
      <c r="A2217" s="27" t="s">
        <v>1989</v>
      </c>
      <c r="B2217" s="27" t="s">
        <v>2</v>
      </c>
      <c r="C2217" s="27" t="s">
        <v>963</v>
      </c>
      <c r="D2217" s="27" t="s">
        <v>744</v>
      </c>
    </row>
    <row r="2218" spans="1:4" x14ac:dyDescent="0.2">
      <c r="A2218" s="27"/>
      <c r="B2218" s="27"/>
      <c r="C2218" s="27"/>
      <c r="D2218" s="27" t="s">
        <v>263</v>
      </c>
    </row>
    <row r="2219" spans="1:4" x14ac:dyDescent="0.2">
      <c r="A2219" s="27"/>
      <c r="B2219" s="27"/>
      <c r="C2219" s="27"/>
      <c r="D2219" s="27" t="s">
        <v>657</v>
      </c>
    </row>
    <row r="2220" spans="1:4" x14ac:dyDescent="0.2">
      <c r="A2220" s="27" t="s">
        <v>1990</v>
      </c>
      <c r="B2220" s="27" t="s">
        <v>1026</v>
      </c>
      <c r="C2220" s="27" t="s">
        <v>963</v>
      </c>
      <c r="D2220" s="27" t="s">
        <v>744</v>
      </c>
    </row>
    <row r="2221" spans="1:4" x14ac:dyDescent="0.2">
      <c r="A2221" s="27" t="s">
        <v>1991</v>
      </c>
      <c r="B2221" s="27" t="s">
        <v>1018</v>
      </c>
      <c r="C2221" s="27" t="s">
        <v>963</v>
      </c>
      <c r="D2221" s="27" t="s">
        <v>744</v>
      </c>
    </row>
    <row r="2222" spans="1:4" x14ac:dyDescent="0.2">
      <c r="A2222" s="27"/>
      <c r="B2222" s="27"/>
      <c r="C2222" s="27"/>
      <c r="D2222" s="27" t="s">
        <v>263</v>
      </c>
    </row>
    <row r="2223" spans="1:4" x14ac:dyDescent="0.2">
      <c r="A2223" s="27" t="s">
        <v>2016</v>
      </c>
      <c r="B2223" s="27" t="s">
        <v>2017</v>
      </c>
      <c r="C2223" s="27" t="s">
        <v>963</v>
      </c>
      <c r="D2223" s="27" t="s">
        <v>744</v>
      </c>
    </row>
    <row r="2224" spans="1:4" x14ac:dyDescent="0.2">
      <c r="A2224" s="27"/>
      <c r="B2224" s="27"/>
      <c r="C2224" s="27"/>
      <c r="D2224" s="27" t="s">
        <v>657</v>
      </c>
    </row>
    <row r="2225" spans="1:4" x14ac:dyDescent="0.2">
      <c r="A2225" s="27" t="s">
        <v>1992</v>
      </c>
      <c r="B2225" s="27" t="s">
        <v>92</v>
      </c>
      <c r="C2225" s="27" t="s">
        <v>963</v>
      </c>
      <c r="D2225" s="27" t="s">
        <v>744</v>
      </c>
    </row>
    <row r="2226" spans="1:4" x14ac:dyDescent="0.2">
      <c r="A2226" s="27"/>
      <c r="B2226" s="27"/>
      <c r="C2226" s="27"/>
      <c r="D2226" s="27" t="s">
        <v>261</v>
      </c>
    </row>
    <row r="2227" spans="1:4" x14ac:dyDescent="0.2">
      <c r="A2227" s="27"/>
      <c r="B2227" s="27"/>
      <c r="C2227" s="27"/>
      <c r="D2227" s="27" t="s">
        <v>657</v>
      </c>
    </row>
    <row r="2228" spans="1:4" x14ac:dyDescent="0.2">
      <c r="A2228" s="27" t="s">
        <v>1993</v>
      </c>
      <c r="B2228" s="27" t="s">
        <v>1020</v>
      </c>
      <c r="C2228" s="27" t="s">
        <v>963</v>
      </c>
      <c r="D2228" s="27" t="s">
        <v>744</v>
      </c>
    </row>
    <row r="2229" spans="1:4" x14ac:dyDescent="0.2">
      <c r="A2229" s="27" t="s">
        <v>1994</v>
      </c>
      <c r="B2229" s="27" t="s">
        <v>369</v>
      </c>
      <c r="C2229" s="27" t="s">
        <v>963</v>
      </c>
      <c r="D2229" s="27" t="s">
        <v>744</v>
      </c>
    </row>
    <row r="2230" spans="1:4" x14ac:dyDescent="0.2">
      <c r="A2230" s="27"/>
      <c r="B2230" s="27"/>
      <c r="C2230" s="27"/>
      <c r="D2230" s="27" t="s">
        <v>746</v>
      </c>
    </row>
    <row r="2231" spans="1:4" x14ac:dyDescent="0.2">
      <c r="A2231" s="27"/>
      <c r="B2231" s="27"/>
      <c r="C2231" s="27"/>
      <c r="D2231" s="27" t="s">
        <v>263</v>
      </c>
    </row>
    <row r="2232" spans="1:4" x14ac:dyDescent="0.2">
      <c r="A2232" s="27"/>
      <c r="B2232" s="27"/>
      <c r="C2232" s="27"/>
      <c r="D2232" s="27" t="s">
        <v>657</v>
      </c>
    </row>
    <row r="2233" spans="1:4" x14ac:dyDescent="0.2">
      <c r="A2233" s="27" t="s">
        <v>1899</v>
      </c>
      <c r="B2233" s="27" t="s">
        <v>1900</v>
      </c>
      <c r="C2233" s="27" t="s">
        <v>963</v>
      </c>
      <c r="D2233" s="27" t="s">
        <v>744</v>
      </c>
    </row>
    <row r="2234" spans="1:4" x14ac:dyDescent="0.2">
      <c r="A2234" s="27"/>
      <c r="B2234" s="27"/>
      <c r="C2234" s="27"/>
      <c r="D2234" s="27" t="s">
        <v>261</v>
      </c>
    </row>
    <row r="2235" spans="1:4" x14ac:dyDescent="0.2">
      <c r="A2235" s="27" t="s">
        <v>1901</v>
      </c>
      <c r="B2235" s="27" t="s">
        <v>1902</v>
      </c>
      <c r="C2235" s="27" t="s">
        <v>963</v>
      </c>
      <c r="D2235" s="27" t="s">
        <v>744</v>
      </c>
    </row>
    <row r="2236" spans="1:4" x14ac:dyDescent="0.2">
      <c r="A2236" s="27"/>
      <c r="B2236" s="27"/>
      <c r="C2236" s="27"/>
      <c r="D2236" s="27" t="s">
        <v>261</v>
      </c>
    </row>
    <row r="2237" spans="1:4" x14ac:dyDescent="0.2">
      <c r="A2237" s="27" t="s">
        <v>1995</v>
      </c>
      <c r="B2237" s="27" t="s">
        <v>1111</v>
      </c>
      <c r="C2237" s="27" t="s">
        <v>963</v>
      </c>
      <c r="D2237" s="27" t="s">
        <v>744</v>
      </c>
    </row>
    <row r="2238" spans="1:4" x14ac:dyDescent="0.2">
      <c r="A2238" s="27" t="s">
        <v>3303</v>
      </c>
      <c r="B2238" s="27" t="s">
        <v>3310</v>
      </c>
      <c r="C2238" s="27" t="s">
        <v>963</v>
      </c>
      <c r="D2238" s="27" t="s">
        <v>657</v>
      </c>
    </row>
    <row r="2239" spans="1:4" x14ac:dyDescent="0.2">
      <c r="A2239" s="27" t="s">
        <v>2360</v>
      </c>
      <c r="B2239" s="27" t="s">
        <v>1743</v>
      </c>
      <c r="C2239" s="27" t="s">
        <v>963</v>
      </c>
      <c r="D2239" s="27" t="s">
        <v>657</v>
      </c>
    </row>
    <row r="2240" spans="1:4" x14ac:dyDescent="0.2">
      <c r="A2240" s="27" t="s">
        <v>2347</v>
      </c>
      <c r="B2240" s="27" t="s">
        <v>1567</v>
      </c>
      <c r="C2240" s="27" t="s">
        <v>963</v>
      </c>
      <c r="D2240" s="27" t="s">
        <v>657</v>
      </c>
    </row>
    <row r="2241" spans="1:4" x14ac:dyDescent="0.2">
      <c r="A2241" s="27" t="s">
        <v>2358</v>
      </c>
      <c r="B2241" s="27" t="s">
        <v>481</v>
      </c>
      <c r="C2241" s="27" t="s">
        <v>963</v>
      </c>
      <c r="D2241" s="27" t="s">
        <v>657</v>
      </c>
    </row>
    <row r="2242" spans="1:4" x14ac:dyDescent="0.2">
      <c r="A2242" s="27" t="s">
        <v>2377</v>
      </c>
      <c r="B2242" s="27" t="s">
        <v>510</v>
      </c>
      <c r="C2242" s="27" t="s">
        <v>963</v>
      </c>
      <c r="D2242" s="27" t="s">
        <v>657</v>
      </c>
    </row>
    <row r="2243" spans="1:4" x14ac:dyDescent="0.2">
      <c r="A2243" s="27" t="s">
        <v>2367</v>
      </c>
      <c r="B2243" s="27" t="s">
        <v>480</v>
      </c>
      <c r="C2243" s="27" t="s">
        <v>963</v>
      </c>
      <c r="D2243" s="27" t="s">
        <v>657</v>
      </c>
    </row>
    <row r="2244" spans="1:4" x14ac:dyDescent="0.2">
      <c r="A2244" s="27" t="s">
        <v>2368</v>
      </c>
      <c r="B2244" s="27" t="s">
        <v>511</v>
      </c>
      <c r="C2244" s="27" t="s">
        <v>963</v>
      </c>
      <c r="D2244" s="27" t="s">
        <v>657</v>
      </c>
    </row>
    <row r="2245" spans="1:4" x14ac:dyDescent="0.2">
      <c r="A2245" s="27" t="s">
        <v>2265</v>
      </c>
      <c r="B2245" s="27" t="s">
        <v>1593</v>
      </c>
      <c r="C2245" s="27" t="s">
        <v>963</v>
      </c>
      <c r="D2245" s="27" t="s">
        <v>657</v>
      </c>
    </row>
    <row r="2246" spans="1:4" x14ac:dyDescent="0.2">
      <c r="A2246" s="27" t="s">
        <v>2357</v>
      </c>
      <c r="B2246" s="27" t="s">
        <v>1109</v>
      </c>
      <c r="C2246" s="27" t="s">
        <v>963</v>
      </c>
      <c r="D2246" s="27" t="s">
        <v>657</v>
      </c>
    </row>
    <row r="2247" spans="1:4" x14ac:dyDescent="0.2">
      <c r="A2247" s="27" t="s">
        <v>2361</v>
      </c>
      <c r="B2247" s="27" t="s">
        <v>1566</v>
      </c>
      <c r="C2247" s="27" t="s">
        <v>963</v>
      </c>
      <c r="D2247" s="27" t="s">
        <v>657</v>
      </c>
    </row>
    <row r="2248" spans="1:4" x14ac:dyDescent="0.2">
      <c r="A2248" s="27" t="s">
        <v>2353</v>
      </c>
      <c r="B2248" s="27" t="s">
        <v>987</v>
      </c>
      <c r="C2248" s="27" t="s">
        <v>963</v>
      </c>
      <c r="D2248" s="27" t="s">
        <v>263</v>
      </c>
    </row>
    <row r="2249" spans="1:4" x14ac:dyDescent="0.2">
      <c r="A2249" s="27"/>
      <c r="B2249" s="27"/>
      <c r="C2249" s="27"/>
      <c r="D2249" s="27" t="s">
        <v>657</v>
      </c>
    </row>
    <row r="2250" spans="1:4" x14ac:dyDescent="0.2">
      <c r="A2250" s="27" t="s">
        <v>2346</v>
      </c>
      <c r="B2250" s="27" t="s">
        <v>1398</v>
      </c>
      <c r="C2250" s="27" t="s">
        <v>963</v>
      </c>
      <c r="D2250" s="27" t="s">
        <v>657</v>
      </c>
    </row>
    <row r="2251" spans="1:4" x14ac:dyDescent="0.2">
      <c r="A2251" s="27" t="s">
        <v>2342</v>
      </c>
      <c r="B2251" s="27" t="s">
        <v>988</v>
      </c>
      <c r="C2251" s="27" t="s">
        <v>963</v>
      </c>
      <c r="D2251" s="27" t="s">
        <v>657</v>
      </c>
    </row>
    <row r="2252" spans="1:4" x14ac:dyDescent="0.2">
      <c r="A2252" s="27" t="s">
        <v>2343</v>
      </c>
      <c r="B2252" s="27" t="s">
        <v>1564</v>
      </c>
      <c r="C2252" s="27" t="s">
        <v>963</v>
      </c>
      <c r="D2252" s="27" t="s">
        <v>657</v>
      </c>
    </row>
    <row r="2253" spans="1:4" x14ac:dyDescent="0.2">
      <c r="A2253" s="27" t="s">
        <v>2242</v>
      </c>
      <c r="B2253" s="27" t="s">
        <v>1397</v>
      </c>
      <c r="C2253" s="27" t="s">
        <v>963</v>
      </c>
      <c r="D2253" s="27" t="s">
        <v>657</v>
      </c>
    </row>
    <row r="2254" spans="1:4" x14ac:dyDescent="0.2">
      <c r="A2254" s="27" t="s">
        <v>2336</v>
      </c>
      <c r="B2254" s="27" t="s">
        <v>810</v>
      </c>
      <c r="C2254" s="27" t="s">
        <v>963</v>
      </c>
      <c r="D2254" s="27" t="s">
        <v>657</v>
      </c>
    </row>
    <row r="2255" spans="1:4" x14ac:dyDescent="0.2">
      <c r="A2255" s="27" t="s">
        <v>2366</v>
      </c>
      <c r="B2255" s="27" t="s">
        <v>809</v>
      </c>
      <c r="C2255" s="27" t="s">
        <v>963</v>
      </c>
      <c r="D2255" s="27" t="s">
        <v>657</v>
      </c>
    </row>
    <row r="2256" spans="1:4" x14ac:dyDescent="0.2">
      <c r="A2256" s="27" t="s">
        <v>2140</v>
      </c>
      <c r="B2256" s="27" t="s">
        <v>2141</v>
      </c>
      <c r="C2256" s="27" t="s">
        <v>963</v>
      </c>
      <c r="D2256" s="27" t="s">
        <v>744</v>
      </c>
    </row>
    <row r="2257" spans="1:4" x14ac:dyDescent="0.2">
      <c r="A2257" s="27"/>
      <c r="B2257" s="27"/>
      <c r="C2257" s="27"/>
      <c r="D2257" s="27" t="s">
        <v>657</v>
      </c>
    </row>
    <row r="2258" spans="1:4" x14ac:dyDescent="0.2">
      <c r="A2258" s="27" t="s">
        <v>3050</v>
      </c>
      <c r="B2258" s="27" t="s">
        <v>3051</v>
      </c>
      <c r="C2258" s="27" t="s">
        <v>3054</v>
      </c>
      <c r="D2258" s="27" t="s">
        <v>2147</v>
      </c>
    </row>
    <row r="2259" spans="1:4" x14ac:dyDescent="0.2">
      <c r="A2259" s="27" t="s">
        <v>3052</v>
      </c>
      <c r="B2259" s="27" t="s">
        <v>3053</v>
      </c>
      <c r="C2259" s="27" t="s">
        <v>3054</v>
      </c>
      <c r="D2259" s="27" t="s">
        <v>2147</v>
      </c>
    </row>
    <row r="2260" spans="1:4" x14ac:dyDescent="0.2">
      <c r="A2260" s="27" t="s">
        <v>3042</v>
      </c>
      <c r="B2260" s="27" t="s">
        <v>3043</v>
      </c>
      <c r="C2260" s="27" t="s">
        <v>3054</v>
      </c>
      <c r="D2260" s="27" t="s">
        <v>2147</v>
      </c>
    </row>
    <row r="2261" spans="1:4" x14ac:dyDescent="0.2">
      <c r="A2261" s="27" t="s">
        <v>3044</v>
      </c>
      <c r="B2261" s="27" t="s">
        <v>3045</v>
      </c>
      <c r="C2261" s="27" t="s">
        <v>3054</v>
      </c>
      <c r="D2261" s="27" t="s">
        <v>2147</v>
      </c>
    </row>
    <row r="2262" spans="1:4" x14ac:dyDescent="0.2">
      <c r="A2262" s="27" t="s">
        <v>3046</v>
      </c>
      <c r="B2262" s="27" t="s">
        <v>3047</v>
      </c>
      <c r="C2262" s="27" t="s">
        <v>3054</v>
      </c>
      <c r="D2262" s="27" t="s">
        <v>2147</v>
      </c>
    </row>
    <row r="2263" spans="1:4" x14ac:dyDescent="0.2">
      <c r="A2263" s="27" t="s">
        <v>3048</v>
      </c>
      <c r="B2263" s="27" t="s">
        <v>3049</v>
      </c>
      <c r="C2263" s="27" t="s">
        <v>3054</v>
      </c>
      <c r="D2263" s="27" t="s">
        <v>2147</v>
      </c>
    </row>
    <row r="2264" spans="1:4" x14ac:dyDescent="0.2">
      <c r="A2264" s="167"/>
      <c r="B2264" s="167"/>
      <c r="C2264" s="167"/>
      <c r="D2264" s="167"/>
    </row>
    <row r="2265" spans="1:4" x14ac:dyDescent="0.2">
      <c r="A2265" s="37"/>
      <c r="B2265" s="37"/>
      <c r="C2265" s="37"/>
      <c r="D2265" s="37"/>
    </row>
    <row r="2266" spans="1:4" x14ac:dyDescent="0.2">
      <c r="A2266" s="48" t="s">
        <v>1554</v>
      </c>
      <c r="B2266" s="49" t="s">
        <v>98</v>
      </c>
      <c r="C2266" s="50" t="s">
        <v>893</v>
      </c>
      <c r="D2266" s="50" t="s">
        <v>743</v>
      </c>
    </row>
    <row r="2267" spans="1:4" x14ac:dyDescent="0.2">
      <c r="A2267" s="25"/>
      <c r="B2267" s="25"/>
      <c r="C2267" s="26"/>
      <c r="D2267" s="26"/>
    </row>
    <row r="2268" spans="1:4" x14ac:dyDescent="0.2">
      <c r="A2268" s="27" t="s">
        <v>1877</v>
      </c>
      <c r="B2268" s="27" t="s">
        <v>1909</v>
      </c>
      <c r="C2268" s="27" t="s">
        <v>1878</v>
      </c>
      <c r="D2268" s="27" t="s">
        <v>744</v>
      </c>
    </row>
    <row r="2269" spans="1:4" x14ac:dyDescent="0.2">
      <c r="A2269" s="27" t="s">
        <v>2528</v>
      </c>
      <c r="B2269" s="27" t="s">
        <v>1744</v>
      </c>
      <c r="C2269" s="27" t="s">
        <v>882</v>
      </c>
      <c r="D2269" s="27" t="s">
        <v>258</v>
      </c>
    </row>
    <row r="2270" spans="1:4" x14ac:dyDescent="0.2">
      <c r="A2270" s="27" t="s">
        <v>2145</v>
      </c>
      <c r="B2270" s="27" t="s">
        <v>2146</v>
      </c>
      <c r="C2270" s="27" t="s">
        <v>1333</v>
      </c>
      <c r="D2270" s="27" t="s">
        <v>745</v>
      </c>
    </row>
    <row r="2271" spans="1:4" x14ac:dyDescent="0.2">
      <c r="A2271" s="27" t="s">
        <v>2373</v>
      </c>
      <c r="B2271" s="27" t="s">
        <v>1526</v>
      </c>
      <c r="C2271" s="27" t="s">
        <v>1333</v>
      </c>
      <c r="D2271" s="27" t="s">
        <v>745</v>
      </c>
    </row>
    <row r="2272" spans="1:4" x14ac:dyDescent="0.2">
      <c r="A2272" s="27" t="s">
        <v>2928</v>
      </c>
      <c r="B2272" s="27" t="s">
        <v>2929</v>
      </c>
      <c r="C2272" s="27" t="s">
        <v>1333</v>
      </c>
      <c r="D2272" s="27" t="s">
        <v>745</v>
      </c>
    </row>
    <row r="2273" spans="1:4" x14ac:dyDescent="0.2">
      <c r="A2273" s="27" t="s">
        <v>2445</v>
      </c>
      <c r="B2273" s="27" t="s">
        <v>1568</v>
      </c>
      <c r="C2273" s="27" t="s">
        <v>2475</v>
      </c>
      <c r="D2273" s="27" t="s">
        <v>745</v>
      </c>
    </row>
    <row r="2274" spans="1:4" x14ac:dyDescent="0.2">
      <c r="A2274" s="27" t="s">
        <v>2446</v>
      </c>
      <c r="B2274" s="27" t="s">
        <v>1569</v>
      </c>
      <c r="C2274" s="27" t="s">
        <v>2475</v>
      </c>
      <c r="D2274" s="27" t="s">
        <v>745</v>
      </c>
    </row>
    <row r="2275" spans="1:4" x14ac:dyDescent="0.2">
      <c r="A2275" s="27" t="s">
        <v>2447</v>
      </c>
      <c r="B2275" s="27" t="s">
        <v>1570</v>
      </c>
      <c r="C2275" s="27" t="s">
        <v>2475</v>
      </c>
      <c r="D2275" s="27" t="s">
        <v>745</v>
      </c>
    </row>
    <row r="2276" spans="1:4" x14ac:dyDescent="0.2">
      <c r="A2276" s="27" t="s">
        <v>2448</v>
      </c>
      <c r="B2276" s="27" t="s">
        <v>1571</v>
      </c>
      <c r="C2276" s="27" t="s">
        <v>2475</v>
      </c>
      <c r="D2276" s="27" t="s">
        <v>745</v>
      </c>
    </row>
    <row r="2277" spans="1:4" x14ac:dyDescent="0.2">
      <c r="A2277" s="27" t="s">
        <v>2708</v>
      </c>
      <c r="B2277" s="27" t="s">
        <v>2709</v>
      </c>
      <c r="C2277" s="27" t="s">
        <v>878</v>
      </c>
      <c r="D2277" s="27" t="s">
        <v>2779</v>
      </c>
    </row>
    <row r="2278" spans="1:4" x14ac:dyDescent="0.2">
      <c r="A2278" s="27" t="s">
        <v>2710</v>
      </c>
      <c r="B2278" s="27" t="s">
        <v>2711</v>
      </c>
      <c r="C2278" s="27" t="s">
        <v>878</v>
      </c>
      <c r="D2278" s="27" t="s">
        <v>2779</v>
      </c>
    </row>
    <row r="2279" spans="1:4" x14ac:dyDescent="0.2">
      <c r="A2279" s="27" t="s">
        <v>2207</v>
      </c>
      <c r="B2279" s="27" t="s">
        <v>811</v>
      </c>
      <c r="C2279" s="27" t="s">
        <v>878</v>
      </c>
      <c r="D2279" s="27" t="s">
        <v>744</v>
      </c>
    </row>
    <row r="2280" spans="1:4" x14ac:dyDescent="0.2">
      <c r="A2280" s="27"/>
      <c r="B2280" s="27"/>
      <c r="C2280" s="27"/>
      <c r="D2280" s="27" t="s">
        <v>260</v>
      </c>
    </row>
    <row r="2281" spans="1:4" x14ac:dyDescent="0.2">
      <c r="A2281" s="27"/>
      <c r="B2281" s="27"/>
      <c r="C2281" s="27"/>
      <c r="D2281" s="27" t="s">
        <v>657</v>
      </c>
    </row>
    <row r="2282" spans="1:4" x14ac:dyDescent="0.2">
      <c r="A2282" s="27" t="s">
        <v>2512</v>
      </c>
      <c r="B2282" s="27" t="s">
        <v>2513</v>
      </c>
      <c r="C2282" s="27" t="s">
        <v>878</v>
      </c>
      <c r="D2282" s="27" t="s">
        <v>260</v>
      </c>
    </row>
    <row r="2283" spans="1:4" x14ac:dyDescent="0.2">
      <c r="A2283" s="165" t="s">
        <v>3056</v>
      </c>
      <c r="B2283" s="165" t="s">
        <v>3057</v>
      </c>
      <c r="C2283" s="165" t="s">
        <v>963</v>
      </c>
      <c r="D2283" s="165" t="s">
        <v>657</v>
      </c>
    </row>
    <row r="2284" spans="1:4" x14ac:dyDescent="0.2">
      <c r="A2284" s="28" t="s">
        <v>2374</v>
      </c>
      <c r="B2284" s="28" t="s">
        <v>2022</v>
      </c>
      <c r="C2284" s="28" t="s">
        <v>963</v>
      </c>
      <c r="D2284" s="28" t="s">
        <v>657</v>
      </c>
    </row>
    <row r="2285" spans="1:4" x14ac:dyDescent="0.2">
      <c r="A2285" s="37"/>
      <c r="B2285" s="37"/>
      <c r="C2285" s="37"/>
      <c r="D2285" s="37"/>
    </row>
    <row r="2286" spans="1:4" x14ac:dyDescent="0.2">
      <c r="A2286" s="37"/>
      <c r="B2286" s="37"/>
      <c r="C2286" s="37"/>
      <c r="D2286" s="37"/>
    </row>
    <row r="2287" spans="1:4" x14ac:dyDescent="0.2">
      <c r="A2287" s="48" t="s">
        <v>747</v>
      </c>
      <c r="B2287" s="49" t="s">
        <v>98</v>
      </c>
      <c r="C2287" s="50" t="s">
        <v>893</v>
      </c>
      <c r="D2287" s="50" t="s">
        <v>743</v>
      </c>
    </row>
    <row r="2288" spans="1:4" x14ac:dyDescent="0.2">
      <c r="A2288" s="25"/>
      <c r="B2288" s="25"/>
      <c r="C2288" s="26"/>
      <c r="D2288" s="26"/>
    </row>
    <row r="2289" spans="1:4" x14ac:dyDescent="0.2">
      <c r="A2289" s="27" t="s">
        <v>2953</v>
      </c>
      <c r="B2289" s="27" t="s">
        <v>2954</v>
      </c>
      <c r="C2289" s="27" t="s">
        <v>2663</v>
      </c>
      <c r="D2289" s="27" t="s">
        <v>2147</v>
      </c>
    </row>
    <row r="2290" spans="1:4" x14ac:dyDescent="0.2">
      <c r="A2290" s="27" t="s">
        <v>2951</v>
      </c>
      <c r="B2290" s="27" t="s">
        <v>2952</v>
      </c>
      <c r="C2290" s="27" t="s">
        <v>2663</v>
      </c>
      <c r="D2290" s="27" t="s">
        <v>2147</v>
      </c>
    </row>
    <row r="2291" spans="1:4" x14ac:dyDescent="0.2">
      <c r="A2291" s="27" t="s">
        <v>2959</v>
      </c>
      <c r="B2291" s="27" t="s">
        <v>2960</v>
      </c>
      <c r="C2291" s="27" t="s">
        <v>2663</v>
      </c>
      <c r="D2291" s="27" t="s">
        <v>2147</v>
      </c>
    </row>
    <row r="2292" spans="1:4" x14ac:dyDescent="0.2">
      <c r="A2292" s="27" t="s">
        <v>2961</v>
      </c>
      <c r="B2292" s="27" t="s">
        <v>2962</v>
      </c>
      <c r="C2292" s="27" t="s">
        <v>2663</v>
      </c>
      <c r="D2292" s="27" t="s">
        <v>2147</v>
      </c>
    </row>
    <row r="2293" spans="1:4" x14ac:dyDescent="0.2">
      <c r="A2293" s="27" t="s">
        <v>2949</v>
      </c>
      <c r="B2293" s="27" t="s">
        <v>2950</v>
      </c>
      <c r="C2293" s="27" t="s">
        <v>2663</v>
      </c>
      <c r="D2293" s="27" t="s">
        <v>2147</v>
      </c>
    </row>
    <row r="2294" spans="1:4" x14ac:dyDescent="0.2">
      <c r="A2294" s="27" t="s">
        <v>2947</v>
      </c>
      <c r="B2294" s="27" t="s">
        <v>2948</v>
      </c>
      <c r="C2294" s="27" t="s">
        <v>2663</v>
      </c>
      <c r="D2294" s="27" t="s">
        <v>2147</v>
      </c>
    </row>
    <row r="2295" spans="1:4" x14ac:dyDescent="0.2">
      <c r="A2295" s="27" t="s">
        <v>2955</v>
      </c>
      <c r="B2295" s="27" t="s">
        <v>2956</v>
      </c>
      <c r="C2295" s="27" t="s">
        <v>2663</v>
      </c>
      <c r="D2295" s="27" t="s">
        <v>2147</v>
      </c>
    </row>
    <row r="2296" spans="1:4" x14ac:dyDescent="0.2">
      <c r="A2296" s="27" t="s">
        <v>2957</v>
      </c>
      <c r="B2296" s="27" t="s">
        <v>2958</v>
      </c>
      <c r="C2296" s="27" t="s">
        <v>2663</v>
      </c>
      <c r="D2296" s="27" t="s">
        <v>2147</v>
      </c>
    </row>
    <row r="2297" spans="1:4" x14ac:dyDescent="0.2">
      <c r="A2297" s="27" t="s">
        <v>1228</v>
      </c>
      <c r="B2297" s="27" t="s">
        <v>1236</v>
      </c>
      <c r="C2297" s="27" t="s">
        <v>1065</v>
      </c>
      <c r="D2297" s="27" t="s">
        <v>744</v>
      </c>
    </row>
    <row r="2298" spans="1:4" x14ac:dyDescent="0.2">
      <c r="A2298" s="27" t="s">
        <v>1230</v>
      </c>
      <c r="B2298" s="27" t="s">
        <v>1238</v>
      </c>
      <c r="C2298" s="27" t="s">
        <v>1065</v>
      </c>
      <c r="D2298" s="27" t="s">
        <v>744</v>
      </c>
    </row>
    <row r="2299" spans="1:4" x14ac:dyDescent="0.2">
      <c r="A2299" s="27" t="s">
        <v>1420</v>
      </c>
      <c r="B2299" s="27" t="s">
        <v>1421</v>
      </c>
      <c r="C2299" s="27" t="s">
        <v>1065</v>
      </c>
      <c r="D2299" s="27" t="s">
        <v>744</v>
      </c>
    </row>
    <row r="2300" spans="1:4" x14ac:dyDescent="0.2">
      <c r="A2300" s="27" t="s">
        <v>1428</v>
      </c>
      <c r="B2300" s="27" t="s">
        <v>1429</v>
      </c>
      <c r="C2300" s="27" t="s">
        <v>1065</v>
      </c>
      <c r="D2300" s="27" t="s">
        <v>744</v>
      </c>
    </row>
    <row r="2301" spans="1:4" x14ac:dyDescent="0.2">
      <c r="A2301" s="27" t="s">
        <v>1366</v>
      </c>
      <c r="B2301" s="27" t="s">
        <v>1367</v>
      </c>
      <c r="C2301" s="27" t="s">
        <v>1065</v>
      </c>
      <c r="D2301" s="27" t="s">
        <v>744</v>
      </c>
    </row>
    <row r="2302" spans="1:4" x14ac:dyDescent="0.2">
      <c r="A2302" s="27" t="s">
        <v>1374</v>
      </c>
      <c r="B2302" s="27" t="s">
        <v>1375</v>
      </c>
      <c r="C2302" s="27" t="s">
        <v>1065</v>
      </c>
      <c r="D2302" s="27" t="s">
        <v>744</v>
      </c>
    </row>
    <row r="2303" spans="1:4" x14ac:dyDescent="0.2">
      <c r="A2303" s="27" t="s">
        <v>1550</v>
      </c>
      <c r="B2303" s="27" t="s">
        <v>1539</v>
      </c>
      <c r="C2303" s="27" t="s">
        <v>1065</v>
      </c>
      <c r="D2303" s="27" t="s">
        <v>744</v>
      </c>
    </row>
    <row r="2304" spans="1:4" x14ac:dyDescent="0.2">
      <c r="A2304" s="27" t="s">
        <v>1552</v>
      </c>
      <c r="B2304" s="27" t="s">
        <v>1530</v>
      </c>
      <c r="C2304" s="27" t="s">
        <v>1065</v>
      </c>
      <c r="D2304" s="27" t="s">
        <v>744</v>
      </c>
    </row>
    <row r="2305" spans="1:4" x14ac:dyDescent="0.2">
      <c r="A2305" s="27" t="s">
        <v>1063</v>
      </c>
      <c r="B2305" s="27" t="s">
        <v>1064</v>
      </c>
      <c r="C2305" s="27" t="s">
        <v>1065</v>
      </c>
      <c r="D2305" s="27" t="s">
        <v>744</v>
      </c>
    </row>
    <row r="2306" spans="1:4" x14ac:dyDescent="0.2">
      <c r="A2306" s="27" t="s">
        <v>1068</v>
      </c>
      <c r="B2306" s="27" t="s">
        <v>1069</v>
      </c>
      <c r="C2306" s="27" t="s">
        <v>1065</v>
      </c>
      <c r="D2306" s="27" t="s">
        <v>744</v>
      </c>
    </row>
    <row r="2307" spans="1:4" x14ac:dyDescent="0.2">
      <c r="A2307" s="27" t="s">
        <v>1232</v>
      </c>
      <c r="B2307" s="27" t="s">
        <v>1240</v>
      </c>
      <c r="C2307" s="27" t="s">
        <v>1065</v>
      </c>
      <c r="D2307" s="27" t="s">
        <v>744</v>
      </c>
    </row>
    <row r="2308" spans="1:4" x14ac:dyDescent="0.2">
      <c r="A2308" s="27" t="s">
        <v>1234</v>
      </c>
      <c r="B2308" s="27" t="s">
        <v>1242</v>
      </c>
      <c r="C2308" s="27" t="s">
        <v>1065</v>
      </c>
      <c r="D2308" s="27" t="s">
        <v>744</v>
      </c>
    </row>
    <row r="2309" spans="1:4" x14ac:dyDescent="0.2">
      <c r="A2309" s="27" t="s">
        <v>1546</v>
      </c>
      <c r="B2309" s="27" t="s">
        <v>1535</v>
      </c>
      <c r="C2309" s="27" t="s">
        <v>1065</v>
      </c>
      <c r="D2309" s="27" t="s">
        <v>744</v>
      </c>
    </row>
    <row r="2310" spans="1:4" x14ac:dyDescent="0.2">
      <c r="A2310" s="27" t="s">
        <v>1548</v>
      </c>
      <c r="B2310" s="27" t="s">
        <v>1537</v>
      </c>
      <c r="C2310" s="27" t="s">
        <v>1065</v>
      </c>
      <c r="D2310" s="27" t="s">
        <v>744</v>
      </c>
    </row>
    <row r="2311" spans="1:4" x14ac:dyDescent="0.2">
      <c r="A2311" s="27" t="s">
        <v>1542</v>
      </c>
      <c r="B2311" s="27" t="s">
        <v>1531</v>
      </c>
      <c r="C2311" s="27" t="s">
        <v>1065</v>
      </c>
      <c r="D2311" s="27" t="s">
        <v>744</v>
      </c>
    </row>
    <row r="2312" spans="1:4" x14ac:dyDescent="0.2">
      <c r="A2312" s="27" t="s">
        <v>1544</v>
      </c>
      <c r="B2312" s="27" t="s">
        <v>1533</v>
      </c>
      <c r="C2312" s="27" t="s">
        <v>1065</v>
      </c>
      <c r="D2312" s="27" t="s">
        <v>744</v>
      </c>
    </row>
    <row r="2313" spans="1:4" x14ac:dyDescent="0.2">
      <c r="A2313" s="27" t="s">
        <v>1072</v>
      </c>
      <c r="B2313" s="27" t="s">
        <v>1073</v>
      </c>
      <c r="C2313" s="27" t="s">
        <v>1065</v>
      </c>
      <c r="D2313" s="27" t="s">
        <v>744</v>
      </c>
    </row>
    <row r="2314" spans="1:4" x14ac:dyDescent="0.2">
      <c r="A2314" s="27" t="s">
        <v>1076</v>
      </c>
      <c r="B2314" s="27" t="s">
        <v>1077</v>
      </c>
      <c r="C2314" s="27" t="s">
        <v>1065</v>
      </c>
      <c r="D2314" s="27" t="s">
        <v>744</v>
      </c>
    </row>
    <row r="2315" spans="1:4" x14ac:dyDescent="0.2">
      <c r="A2315" s="27" t="s">
        <v>1404</v>
      </c>
      <c r="B2315" s="27" t="s">
        <v>1405</v>
      </c>
      <c r="C2315" s="27" t="s">
        <v>1065</v>
      </c>
      <c r="D2315" s="27" t="s">
        <v>744</v>
      </c>
    </row>
    <row r="2316" spans="1:4" x14ac:dyDescent="0.2">
      <c r="A2316" s="27" t="s">
        <v>1412</v>
      </c>
      <c r="B2316" s="27" t="s">
        <v>1413</v>
      </c>
      <c r="C2316" s="27" t="s">
        <v>1065</v>
      </c>
      <c r="D2316" s="27" t="s">
        <v>744</v>
      </c>
    </row>
    <row r="2317" spans="1:4" x14ac:dyDescent="0.2">
      <c r="A2317" s="27" t="s">
        <v>1229</v>
      </c>
      <c r="B2317" s="27" t="s">
        <v>1237</v>
      </c>
      <c r="C2317" s="27" t="s">
        <v>1065</v>
      </c>
      <c r="D2317" s="27" t="s">
        <v>744</v>
      </c>
    </row>
    <row r="2318" spans="1:4" x14ac:dyDescent="0.2">
      <c r="A2318" s="27" t="s">
        <v>1231</v>
      </c>
      <c r="B2318" s="27" t="s">
        <v>1239</v>
      </c>
      <c r="C2318" s="27" t="s">
        <v>1065</v>
      </c>
      <c r="D2318" s="27" t="s">
        <v>744</v>
      </c>
    </row>
    <row r="2319" spans="1:4" x14ac:dyDescent="0.2">
      <c r="A2319" s="27" t="s">
        <v>1422</v>
      </c>
      <c r="B2319" s="27" t="s">
        <v>1423</v>
      </c>
      <c r="C2319" s="27" t="s">
        <v>1065</v>
      </c>
      <c r="D2319" s="27" t="s">
        <v>744</v>
      </c>
    </row>
    <row r="2320" spans="1:4" x14ac:dyDescent="0.2">
      <c r="A2320" s="27" t="s">
        <v>1430</v>
      </c>
      <c r="B2320" s="27" t="s">
        <v>1431</v>
      </c>
      <c r="C2320" s="27" t="s">
        <v>1065</v>
      </c>
      <c r="D2320" s="27" t="s">
        <v>744</v>
      </c>
    </row>
    <row r="2321" spans="1:4" x14ac:dyDescent="0.2">
      <c r="A2321" s="27" t="s">
        <v>1368</v>
      </c>
      <c r="B2321" s="27" t="s">
        <v>1369</v>
      </c>
      <c r="C2321" s="27" t="s">
        <v>1065</v>
      </c>
      <c r="D2321" s="27" t="s">
        <v>744</v>
      </c>
    </row>
    <row r="2322" spans="1:4" x14ac:dyDescent="0.2">
      <c r="A2322" s="27" t="s">
        <v>1376</v>
      </c>
      <c r="B2322" s="27" t="s">
        <v>1377</v>
      </c>
      <c r="C2322" s="27" t="s">
        <v>1065</v>
      </c>
      <c r="D2322" s="27" t="s">
        <v>744</v>
      </c>
    </row>
    <row r="2323" spans="1:4" x14ac:dyDescent="0.2">
      <c r="A2323" s="27" t="s">
        <v>1551</v>
      </c>
      <c r="B2323" s="27" t="s">
        <v>1540</v>
      </c>
      <c r="C2323" s="27" t="s">
        <v>1065</v>
      </c>
      <c r="D2323" s="27" t="s">
        <v>744</v>
      </c>
    </row>
    <row r="2324" spans="1:4" x14ac:dyDescent="0.2">
      <c r="A2324" s="27" t="s">
        <v>1553</v>
      </c>
      <c r="B2324" s="27" t="s">
        <v>1541</v>
      </c>
      <c r="C2324" s="27" t="s">
        <v>1065</v>
      </c>
      <c r="D2324" s="27" t="s">
        <v>744</v>
      </c>
    </row>
    <row r="2325" spans="1:4" x14ac:dyDescent="0.2">
      <c r="A2325" s="27" t="s">
        <v>1066</v>
      </c>
      <c r="B2325" s="27" t="s">
        <v>1067</v>
      </c>
      <c r="C2325" s="27" t="s">
        <v>1065</v>
      </c>
      <c r="D2325" s="27" t="s">
        <v>744</v>
      </c>
    </row>
    <row r="2326" spans="1:4" x14ac:dyDescent="0.2">
      <c r="A2326" s="27" t="s">
        <v>1070</v>
      </c>
      <c r="B2326" s="27" t="s">
        <v>1071</v>
      </c>
      <c r="C2326" s="27" t="s">
        <v>1065</v>
      </c>
      <c r="D2326" s="27" t="s">
        <v>744</v>
      </c>
    </row>
    <row r="2327" spans="1:4" x14ac:dyDescent="0.2">
      <c r="A2327" s="27" t="s">
        <v>1233</v>
      </c>
      <c r="B2327" s="27" t="s">
        <v>1241</v>
      </c>
      <c r="C2327" s="27" t="s">
        <v>1065</v>
      </c>
      <c r="D2327" s="27" t="s">
        <v>744</v>
      </c>
    </row>
    <row r="2328" spans="1:4" x14ac:dyDescent="0.2">
      <c r="A2328" s="27" t="s">
        <v>1235</v>
      </c>
      <c r="B2328" s="27" t="s">
        <v>1243</v>
      </c>
      <c r="C2328" s="27" t="s">
        <v>1065</v>
      </c>
      <c r="D2328" s="27" t="s">
        <v>744</v>
      </c>
    </row>
    <row r="2329" spans="1:4" x14ac:dyDescent="0.2">
      <c r="A2329" s="27" t="s">
        <v>1547</v>
      </c>
      <c r="B2329" s="27" t="s">
        <v>1536</v>
      </c>
      <c r="C2329" s="27" t="s">
        <v>1065</v>
      </c>
      <c r="D2329" s="27" t="s">
        <v>744</v>
      </c>
    </row>
    <row r="2330" spans="1:4" x14ac:dyDescent="0.2">
      <c r="A2330" s="27" t="s">
        <v>1549</v>
      </c>
      <c r="B2330" s="27" t="s">
        <v>1538</v>
      </c>
      <c r="C2330" s="27" t="s">
        <v>1065</v>
      </c>
      <c r="D2330" s="27" t="s">
        <v>744</v>
      </c>
    </row>
    <row r="2331" spans="1:4" x14ac:dyDescent="0.2">
      <c r="A2331" s="27" t="s">
        <v>1543</v>
      </c>
      <c r="B2331" s="27" t="s">
        <v>1532</v>
      </c>
      <c r="C2331" s="27" t="s">
        <v>1065</v>
      </c>
      <c r="D2331" s="27" t="s">
        <v>744</v>
      </c>
    </row>
    <row r="2332" spans="1:4" x14ac:dyDescent="0.2">
      <c r="A2332" s="27" t="s">
        <v>1545</v>
      </c>
      <c r="B2332" s="27" t="s">
        <v>1534</v>
      </c>
      <c r="C2332" s="27" t="s">
        <v>1065</v>
      </c>
      <c r="D2332" s="27" t="s">
        <v>744</v>
      </c>
    </row>
    <row r="2333" spans="1:4" x14ac:dyDescent="0.2">
      <c r="A2333" s="27" t="s">
        <v>1074</v>
      </c>
      <c r="B2333" s="27" t="s">
        <v>1075</v>
      </c>
      <c r="C2333" s="27" t="s">
        <v>1065</v>
      </c>
      <c r="D2333" s="27" t="s">
        <v>744</v>
      </c>
    </row>
    <row r="2334" spans="1:4" x14ac:dyDescent="0.2">
      <c r="A2334" s="27" t="s">
        <v>1078</v>
      </c>
      <c r="B2334" s="27" t="s">
        <v>1079</v>
      </c>
      <c r="C2334" s="27" t="s">
        <v>1065</v>
      </c>
      <c r="D2334" s="27" t="s">
        <v>744</v>
      </c>
    </row>
    <row r="2335" spans="1:4" x14ac:dyDescent="0.2">
      <c r="A2335" s="27" t="s">
        <v>1406</v>
      </c>
      <c r="B2335" s="27" t="s">
        <v>1407</v>
      </c>
      <c r="C2335" s="27" t="s">
        <v>1065</v>
      </c>
      <c r="D2335" s="27" t="s">
        <v>744</v>
      </c>
    </row>
    <row r="2336" spans="1:4" x14ac:dyDescent="0.2">
      <c r="A2336" s="27" t="s">
        <v>1414</v>
      </c>
      <c r="B2336" s="27" t="s">
        <v>1415</v>
      </c>
      <c r="C2336" s="27" t="s">
        <v>1065</v>
      </c>
      <c r="D2336" s="27" t="s">
        <v>744</v>
      </c>
    </row>
    <row r="2337" spans="1:4" x14ac:dyDescent="0.2">
      <c r="A2337" s="27" t="s">
        <v>1350</v>
      </c>
      <c r="B2337" s="27" t="s">
        <v>1351</v>
      </c>
      <c r="C2337" s="27" t="s">
        <v>1065</v>
      </c>
      <c r="D2337" s="27" t="s">
        <v>744</v>
      </c>
    </row>
    <row r="2338" spans="1:4" x14ac:dyDescent="0.2">
      <c r="A2338" s="27" t="s">
        <v>1354</v>
      </c>
      <c r="B2338" s="27" t="s">
        <v>1355</v>
      </c>
      <c r="C2338" s="27" t="s">
        <v>1065</v>
      </c>
      <c r="D2338" s="27" t="s">
        <v>744</v>
      </c>
    </row>
    <row r="2339" spans="1:4" x14ac:dyDescent="0.2">
      <c r="A2339" s="27" t="s">
        <v>1424</v>
      </c>
      <c r="B2339" s="27" t="s">
        <v>1425</v>
      </c>
      <c r="C2339" s="27" t="s">
        <v>1065</v>
      </c>
      <c r="D2339" s="27" t="s">
        <v>744</v>
      </c>
    </row>
    <row r="2340" spans="1:4" x14ac:dyDescent="0.2">
      <c r="A2340" s="27" t="s">
        <v>1432</v>
      </c>
      <c r="B2340" s="27" t="s">
        <v>1433</v>
      </c>
      <c r="C2340" s="27" t="s">
        <v>1065</v>
      </c>
      <c r="D2340" s="27" t="s">
        <v>744</v>
      </c>
    </row>
    <row r="2341" spans="1:4" x14ac:dyDescent="0.2">
      <c r="A2341" s="27" t="s">
        <v>1370</v>
      </c>
      <c r="B2341" s="27" t="s">
        <v>1371</v>
      </c>
      <c r="C2341" s="27" t="s">
        <v>1065</v>
      </c>
      <c r="D2341" s="27" t="s">
        <v>744</v>
      </c>
    </row>
    <row r="2342" spans="1:4" x14ac:dyDescent="0.2">
      <c r="A2342" s="27" t="s">
        <v>1378</v>
      </c>
      <c r="B2342" s="27" t="s">
        <v>1379</v>
      </c>
      <c r="C2342" s="27" t="s">
        <v>1065</v>
      </c>
      <c r="D2342" s="27" t="s">
        <v>744</v>
      </c>
    </row>
    <row r="2343" spans="1:4" x14ac:dyDescent="0.2">
      <c r="A2343" s="27" t="s">
        <v>1261</v>
      </c>
      <c r="B2343" s="27" t="s">
        <v>1260</v>
      </c>
      <c r="C2343" s="27" t="s">
        <v>1065</v>
      </c>
      <c r="D2343" s="27" t="s">
        <v>744</v>
      </c>
    </row>
    <row r="2344" spans="1:4" x14ac:dyDescent="0.2">
      <c r="A2344" s="27" t="s">
        <v>1263</v>
      </c>
      <c r="B2344" s="27" t="s">
        <v>1262</v>
      </c>
      <c r="C2344" s="27" t="s">
        <v>1065</v>
      </c>
      <c r="D2344" s="27" t="s">
        <v>744</v>
      </c>
    </row>
    <row r="2345" spans="1:4" x14ac:dyDescent="0.2">
      <c r="A2345" s="27" t="s">
        <v>1358</v>
      </c>
      <c r="B2345" s="27" t="s">
        <v>1359</v>
      </c>
      <c r="C2345" s="27" t="s">
        <v>1065</v>
      </c>
      <c r="D2345" s="27" t="s">
        <v>744</v>
      </c>
    </row>
    <row r="2346" spans="1:4" x14ac:dyDescent="0.2">
      <c r="A2346" s="27" t="s">
        <v>1362</v>
      </c>
      <c r="B2346" s="27" t="s">
        <v>1363</v>
      </c>
      <c r="C2346" s="27" t="s">
        <v>1065</v>
      </c>
      <c r="D2346" s="27" t="s">
        <v>744</v>
      </c>
    </row>
    <row r="2347" spans="1:4" x14ac:dyDescent="0.2">
      <c r="A2347" s="27" t="s">
        <v>1265</v>
      </c>
      <c r="B2347" s="27" t="s">
        <v>1264</v>
      </c>
      <c r="C2347" s="27" t="s">
        <v>1065</v>
      </c>
      <c r="D2347" s="27" t="s">
        <v>744</v>
      </c>
    </row>
    <row r="2348" spans="1:4" x14ac:dyDescent="0.2">
      <c r="A2348" s="27" t="s">
        <v>1267</v>
      </c>
      <c r="B2348" s="27" t="s">
        <v>1266</v>
      </c>
      <c r="C2348" s="27" t="s">
        <v>1065</v>
      </c>
      <c r="D2348" s="27" t="s">
        <v>744</v>
      </c>
    </row>
    <row r="2349" spans="1:4" x14ac:dyDescent="0.2">
      <c r="A2349" s="27" t="s">
        <v>1408</v>
      </c>
      <c r="B2349" s="27" t="s">
        <v>1409</v>
      </c>
      <c r="C2349" s="27" t="s">
        <v>1065</v>
      </c>
      <c r="D2349" s="27" t="s">
        <v>744</v>
      </c>
    </row>
    <row r="2350" spans="1:4" x14ac:dyDescent="0.2">
      <c r="A2350" s="27" t="s">
        <v>1416</v>
      </c>
      <c r="B2350" s="27" t="s">
        <v>1417</v>
      </c>
      <c r="C2350" s="27" t="s">
        <v>1065</v>
      </c>
      <c r="D2350" s="27" t="s">
        <v>744</v>
      </c>
    </row>
    <row r="2351" spans="1:4" x14ac:dyDescent="0.2">
      <c r="A2351" s="27" t="s">
        <v>1352</v>
      </c>
      <c r="B2351" s="27" t="s">
        <v>1353</v>
      </c>
      <c r="C2351" s="27" t="s">
        <v>1065</v>
      </c>
      <c r="D2351" s="27" t="s">
        <v>744</v>
      </c>
    </row>
    <row r="2352" spans="1:4" x14ac:dyDescent="0.2">
      <c r="A2352" s="27" t="s">
        <v>1356</v>
      </c>
      <c r="B2352" s="27" t="s">
        <v>1357</v>
      </c>
      <c r="C2352" s="27" t="s">
        <v>1065</v>
      </c>
      <c r="D2352" s="27" t="s">
        <v>744</v>
      </c>
    </row>
    <row r="2353" spans="1:4" x14ac:dyDescent="0.2">
      <c r="A2353" s="27" t="s">
        <v>1426</v>
      </c>
      <c r="B2353" s="27" t="s">
        <v>1427</v>
      </c>
      <c r="C2353" s="27" t="s">
        <v>1065</v>
      </c>
      <c r="D2353" s="27" t="s">
        <v>744</v>
      </c>
    </row>
    <row r="2354" spans="1:4" x14ac:dyDescent="0.2">
      <c r="A2354" s="27" t="s">
        <v>1434</v>
      </c>
      <c r="B2354" s="27" t="s">
        <v>1435</v>
      </c>
      <c r="C2354" s="27" t="s">
        <v>1065</v>
      </c>
      <c r="D2354" s="27" t="s">
        <v>744</v>
      </c>
    </row>
    <row r="2355" spans="1:4" x14ac:dyDescent="0.2">
      <c r="A2355" s="27" t="s">
        <v>1372</v>
      </c>
      <c r="B2355" s="27" t="s">
        <v>1373</v>
      </c>
      <c r="C2355" s="27" t="s">
        <v>1065</v>
      </c>
      <c r="D2355" s="27" t="s">
        <v>744</v>
      </c>
    </row>
    <row r="2356" spans="1:4" x14ac:dyDescent="0.2">
      <c r="A2356" s="27" t="s">
        <v>1380</v>
      </c>
      <c r="B2356" s="27" t="s">
        <v>1381</v>
      </c>
      <c r="C2356" s="27" t="s">
        <v>1065</v>
      </c>
      <c r="D2356" s="27" t="s">
        <v>744</v>
      </c>
    </row>
    <row r="2357" spans="1:4" x14ac:dyDescent="0.2">
      <c r="A2357" s="27" t="s">
        <v>1269</v>
      </c>
      <c r="B2357" s="27" t="s">
        <v>1268</v>
      </c>
      <c r="C2357" s="27" t="s">
        <v>1065</v>
      </c>
      <c r="D2357" s="27" t="s">
        <v>744</v>
      </c>
    </row>
    <row r="2358" spans="1:4" x14ac:dyDescent="0.2">
      <c r="A2358" s="27" t="s">
        <v>1271</v>
      </c>
      <c r="B2358" s="27" t="s">
        <v>1270</v>
      </c>
      <c r="C2358" s="27" t="s">
        <v>1065</v>
      </c>
      <c r="D2358" s="27" t="s">
        <v>744</v>
      </c>
    </row>
    <row r="2359" spans="1:4" x14ac:dyDescent="0.2">
      <c r="A2359" s="27" t="s">
        <v>1360</v>
      </c>
      <c r="B2359" s="27" t="s">
        <v>1361</v>
      </c>
      <c r="C2359" s="27" t="s">
        <v>1065</v>
      </c>
      <c r="D2359" s="27" t="s">
        <v>744</v>
      </c>
    </row>
    <row r="2360" spans="1:4" x14ac:dyDescent="0.2">
      <c r="A2360" s="27" t="s">
        <v>1364</v>
      </c>
      <c r="B2360" s="27" t="s">
        <v>1365</v>
      </c>
      <c r="C2360" s="27" t="s">
        <v>1065</v>
      </c>
      <c r="D2360" s="27" t="s">
        <v>744</v>
      </c>
    </row>
    <row r="2361" spans="1:4" x14ac:dyDescent="0.2">
      <c r="A2361" s="27" t="s">
        <v>1273</v>
      </c>
      <c r="B2361" s="27" t="s">
        <v>1272</v>
      </c>
      <c r="C2361" s="27" t="s">
        <v>1065</v>
      </c>
      <c r="D2361" s="27" t="s">
        <v>744</v>
      </c>
    </row>
    <row r="2362" spans="1:4" x14ac:dyDescent="0.2">
      <c r="A2362" s="27" t="s">
        <v>1275</v>
      </c>
      <c r="B2362" s="27" t="s">
        <v>1274</v>
      </c>
      <c r="C2362" s="27" t="s">
        <v>1065</v>
      </c>
      <c r="D2362" s="27" t="s">
        <v>744</v>
      </c>
    </row>
    <row r="2363" spans="1:4" x14ac:dyDescent="0.2">
      <c r="A2363" s="27" t="s">
        <v>1410</v>
      </c>
      <c r="B2363" s="27" t="s">
        <v>1411</v>
      </c>
      <c r="C2363" s="27" t="s">
        <v>1065</v>
      </c>
      <c r="D2363" s="27" t="s">
        <v>744</v>
      </c>
    </row>
    <row r="2364" spans="1:4" x14ac:dyDescent="0.2">
      <c r="A2364" s="27" t="s">
        <v>1418</v>
      </c>
      <c r="B2364" s="27" t="s">
        <v>1419</v>
      </c>
      <c r="C2364" s="27" t="s">
        <v>1065</v>
      </c>
      <c r="D2364" s="27" t="s">
        <v>744</v>
      </c>
    </row>
    <row r="2365" spans="1:4" x14ac:dyDescent="0.2">
      <c r="A2365" s="27" t="s">
        <v>866</v>
      </c>
      <c r="B2365" s="27" t="s">
        <v>868</v>
      </c>
      <c r="C2365" s="27" t="s">
        <v>2476</v>
      </c>
      <c r="D2365" s="27" t="s">
        <v>261</v>
      </c>
    </row>
    <row r="2366" spans="1:4" x14ac:dyDescent="0.2">
      <c r="A2366" s="27" t="s">
        <v>1054</v>
      </c>
      <c r="B2366" s="27" t="s">
        <v>126</v>
      </c>
      <c r="C2366" s="27" t="s">
        <v>2476</v>
      </c>
      <c r="D2366" s="27" t="s">
        <v>261</v>
      </c>
    </row>
    <row r="2367" spans="1:4" x14ac:dyDescent="0.2">
      <c r="A2367" s="27" t="s">
        <v>1866</v>
      </c>
      <c r="B2367" s="27" t="s">
        <v>1867</v>
      </c>
      <c r="C2367" s="27" t="s">
        <v>2476</v>
      </c>
      <c r="D2367" s="27" t="s">
        <v>261</v>
      </c>
    </row>
    <row r="2368" spans="1:4" x14ac:dyDescent="0.2">
      <c r="A2368" s="27" t="s">
        <v>1052</v>
      </c>
      <c r="B2368" s="27" t="s">
        <v>492</v>
      </c>
      <c r="C2368" s="27" t="s">
        <v>2476</v>
      </c>
      <c r="D2368" s="27" t="s">
        <v>261</v>
      </c>
    </row>
    <row r="2369" spans="1:4" x14ac:dyDescent="0.2">
      <c r="A2369" s="27" t="s">
        <v>1051</v>
      </c>
      <c r="B2369" s="27" t="s">
        <v>491</v>
      </c>
      <c r="C2369" s="27" t="s">
        <v>2476</v>
      </c>
      <c r="D2369" s="27" t="s">
        <v>261</v>
      </c>
    </row>
    <row r="2370" spans="1:4" x14ac:dyDescent="0.2">
      <c r="A2370" s="27" t="s">
        <v>1055</v>
      </c>
      <c r="B2370" s="27" t="s">
        <v>127</v>
      </c>
      <c r="C2370" s="27" t="s">
        <v>2476</v>
      </c>
      <c r="D2370" s="27" t="s">
        <v>261</v>
      </c>
    </row>
    <row r="2371" spans="1:4" x14ac:dyDescent="0.2">
      <c r="A2371" s="27" t="s">
        <v>1402</v>
      </c>
      <c r="B2371" s="27" t="s">
        <v>1403</v>
      </c>
      <c r="C2371" s="27" t="s">
        <v>2476</v>
      </c>
      <c r="D2371" s="27" t="s">
        <v>261</v>
      </c>
    </row>
    <row r="2372" spans="1:4" x14ac:dyDescent="0.2">
      <c r="A2372" s="27" t="s">
        <v>1053</v>
      </c>
      <c r="B2372" s="27" t="s">
        <v>490</v>
      </c>
      <c r="C2372" s="27" t="s">
        <v>2476</v>
      </c>
      <c r="D2372" s="27" t="s">
        <v>261</v>
      </c>
    </row>
    <row r="2373" spans="1:4" x14ac:dyDescent="0.2">
      <c r="A2373" s="27" t="s">
        <v>1048</v>
      </c>
      <c r="B2373" s="27" t="s">
        <v>332</v>
      </c>
      <c r="C2373" s="27" t="s">
        <v>2476</v>
      </c>
      <c r="D2373" s="27" t="s">
        <v>261</v>
      </c>
    </row>
    <row r="2374" spans="1:4" x14ac:dyDescent="0.2">
      <c r="A2374" s="27"/>
      <c r="B2374" s="27"/>
      <c r="C2374" s="27"/>
      <c r="D2374" s="27" t="s">
        <v>745</v>
      </c>
    </row>
    <row r="2375" spans="1:4" x14ac:dyDescent="0.2">
      <c r="A2375" s="27"/>
      <c r="B2375" s="27"/>
      <c r="C2375" s="27"/>
      <c r="D2375" s="27" t="s">
        <v>1589</v>
      </c>
    </row>
    <row r="2376" spans="1:4" x14ac:dyDescent="0.2">
      <c r="A2376" s="27" t="s">
        <v>1044</v>
      </c>
      <c r="B2376" s="27" t="s">
        <v>620</v>
      </c>
      <c r="C2376" s="27" t="s">
        <v>2476</v>
      </c>
      <c r="D2376" s="27" t="s">
        <v>261</v>
      </c>
    </row>
    <row r="2377" spans="1:4" x14ac:dyDescent="0.2">
      <c r="A2377" s="27"/>
      <c r="B2377" s="27"/>
      <c r="C2377" s="27"/>
      <c r="D2377" s="27" t="s">
        <v>745</v>
      </c>
    </row>
    <row r="2378" spans="1:4" x14ac:dyDescent="0.2">
      <c r="A2378" s="27"/>
      <c r="B2378" s="27"/>
      <c r="C2378" s="27"/>
      <c r="D2378" s="27" t="s">
        <v>1589</v>
      </c>
    </row>
    <row r="2379" spans="1:4" x14ac:dyDescent="0.2">
      <c r="A2379" s="27" t="s">
        <v>1047</v>
      </c>
      <c r="B2379" s="27" t="s">
        <v>164</v>
      </c>
      <c r="C2379" s="27" t="s">
        <v>2476</v>
      </c>
      <c r="D2379" s="27" t="s">
        <v>261</v>
      </c>
    </row>
    <row r="2380" spans="1:4" x14ac:dyDescent="0.2">
      <c r="A2380" s="27"/>
      <c r="B2380" s="27"/>
      <c r="C2380" s="27"/>
      <c r="D2380" s="27" t="s">
        <v>745</v>
      </c>
    </row>
    <row r="2381" spans="1:4" x14ac:dyDescent="0.2">
      <c r="A2381" s="27" t="s">
        <v>1046</v>
      </c>
      <c r="B2381" s="27" t="s">
        <v>163</v>
      </c>
      <c r="C2381" s="27" t="s">
        <v>2476</v>
      </c>
      <c r="D2381" s="27" t="s">
        <v>261</v>
      </c>
    </row>
    <row r="2382" spans="1:4" x14ac:dyDescent="0.2">
      <c r="A2382" s="27"/>
      <c r="B2382" s="27"/>
      <c r="C2382" s="27"/>
      <c r="D2382" s="27" t="s">
        <v>745</v>
      </c>
    </row>
    <row r="2383" spans="1:4" x14ac:dyDescent="0.2">
      <c r="A2383" s="27" t="s">
        <v>867</v>
      </c>
      <c r="B2383" s="27" t="s">
        <v>869</v>
      </c>
      <c r="C2383" s="27" t="s">
        <v>2476</v>
      </c>
      <c r="D2383" s="27" t="s">
        <v>261</v>
      </c>
    </row>
    <row r="2384" spans="1:4" x14ac:dyDescent="0.2">
      <c r="A2384" s="27" t="s">
        <v>1049</v>
      </c>
      <c r="B2384" s="27" t="s">
        <v>333</v>
      </c>
      <c r="C2384" s="27" t="s">
        <v>2476</v>
      </c>
      <c r="D2384" s="27" t="s">
        <v>261</v>
      </c>
    </row>
    <row r="2385" spans="1:4" x14ac:dyDescent="0.2">
      <c r="A2385" s="27"/>
      <c r="B2385" s="27"/>
      <c r="C2385" s="27"/>
      <c r="D2385" s="27" t="s">
        <v>745</v>
      </c>
    </row>
    <row r="2386" spans="1:4" x14ac:dyDescent="0.2">
      <c r="A2386" s="27"/>
      <c r="B2386" s="27"/>
      <c r="C2386" s="27"/>
      <c r="D2386" s="27" t="s">
        <v>1589</v>
      </c>
    </row>
    <row r="2387" spans="1:4" x14ac:dyDescent="0.2">
      <c r="A2387" s="27" t="s">
        <v>1045</v>
      </c>
      <c r="B2387" s="27" t="s">
        <v>621</v>
      </c>
      <c r="C2387" s="27" t="s">
        <v>2476</v>
      </c>
      <c r="D2387" s="27" t="s">
        <v>261</v>
      </c>
    </row>
    <row r="2388" spans="1:4" x14ac:dyDescent="0.2">
      <c r="A2388" s="27"/>
      <c r="B2388" s="27"/>
      <c r="C2388" s="27"/>
      <c r="D2388" s="27" t="s">
        <v>745</v>
      </c>
    </row>
    <row r="2389" spans="1:4" x14ac:dyDescent="0.2">
      <c r="A2389" s="27" t="s">
        <v>2780</v>
      </c>
      <c r="B2389" s="27" t="s">
        <v>676</v>
      </c>
      <c r="C2389" s="27" t="s">
        <v>880</v>
      </c>
      <c r="D2389" s="27" t="s">
        <v>745</v>
      </c>
    </row>
    <row r="2390" spans="1:4" x14ac:dyDescent="0.2">
      <c r="A2390" s="27"/>
      <c r="B2390" s="27"/>
      <c r="C2390" s="27"/>
      <c r="D2390" s="27" t="s">
        <v>263</v>
      </c>
    </row>
    <row r="2391" spans="1:4" x14ac:dyDescent="0.2">
      <c r="A2391" s="27" t="s">
        <v>2781</v>
      </c>
      <c r="B2391" s="27" t="s">
        <v>703</v>
      </c>
      <c r="C2391" s="27" t="s">
        <v>880</v>
      </c>
      <c r="D2391" s="27" t="s">
        <v>745</v>
      </c>
    </row>
    <row r="2392" spans="1:4" x14ac:dyDescent="0.2">
      <c r="A2392" s="27"/>
      <c r="B2392" s="27"/>
      <c r="C2392" s="27"/>
      <c r="D2392" s="27" t="s">
        <v>263</v>
      </c>
    </row>
    <row r="2393" spans="1:4" x14ac:dyDescent="0.2">
      <c r="A2393" s="27" t="s">
        <v>800</v>
      </c>
      <c r="B2393" s="27" t="s">
        <v>697</v>
      </c>
      <c r="C2393" s="27" t="s">
        <v>880</v>
      </c>
      <c r="D2393" s="27" t="s">
        <v>745</v>
      </c>
    </row>
    <row r="2394" spans="1:4" x14ac:dyDescent="0.2">
      <c r="A2394" s="27"/>
      <c r="B2394" s="27"/>
      <c r="C2394" s="27"/>
      <c r="D2394" s="27" t="s">
        <v>263</v>
      </c>
    </row>
    <row r="2395" spans="1:4" x14ac:dyDescent="0.2">
      <c r="A2395" s="27"/>
      <c r="B2395" s="27"/>
      <c r="C2395" s="27"/>
      <c r="D2395" s="27" t="s">
        <v>1589</v>
      </c>
    </row>
    <row r="2396" spans="1:4" x14ac:dyDescent="0.2">
      <c r="A2396" s="27" t="s">
        <v>1122</v>
      </c>
      <c r="B2396" s="27" t="s">
        <v>673</v>
      </c>
      <c r="C2396" s="27" t="s">
        <v>880</v>
      </c>
      <c r="D2396" s="27" t="s">
        <v>745</v>
      </c>
    </row>
    <row r="2397" spans="1:4" x14ac:dyDescent="0.2">
      <c r="A2397" s="27"/>
      <c r="B2397" s="27"/>
      <c r="C2397" s="27"/>
      <c r="D2397" s="27" t="s">
        <v>263</v>
      </c>
    </row>
    <row r="2398" spans="1:4" x14ac:dyDescent="0.2">
      <c r="A2398" s="27"/>
      <c r="B2398" s="27"/>
      <c r="C2398" s="27"/>
      <c r="D2398" s="27" t="s">
        <v>1589</v>
      </c>
    </row>
    <row r="2399" spans="1:4" x14ac:dyDescent="0.2">
      <c r="A2399" s="27" t="s">
        <v>2782</v>
      </c>
      <c r="B2399" s="27" t="s">
        <v>1493</v>
      </c>
      <c r="C2399" s="27" t="s">
        <v>880</v>
      </c>
      <c r="D2399" s="27" t="s">
        <v>745</v>
      </c>
    </row>
    <row r="2400" spans="1:4" x14ac:dyDescent="0.2">
      <c r="A2400" s="27"/>
      <c r="B2400" s="27"/>
      <c r="C2400" s="27"/>
      <c r="D2400" s="27" t="s">
        <v>263</v>
      </c>
    </row>
    <row r="2401" spans="1:4" x14ac:dyDescent="0.2">
      <c r="A2401" s="27"/>
      <c r="B2401" s="27"/>
      <c r="C2401" s="27"/>
      <c r="D2401" s="27" t="s">
        <v>1589</v>
      </c>
    </row>
    <row r="2402" spans="1:4" x14ac:dyDescent="0.2">
      <c r="A2402" s="27" t="s">
        <v>851</v>
      </c>
      <c r="B2402" s="27" t="s">
        <v>731</v>
      </c>
      <c r="C2402" s="27" t="s">
        <v>880</v>
      </c>
      <c r="D2402" s="27" t="s">
        <v>745</v>
      </c>
    </row>
    <row r="2403" spans="1:4" x14ac:dyDescent="0.2">
      <c r="A2403" s="27"/>
      <c r="B2403" s="27"/>
      <c r="C2403" s="27"/>
      <c r="D2403" s="27" t="s">
        <v>263</v>
      </c>
    </row>
    <row r="2404" spans="1:4" x14ac:dyDescent="0.2">
      <c r="A2404" s="27"/>
      <c r="B2404" s="27"/>
      <c r="C2404" s="27"/>
      <c r="D2404" s="27" t="s">
        <v>1589</v>
      </c>
    </row>
    <row r="2405" spans="1:4" x14ac:dyDescent="0.2">
      <c r="A2405" s="27" t="s">
        <v>791</v>
      </c>
      <c r="B2405" s="27" t="s">
        <v>682</v>
      </c>
      <c r="C2405" s="27" t="s">
        <v>880</v>
      </c>
      <c r="D2405" s="27" t="s">
        <v>745</v>
      </c>
    </row>
    <row r="2406" spans="1:4" x14ac:dyDescent="0.2">
      <c r="A2406" s="27"/>
      <c r="B2406" s="27"/>
      <c r="C2406" s="27"/>
      <c r="D2406" s="27" t="s">
        <v>263</v>
      </c>
    </row>
    <row r="2407" spans="1:4" x14ac:dyDescent="0.2">
      <c r="A2407" s="27"/>
      <c r="B2407" s="27"/>
      <c r="C2407" s="27"/>
      <c r="D2407" s="27" t="s">
        <v>1589</v>
      </c>
    </row>
    <row r="2408" spans="1:4" x14ac:dyDescent="0.2">
      <c r="A2408" s="27" t="s">
        <v>805</v>
      </c>
      <c r="B2408" s="27" t="s">
        <v>704</v>
      </c>
      <c r="C2408" s="27" t="s">
        <v>880</v>
      </c>
      <c r="D2408" s="27" t="s">
        <v>745</v>
      </c>
    </row>
    <row r="2409" spans="1:4" x14ac:dyDescent="0.2">
      <c r="A2409" s="27"/>
      <c r="B2409" s="27"/>
      <c r="C2409" s="27"/>
      <c r="D2409" s="27" t="s">
        <v>263</v>
      </c>
    </row>
    <row r="2410" spans="1:4" x14ac:dyDescent="0.2">
      <c r="A2410" s="27" t="s">
        <v>841</v>
      </c>
      <c r="B2410" s="27" t="s">
        <v>717</v>
      </c>
      <c r="C2410" s="27" t="s">
        <v>880</v>
      </c>
      <c r="D2410" s="27" t="s">
        <v>745</v>
      </c>
    </row>
    <row r="2411" spans="1:4" x14ac:dyDescent="0.2">
      <c r="A2411" s="27"/>
      <c r="B2411" s="27"/>
      <c r="C2411" s="27"/>
      <c r="D2411" s="27" t="s">
        <v>263</v>
      </c>
    </row>
    <row r="2412" spans="1:4" x14ac:dyDescent="0.2">
      <c r="A2412" s="27"/>
      <c r="B2412" s="27"/>
      <c r="C2412" s="27"/>
      <c r="D2412" s="27" t="s">
        <v>1589</v>
      </c>
    </row>
    <row r="2413" spans="1:4" x14ac:dyDescent="0.2">
      <c r="A2413" s="27" t="s">
        <v>2783</v>
      </c>
      <c r="B2413" s="27" t="s">
        <v>707</v>
      </c>
      <c r="C2413" s="27" t="s">
        <v>880</v>
      </c>
      <c r="D2413" s="27" t="s">
        <v>263</v>
      </c>
    </row>
    <row r="2414" spans="1:4" x14ac:dyDescent="0.2">
      <c r="A2414" s="27" t="s">
        <v>2784</v>
      </c>
      <c r="B2414" s="27" t="s">
        <v>724</v>
      </c>
      <c r="C2414" s="27" t="s">
        <v>880</v>
      </c>
      <c r="D2414" s="27" t="s">
        <v>263</v>
      </c>
    </row>
    <row r="2415" spans="1:4" x14ac:dyDescent="0.2">
      <c r="A2415" s="27" t="s">
        <v>2785</v>
      </c>
      <c r="B2415" s="27" t="s">
        <v>721</v>
      </c>
      <c r="C2415" s="27" t="s">
        <v>880</v>
      </c>
      <c r="D2415" s="27" t="s">
        <v>263</v>
      </c>
    </row>
    <row r="2416" spans="1:4" x14ac:dyDescent="0.2">
      <c r="A2416" s="27" t="s">
        <v>2786</v>
      </c>
      <c r="B2416" s="27" t="s">
        <v>764</v>
      </c>
      <c r="C2416" s="27" t="s">
        <v>880</v>
      </c>
      <c r="D2416" s="27" t="s">
        <v>745</v>
      </c>
    </row>
    <row r="2417" spans="1:4" x14ac:dyDescent="0.2">
      <c r="A2417" s="27"/>
      <c r="B2417" s="27"/>
      <c r="C2417" s="27"/>
      <c r="D2417" s="27" t="s">
        <v>263</v>
      </c>
    </row>
    <row r="2418" spans="1:4" x14ac:dyDescent="0.2">
      <c r="A2418" s="27"/>
      <c r="B2418" s="27"/>
      <c r="C2418" s="27"/>
      <c r="D2418" s="27" t="s">
        <v>1589</v>
      </c>
    </row>
    <row r="2419" spans="1:4" x14ac:dyDescent="0.2">
      <c r="A2419" s="27" t="s">
        <v>2787</v>
      </c>
      <c r="B2419" s="27" t="s">
        <v>710</v>
      </c>
      <c r="C2419" s="27" t="s">
        <v>880</v>
      </c>
      <c r="D2419" s="27" t="s">
        <v>745</v>
      </c>
    </row>
    <row r="2420" spans="1:4" x14ac:dyDescent="0.2">
      <c r="A2420" s="27"/>
      <c r="B2420" s="27"/>
      <c r="C2420" s="27"/>
      <c r="D2420" s="27" t="s">
        <v>263</v>
      </c>
    </row>
    <row r="2421" spans="1:4" x14ac:dyDescent="0.2">
      <c r="A2421" s="27"/>
      <c r="B2421" s="27"/>
      <c r="C2421" s="27"/>
      <c r="D2421" s="27" t="s">
        <v>1589</v>
      </c>
    </row>
    <row r="2422" spans="1:4" x14ac:dyDescent="0.2">
      <c r="A2422" s="27" t="s">
        <v>2788</v>
      </c>
      <c r="B2422" s="27" t="s">
        <v>693</v>
      </c>
      <c r="C2422" s="27" t="s">
        <v>880</v>
      </c>
      <c r="D2422" s="27" t="s">
        <v>745</v>
      </c>
    </row>
    <row r="2423" spans="1:4" x14ac:dyDescent="0.2">
      <c r="A2423" s="27"/>
      <c r="B2423" s="27"/>
      <c r="C2423" s="27"/>
      <c r="D2423" s="27" t="s">
        <v>263</v>
      </c>
    </row>
    <row r="2424" spans="1:4" x14ac:dyDescent="0.2">
      <c r="A2424" s="27"/>
      <c r="B2424" s="27"/>
      <c r="C2424" s="27"/>
      <c r="D2424" s="27" t="s">
        <v>1589</v>
      </c>
    </row>
    <row r="2425" spans="1:4" x14ac:dyDescent="0.2">
      <c r="A2425" s="27" t="s">
        <v>2789</v>
      </c>
      <c r="B2425" s="27" t="s">
        <v>718</v>
      </c>
      <c r="C2425" s="27" t="s">
        <v>880</v>
      </c>
      <c r="D2425" s="27" t="s">
        <v>745</v>
      </c>
    </row>
    <row r="2426" spans="1:4" x14ac:dyDescent="0.2">
      <c r="A2426" s="27"/>
      <c r="B2426" s="27"/>
      <c r="C2426" s="27"/>
      <c r="D2426" s="27" t="s">
        <v>263</v>
      </c>
    </row>
    <row r="2427" spans="1:4" x14ac:dyDescent="0.2">
      <c r="A2427" s="27"/>
      <c r="B2427" s="27"/>
      <c r="C2427" s="27"/>
      <c r="D2427" s="27" t="s">
        <v>1589</v>
      </c>
    </row>
    <row r="2428" spans="1:4" x14ac:dyDescent="0.2">
      <c r="A2428" s="27" t="s">
        <v>2790</v>
      </c>
      <c r="B2428" s="27" t="s">
        <v>763</v>
      </c>
      <c r="C2428" s="27" t="s">
        <v>880</v>
      </c>
      <c r="D2428" s="27" t="s">
        <v>745</v>
      </c>
    </row>
    <row r="2429" spans="1:4" x14ac:dyDescent="0.2">
      <c r="A2429" s="27"/>
      <c r="B2429" s="27"/>
      <c r="C2429" s="27"/>
      <c r="D2429" s="27" t="s">
        <v>263</v>
      </c>
    </row>
    <row r="2430" spans="1:4" x14ac:dyDescent="0.2">
      <c r="A2430" s="27"/>
      <c r="B2430" s="27"/>
      <c r="C2430" s="27"/>
      <c r="D2430" s="27" t="s">
        <v>1589</v>
      </c>
    </row>
    <row r="2431" spans="1:4" x14ac:dyDescent="0.2">
      <c r="A2431" s="27" t="s">
        <v>2791</v>
      </c>
      <c r="B2431" s="27" t="s">
        <v>753</v>
      </c>
      <c r="C2431" s="27" t="s">
        <v>880</v>
      </c>
      <c r="D2431" s="27" t="s">
        <v>745</v>
      </c>
    </row>
    <row r="2432" spans="1:4" x14ac:dyDescent="0.2">
      <c r="A2432" s="27"/>
      <c r="B2432" s="27"/>
      <c r="C2432" s="27"/>
      <c r="D2432" s="27" t="s">
        <v>263</v>
      </c>
    </row>
    <row r="2433" spans="1:4" x14ac:dyDescent="0.2">
      <c r="A2433" s="27" t="s">
        <v>2792</v>
      </c>
      <c r="B2433" s="27" t="s">
        <v>680</v>
      </c>
      <c r="C2433" s="27" t="s">
        <v>880</v>
      </c>
      <c r="D2433" s="27" t="s">
        <v>745</v>
      </c>
    </row>
    <row r="2434" spans="1:4" x14ac:dyDescent="0.2">
      <c r="A2434" s="27"/>
      <c r="B2434" s="27"/>
      <c r="C2434" s="27"/>
      <c r="D2434" s="27" t="s">
        <v>263</v>
      </c>
    </row>
    <row r="2435" spans="1:4" x14ac:dyDescent="0.2">
      <c r="A2435" s="27"/>
      <c r="B2435" s="27"/>
      <c r="C2435" s="27"/>
      <c r="D2435" s="27" t="s">
        <v>1589</v>
      </c>
    </row>
    <row r="2436" spans="1:4" x14ac:dyDescent="0.2">
      <c r="A2436" s="27" t="s">
        <v>2793</v>
      </c>
      <c r="B2436" s="27" t="s">
        <v>716</v>
      </c>
      <c r="C2436" s="27" t="s">
        <v>880</v>
      </c>
      <c r="D2436" s="27" t="s">
        <v>263</v>
      </c>
    </row>
    <row r="2437" spans="1:4" x14ac:dyDescent="0.2">
      <c r="A2437" s="27" t="s">
        <v>2794</v>
      </c>
      <c r="B2437" s="27" t="s">
        <v>756</v>
      </c>
      <c r="C2437" s="27" t="s">
        <v>880</v>
      </c>
      <c r="D2437" s="27" t="s">
        <v>745</v>
      </c>
    </row>
    <row r="2438" spans="1:4" x14ac:dyDescent="0.2">
      <c r="A2438" s="27"/>
      <c r="B2438" s="27"/>
      <c r="C2438" s="27"/>
      <c r="D2438" s="27" t="s">
        <v>263</v>
      </c>
    </row>
    <row r="2439" spans="1:4" x14ac:dyDescent="0.2">
      <c r="A2439" s="27"/>
      <c r="B2439" s="27"/>
      <c r="C2439" s="27"/>
      <c r="D2439" s="27" t="s">
        <v>1589</v>
      </c>
    </row>
    <row r="2440" spans="1:4" x14ac:dyDescent="0.2">
      <c r="A2440" s="27" t="s">
        <v>2795</v>
      </c>
      <c r="B2440" s="27" t="s">
        <v>730</v>
      </c>
      <c r="C2440" s="27" t="s">
        <v>880</v>
      </c>
      <c r="D2440" s="27" t="s">
        <v>263</v>
      </c>
    </row>
    <row r="2441" spans="1:4" x14ac:dyDescent="0.2">
      <c r="A2441" s="27" t="s">
        <v>2796</v>
      </c>
      <c r="B2441" s="27" t="s">
        <v>714</v>
      </c>
      <c r="C2441" s="27" t="s">
        <v>880</v>
      </c>
      <c r="D2441" s="27" t="s">
        <v>263</v>
      </c>
    </row>
    <row r="2442" spans="1:4" x14ac:dyDescent="0.2">
      <c r="A2442" s="27" t="s">
        <v>2797</v>
      </c>
      <c r="B2442" s="27" t="s">
        <v>757</v>
      </c>
      <c r="C2442" s="27" t="s">
        <v>880</v>
      </c>
      <c r="D2442" s="27" t="s">
        <v>263</v>
      </c>
    </row>
    <row r="2443" spans="1:4" x14ac:dyDescent="0.2">
      <c r="A2443" s="27" t="s">
        <v>2798</v>
      </c>
      <c r="B2443" s="27" t="s">
        <v>751</v>
      </c>
      <c r="C2443" s="27" t="s">
        <v>880</v>
      </c>
      <c r="D2443" s="27" t="s">
        <v>263</v>
      </c>
    </row>
    <row r="2444" spans="1:4" x14ac:dyDescent="0.2">
      <c r="A2444" s="27" t="s">
        <v>2799</v>
      </c>
      <c r="B2444" s="27" t="s">
        <v>670</v>
      </c>
      <c r="C2444" s="27" t="s">
        <v>880</v>
      </c>
      <c r="D2444" s="27" t="s">
        <v>745</v>
      </c>
    </row>
    <row r="2445" spans="1:4" x14ac:dyDescent="0.2">
      <c r="A2445" s="27"/>
      <c r="B2445" s="27"/>
      <c r="C2445" s="27"/>
      <c r="D2445" s="27" t="s">
        <v>263</v>
      </c>
    </row>
    <row r="2446" spans="1:4" x14ac:dyDescent="0.2">
      <c r="A2446" s="27"/>
      <c r="B2446" s="27"/>
      <c r="C2446" s="27"/>
      <c r="D2446" s="27" t="s">
        <v>1589</v>
      </c>
    </row>
    <row r="2447" spans="1:4" x14ac:dyDescent="0.2">
      <c r="A2447" s="27" t="s">
        <v>2800</v>
      </c>
      <c r="B2447" s="27" t="s">
        <v>711</v>
      </c>
      <c r="C2447" s="27" t="s">
        <v>880</v>
      </c>
      <c r="D2447" s="27" t="s">
        <v>263</v>
      </c>
    </row>
    <row r="2448" spans="1:4" x14ac:dyDescent="0.2">
      <c r="A2448" s="27"/>
      <c r="B2448" s="27"/>
      <c r="C2448" s="27"/>
      <c r="D2448" s="27" t="s">
        <v>1589</v>
      </c>
    </row>
    <row r="2449" spans="1:4" x14ac:dyDescent="0.2">
      <c r="A2449" s="27" t="s">
        <v>2801</v>
      </c>
      <c r="B2449" s="27" t="s">
        <v>691</v>
      </c>
      <c r="C2449" s="27" t="s">
        <v>880</v>
      </c>
      <c r="D2449" s="27" t="s">
        <v>263</v>
      </c>
    </row>
    <row r="2450" spans="1:4" x14ac:dyDescent="0.2">
      <c r="A2450" s="27" t="s">
        <v>2802</v>
      </c>
      <c r="B2450" s="27" t="s">
        <v>737</v>
      </c>
      <c r="C2450" s="27" t="s">
        <v>880</v>
      </c>
      <c r="D2450" s="27" t="s">
        <v>263</v>
      </c>
    </row>
    <row r="2451" spans="1:4" x14ac:dyDescent="0.2">
      <c r="A2451" s="27" t="s">
        <v>2803</v>
      </c>
      <c r="B2451" s="27" t="s">
        <v>678</v>
      </c>
      <c r="C2451" s="27" t="s">
        <v>880</v>
      </c>
      <c r="D2451" s="27" t="s">
        <v>745</v>
      </c>
    </row>
    <row r="2452" spans="1:4" x14ac:dyDescent="0.2">
      <c r="A2452" s="27"/>
      <c r="B2452" s="27"/>
      <c r="C2452" s="27"/>
      <c r="D2452" s="27" t="s">
        <v>263</v>
      </c>
    </row>
    <row r="2453" spans="1:4" x14ac:dyDescent="0.2">
      <c r="A2453" s="27"/>
      <c r="B2453" s="27"/>
      <c r="C2453" s="27"/>
      <c r="D2453" s="27" t="s">
        <v>1589</v>
      </c>
    </row>
    <row r="2454" spans="1:4" x14ac:dyDescent="0.2">
      <c r="A2454" s="27" t="s">
        <v>2804</v>
      </c>
      <c r="B2454" s="27" t="s">
        <v>768</v>
      </c>
      <c r="C2454" s="27" t="s">
        <v>880</v>
      </c>
      <c r="D2454" s="27" t="s">
        <v>263</v>
      </c>
    </row>
    <row r="2455" spans="1:4" x14ac:dyDescent="0.2">
      <c r="A2455" s="27" t="s">
        <v>2805</v>
      </c>
      <c r="B2455" s="27" t="s">
        <v>700</v>
      </c>
      <c r="C2455" s="27" t="s">
        <v>880</v>
      </c>
      <c r="D2455" s="27" t="s">
        <v>745</v>
      </c>
    </row>
    <row r="2456" spans="1:4" x14ac:dyDescent="0.2">
      <c r="A2456" s="27"/>
      <c r="B2456" s="27"/>
      <c r="C2456" s="27"/>
      <c r="D2456" s="27" t="s">
        <v>263</v>
      </c>
    </row>
    <row r="2457" spans="1:4" x14ac:dyDescent="0.2">
      <c r="A2457" s="27"/>
      <c r="B2457" s="27"/>
      <c r="C2457" s="27"/>
      <c r="D2457" s="27" t="s">
        <v>1589</v>
      </c>
    </row>
    <row r="2458" spans="1:4" x14ac:dyDescent="0.2">
      <c r="A2458" s="27" t="s">
        <v>2806</v>
      </c>
      <c r="B2458" s="27" t="s">
        <v>729</v>
      </c>
      <c r="C2458" s="27" t="s">
        <v>880</v>
      </c>
      <c r="D2458" s="27" t="s">
        <v>745</v>
      </c>
    </row>
    <row r="2459" spans="1:4" x14ac:dyDescent="0.2">
      <c r="A2459" s="27"/>
      <c r="B2459" s="27"/>
      <c r="C2459" s="27"/>
      <c r="D2459" s="27" t="s">
        <v>263</v>
      </c>
    </row>
    <row r="2460" spans="1:4" x14ac:dyDescent="0.2">
      <c r="A2460" s="27"/>
      <c r="B2460" s="27"/>
      <c r="C2460" s="27"/>
      <c r="D2460" s="27" t="s">
        <v>1589</v>
      </c>
    </row>
    <row r="2461" spans="1:4" x14ac:dyDescent="0.2">
      <c r="A2461" s="27" t="s">
        <v>2807</v>
      </c>
      <c r="B2461" s="27" t="s">
        <v>736</v>
      </c>
      <c r="C2461" s="27" t="s">
        <v>880</v>
      </c>
      <c r="D2461" s="27" t="s">
        <v>263</v>
      </c>
    </row>
    <row r="2462" spans="1:4" x14ac:dyDescent="0.2">
      <c r="A2462" s="27" t="s">
        <v>2808</v>
      </c>
      <c r="B2462" s="27" t="s">
        <v>698</v>
      </c>
      <c r="C2462" s="27" t="s">
        <v>880</v>
      </c>
      <c r="D2462" s="27" t="s">
        <v>745</v>
      </c>
    </row>
    <row r="2463" spans="1:4" x14ac:dyDescent="0.2">
      <c r="A2463" s="27"/>
      <c r="B2463" s="27"/>
      <c r="C2463" s="27"/>
      <c r="D2463" s="27" t="s">
        <v>263</v>
      </c>
    </row>
    <row r="2464" spans="1:4" x14ac:dyDescent="0.2">
      <c r="A2464" s="27"/>
      <c r="B2464" s="27"/>
      <c r="C2464" s="27"/>
      <c r="D2464" s="27" t="s">
        <v>1589</v>
      </c>
    </row>
    <row r="2465" spans="1:4" x14ac:dyDescent="0.2">
      <c r="A2465" s="27" t="s">
        <v>2809</v>
      </c>
      <c r="B2465" s="27" t="s">
        <v>671</v>
      </c>
      <c r="C2465" s="27" t="s">
        <v>880</v>
      </c>
      <c r="D2465" s="27" t="s">
        <v>745</v>
      </c>
    </row>
    <row r="2466" spans="1:4" x14ac:dyDescent="0.2">
      <c r="A2466" s="27"/>
      <c r="B2466" s="27"/>
      <c r="C2466" s="27"/>
      <c r="D2466" s="27" t="s">
        <v>263</v>
      </c>
    </row>
    <row r="2467" spans="1:4" x14ac:dyDescent="0.2">
      <c r="A2467" s="27"/>
      <c r="B2467" s="27"/>
      <c r="C2467" s="27"/>
      <c r="D2467" s="27" t="s">
        <v>1589</v>
      </c>
    </row>
    <row r="2468" spans="1:4" x14ac:dyDescent="0.2">
      <c r="A2468" s="27" t="s">
        <v>2810</v>
      </c>
      <c r="B2468" s="27" t="s">
        <v>706</v>
      </c>
      <c r="C2468" s="27" t="s">
        <v>880</v>
      </c>
      <c r="D2468" s="27" t="s">
        <v>263</v>
      </c>
    </row>
    <row r="2469" spans="1:4" x14ac:dyDescent="0.2">
      <c r="A2469" s="27"/>
      <c r="B2469" s="27"/>
      <c r="C2469" s="27"/>
      <c r="D2469" s="27" t="s">
        <v>1589</v>
      </c>
    </row>
    <row r="2470" spans="1:4" x14ac:dyDescent="0.2">
      <c r="A2470" s="27" t="s">
        <v>2811</v>
      </c>
      <c r="B2470" s="27" t="s">
        <v>760</v>
      </c>
      <c r="C2470" s="27" t="s">
        <v>880</v>
      </c>
      <c r="D2470" s="27" t="s">
        <v>263</v>
      </c>
    </row>
    <row r="2471" spans="1:4" x14ac:dyDescent="0.2">
      <c r="A2471" s="27" t="s">
        <v>2812</v>
      </c>
      <c r="B2471" s="27" t="s">
        <v>755</v>
      </c>
      <c r="C2471" s="27" t="s">
        <v>880</v>
      </c>
      <c r="D2471" s="27" t="s">
        <v>263</v>
      </c>
    </row>
    <row r="2472" spans="1:4" x14ac:dyDescent="0.2">
      <c r="A2472" s="27" t="s">
        <v>2813</v>
      </c>
      <c r="B2472" s="27" t="s">
        <v>735</v>
      </c>
      <c r="C2472" s="27" t="s">
        <v>880</v>
      </c>
      <c r="D2472" s="27" t="s">
        <v>745</v>
      </c>
    </row>
    <row r="2473" spans="1:4" x14ac:dyDescent="0.2">
      <c r="A2473" s="27"/>
      <c r="B2473" s="27"/>
      <c r="C2473" s="27"/>
      <c r="D2473" s="27" t="s">
        <v>263</v>
      </c>
    </row>
    <row r="2474" spans="1:4" x14ac:dyDescent="0.2">
      <c r="A2474" s="27"/>
      <c r="B2474" s="27"/>
      <c r="C2474" s="27"/>
      <c r="D2474" s="27" t="s">
        <v>1589</v>
      </c>
    </row>
    <row r="2475" spans="1:4" x14ac:dyDescent="0.2">
      <c r="A2475" s="27" t="s">
        <v>2814</v>
      </c>
      <c r="B2475" s="27" t="s">
        <v>752</v>
      </c>
      <c r="C2475" s="27" t="s">
        <v>880</v>
      </c>
      <c r="D2475" s="27" t="s">
        <v>745</v>
      </c>
    </row>
    <row r="2476" spans="1:4" x14ac:dyDescent="0.2">
      <c r="A2476" s="27"/>
      <c r="B2476" s="27"/>
      <c r="C2476" s="27"/>
      <c r="D2476" s="27" t="s">
        <v>263</v>
      </c>
    </row>
    <row r="2477" spans="1:4" x14ac:dyDescent="0.2">
      <c r="A2477" s="27"/>
      <c r="B2477" s="27"/>
      <c r="C2477" s="27"/>
      <c r="D2477" s="27" t="s">
        <v>1589</v>
      </c>
    </row>
    <row r="2478" spans="1:4" x14ac:dyDescent="0.2">
      <c r="A2478" s="27" t="s">
        <v>2815</v>
      </c>
      <c r="B2478" s="27" t="s">
        <v>679</v>
      </c>
      <c r="C2478" s="27" t="s">
        <v>880</v>
      </c>
      <c r="D2478" s="27" t="s">
        <v>745</v>
      </c>
    </row>
    <row r="2479" spans="1:4" x14ac:dyDescent="0.2">
      <c r="A2479" s="27"/>
      <c r="B2479" s="27"/>
      <c r="C2479" s="27"/>
      <c r="D2479" s="27" t="s">
        <v>263</v>
      </c>
    </row>
    <row r="2480" spans="1:4" x14ac:dyDescent="0.2">
      <c r="A2480" s="27"/>
      <c r="B2480" s="27"/>
      <c r="C2480" s="27"/>
      <c r="D2480" s="27" t="s">
        <v>1589</v>
      </c>
    </row>
    <row r="2481" spans="1:4" x14ac:dyDescent="0.2">
      <c r="A2481" s="27" t="s">
        <v>2816</v>
      </c>
      <c r="B2481" s="27" t="s">
        <v>762</v>
      </c>
      <c r="C2481" s="27" t="s">
        <v>880</v>
      </c>
      <c r="D2481" s="27" t="s">
        <v>745</v>
      </c>
    </row>
    <row r="2482" spans="1:4" x14ac:dyDescent="0.2">
      <c r="A2482" s="27"/>
      <c r="B2482" s="27"/>
      <c r="C2482" s="27"/>
      <c r="D2482" s="27" t="s">
        <v>263</v>
      </c>
    </row>
    <row r="2483" spans="1:4" x14ac:dyDescent="0.2">
      <c r="A2483" s="27"/>
      <c r="B2483" s="27"/>
      <c r="C2483" s="27"/>
      <c r="D2483" s="27" t="s">
        <v>1589</v>
      </c>
    </row>
    <row r="2484" spans="1:4" x14ac:dyDescent="0.2">
      <c r="A2484" s="27" t="s">
        <v>2817</v>
      </c>
      <c r="B2484" s="27" t="s">
        <v>742</v>
      </c>
      <c r="C2484" s="27" t="s">
        <v>880</v>
      </c>
      <c r="D2484" s="27" t="s">
        <v>745</v>
      </c>
    </row>
    <row r="2485" spans="1:4" x14ac:dyDescent="0.2">
      <c r="A2485" s="27"/>
      <c r="B2485" s="27"/>
      <c r="C2485" s="27"/>
      <c r="D2485" s="27" t="s">
        <v>263</v>
      </c>
    </row>
    <row r="2486" spans="1:4" x14ac:dyDescent="0.2">
      <c r="A2486" s="27"/>
      <c r="B2486" s="27"/>
      <c r="C2486" s="27"/>
      <c r="D2486" s="27" t="s">
        <v>1589</v>
      </c>
    </row>
    <row r="2487" spans="1:4" x14ac:dyDescent="0.2">
      <c r="A2487" s="27" t="s">
        <v>2818</v>
      </c>
      <c r="B2487" s="27" t="s">
        <v>722</v>
      </c>
      <c r="C2487" s="27" t="s">
        <v>880</v>
      </c>
      <c r="D2487" s="27" t="s">
        <v>263</v>
      </c>
    </row>
    <row r="2488" spans="1:4" x14ac:dyDescent="0.2">
      <c r="A2488" s="27" t="s">
        <v>2819</v>
      </c>
      <c r="B2488" s="27" t="s">
        <v>775</v>
      </c>
      <c r="C2488" s="27" t="s">
        <v>880</v>
      </c>
      <c r="D2488" s="27" t="s">
        <v>745</v>
      </c>
    </row>
    <row r="2489" spans="1:4" x14ac:dyDescent="0.2">
      <c r="A2489" s="27"/>
      <c r="B2489" s="27"/>
      <c r="C2489" s="27"/>
      <c r="D2489" s="27" t="s">
        <v>263</v>
      </c>
    </row>
    <row r="2490" spans="1:4" x14ac:dyDescent="0.2">
      <c r="A2490" s="27" t="s">
        <v>2820</v>
      </c>
      <c r="B2490" s="27" t="s">
        <v>683</v>
      </c>
      <c r="C2490" s="27" t="s">
        <v>880</v>
      </c>
      <c r="D2490" s="27" t="s">
        <v>745</v>
      </c>
    </row>
    <row r="2491" spans="1:4" x14ac:dyDescent="0.2">
      <c r="A2491" s="27"/>
      <c r="B2491" s="27"/>
      <c r="C2491" s="27"/>
      <c r="D2491" s="27" t="s">
        <v>263</v>
      </c>
    </row>
    <row r="2492" spans="1:4" x14ac:dyDescent="0.2">
      <c r="A2492" s="27"/>
      <c r="B2492" s="27"/>
      <c r="C2492" s="27"/>
      <c r="D2492" s="27" t="s">
        <v>1589</v>
      </c>
    </row>
    <row r="2493" spans="1:4" x14ac:dyDescent="0.2">
      <c r="A2493" s="27" t="s">
        <v>2821</v>
      </c>
      <c r="B2493" s="27" t="s">
        <v>773</v>
      </c>
      <c r="C2493" s="27" t="s">
        <v>880</v>
      </c>
      <c r="D2493" s="27" t="s">
        <v>263</v>
      </c>
    </row>
    <row r="2494" spans="1:4" x14ac:dyDescent="0.2">
      <c r="A2494" s="27" t="s">
        <v>2822</v>
      </c>
      <c r="B2494" s="27" t="s">
        <v>708</v>
      </c>
      <c r="C2494" s="27" t="s">
        <v>880</v>
      </c>
      <c r="D2494" s="27" t="s">
        <v>263</v>
      </c>
    </row>
    <row r="2495" spans="1:4" x14ac:dyDescent="0.2">
      <c r="A2495" s="27" t="s">
        <v>2823</v>
      </c>
      <c r="B2495" s="27" t="s">
        <v>739</v>
      </c>
      <c r="C2495" s="27" t="s">
        <v>880</v>
      </c>
      <c r="D2495" s="27" t="s">
        <v>263</v>
      </c>
    </row>
    <row r="2496" spans="1:4" x14ac:dyDescent="0.2">
      <c r="A2496" s="27" t="s">
        <v>2824</v>
      </c>
      <c r="B2496" s="27" t="s">
        <v>765</v>
      </c>
      <c r="C2496" s="27" t="s">
        <v>880</v>
      </c>
      <c r="D2496" s="27" t="s">
        <v>263</v>
      </c>
    </row>
    <row r="2497" spans="1:4" x14ac:dyDescent="0.2">
      <c r="A2497" s="27" t="s">
        <v>2825</v>
      </c>
      <c r="B2497" s="27" t="s">
        <v>776</v>
      </c>
      <c r="C2497" s="27" t="s">
        <v>880</v>
      </c>
      <c r="D2497" s="27" t="s">
        <v>263</v>
      </c>
    </row>
    <row r="2498" spans="1:4" x14ac:dyDescent="0.2">
      <c r="A2498" s="27" t="s">
        <v>2826</v>
      </c>
      <c r="B2498" s="27" t="s">
        <v>774</v>
      </c>
      <c r="C2498" s="27" t="s">
        <v>880</v>
      </c>
      <c r="D2498" s="27" t="s">
        <v>263</v>
      </c>
    </row>
    <row r="2499" spans="1:4" x14ac:dyDescent="0.2">
      <c r="A2499" s="27" t="s">
        <v>2827</v>
      </c>
      <c r="B2499" s="27" t="s">
        <v>695</v>
      </c>
      <c r="C2499" s="27" t="s">
        <v>880</v>
      </c>
      <c r="D2499" s="27" t="s">
        <v>745</v>
      </c>
    </row>
    <row r="2500" spans="1:4" x14ac:dyDescent="0.2">
      <c r="A2500" s="27"/>
      <c r="B2500" s="27"/>
      <c r="C2500" s="27"/>
      <c r="D2500" s="27" t="s">
        <v>263</v>
      </c>
    </row>
    <row r="2501" spans="1:4" x14ac:dyDescent="0.2">
      <c r="A2501" s="27" t="s">
        <v>2828</v>
      </c>
      <c r="B2501" s="27" t="s">
        <v>725</v>
      </c>
      <c r="C2501" s="27" t="s">
        <v>880</v>
      </c>
      <c r="D2501" s="27" t="s">
        <v>263</v>
      </c>
    </row>
    <row r="2502" spans="1:4" x14ac:dyDescent="0.2">
      <c r="A2502" s="27" t="s">
        <v>2829</v>
      </c>
      <c r="B2502" s="27" t="s">
        <v>727</v>
      </c>
      <c r="C2502" s="27" t="s">
        <v>880</v>
      </c>
      <c r="D2502" s="27" t="s">
        <v>263</v>
      </c>
    </row>
    <row r="2503" spans="1:4" x14ac:dyDescent="0.2">
      <c r="A2503" s="27" t="s">
        <v>2830</v>
      </c>
      <c r="B2503" s="27" t="s">
        <v>738</v>
      </c>
      <c r="C2503" s="27" t="s">
        <v>880</v>
      </c>
      <c r="D2503" s="27" t="s">
        <v>263</v>
      </c>
    </row>
    <row r="2504" spans="1:4" x14ac:dyDescent="0.2">
      <c r="A2504" s="27" t="s">
        <v>2831</v>
      </c>
      <c r="B2504" s="27" t="s">
        <v>761</v>
      </c>
      <c r="C2504" s="27" t="s">
        <v>880</v>
      </c>
      <c r="D2504" s="27" t="s">
        <v>263</v>
      </c>
    </row>
    <row r="2505" spans="1:4" x14ac:dyDescent="0.2">
      <c r="A2505" s="27" t="s">
        <v>2832</v>
      </c>
      <c r="B2505" s="27" t="s">
        <v>689</v>
      </c>
      <c r="C2505" s="27" t="s">
        <v>880</v>
      </c>
      <c r="D2505" s="27" t="s">
        <v>745</v>
      </c>
    </row>
    <row r="2506" spans="1:4" x14ac:dyDescent="0.2">
      <c r="A2506" s="27"/>
      <c r="B2506" s="27"/>
      <c r="C2506" s="27"/>
      <c r="D2506" s="27" t="s">
        <v>263</v>
      </c>
    </row>
    <row r="2507" spans="1:4" x14ac:dyDescent="0.2">
      <c r="A2507" s="27" t="s">
        <v>2833</v>
      </c>
      <c r="B2507" s="27" t="s">
        <v>777</v>
      </c>
      <c r="C2507" s="27" t="s">
        <v>880</v>
      </c>
      <c r="D2507" s="27" t="s">
        <v>745</v>
      </c>
    </row>
    <row r="2508" spans="1:4" x14ac:dyDescent="0.2">
      <c r="A2508" s="27"/>
      <c r="B2508" s="27"/>
      <c r="C2508" s="27"/>
      <c r="D2508" s="27" t="s">
        <v>263</v>
      </c>
    </row>
    <row r="2509" spans="1:4" x14ac:dyDescent="0.2">
      <c r="A2509" s="27" t="s">
        <v>2834</v>
      </c>
      <c r="B2509" s="27" t="s">
        <v>766</v>
      </c>
      <c r="C2509" s="27" t="s">
        <v>880</v>
      </c>
      <c r="D2509" s="27" t="s">
        <v>745</v>
      </c>
    </row>
    <row r="2510" spans="1:4" x14ac:dyDescent="0.2">
      <c r="A2510" s="27"/>
      <c r="B2510" s="27"/>
      <c r="C2510" s="27"/>
      <c r="D2510" s="27" t="s">
        <v>263</v>
      </c>
    </row>
    <row r="2511" spans="1:4" x14ac:dyDescent="0.2">
      <c r="A2511" s="27" t="s">
        <v>2835</v>
      </c>
      <c r="B2511" s="27" t="s">
        <v>713</v>
      </c>
      <c r="C2511" s="27" t="s">
        <v>880</v>
      </c>
      <c r="D2511" s="27" t="s">
        <v>745</v>
      </c>
    </row>
    <row r="2512" spans="1:4" x14ac:dyDescent="0.2">
      <c r="A2512" s="27"/>
      <c r="B2512" s="27"/>
      <c r="C2512" s="27"/>
      <c r="D2512" s="27" t="s">
        <v>263</v>
      </c>
    </row>
    <row r="2513" spans="1:4" x14ac:dyDescent="0.2">
      <c r="A2513" s="27" t="s">
        <v>2836</v>
      </c>
      <c r="B2513" s="27" t="s">
        <v>759</v>
      </c>
      <c r="C2513" s="27" t="s">
        <v>880</v>
      </c>
      <c r="D2513" s="27" t="s">
        <v>263</v>
      </c>
    </row>
    <row r="2514" spans="1:4" x14ac:dyDescent="0.2">
      <c r="A2514" s="27" t="s">
        <v>2837</v>
      </c>
      <c r="B2514" s="27" t="s">
        <v>705</v>
      </c>
      <c r="C2514" s="27" t="s">
        <v>880</v>
      </c>
      <c r="D2514" s="27" t="s">
        <v>745</v>
      </c>
    </row>
    <row r="2515" spans="1:4" x14ac:dyDescent="0.2">
      <c r="A2515" s="27"/>
      <c r="B2515" s="27"/>
      <c r="C2515" s="27"/>
      <c r="D2515" s="27" t="s">
        <v>263</v>
      </c>
    </row>
    <row r="2516" spans="1:4" x14ac:dyDescent="0.2">
      <c r="A2516" s="27"/>
      <c r="B2516" s="27"/>
      <c r="C2516" s="27"/>
      <c r="D2516" s="27" t="s">
        <v>1589</v>
      </c>
    </row>
    <row r="2517" spans="1:4" x14ac:dyDescent="0.2">
      <c r="A2517" s="27" t="s">
        <v>2838</v>
      </c>
      <c r="B2517" s="27" t="s">
        <v>686</v>
      </c>
      <c r="C2517" s="27" t="s">
        <v>880</v>
      </c>
      <c r="D2517" s="27" t="s">
        <v>745</v>
      </c>
    </row>
    <row r="2518" spans="1:4" x14ac:dyDescent="0.2">
      <c r="A2518" s="27"/>
      <c r="B2518" s="27"/>
      <c r="C2518" s="27"/>
      <c r="D2518" s="27" t="s">
        <v>263</v>
      </c>
    </row>
    <row r="2519" spans="1:4" x14ac:dyDescent="0.2">
      <c r="A2519" s="27"/>
      <c r="B2519" s="27"/>
      <c r="C2519" s="27"/>
      <c r="D2519" s="27" t="s">
        <v>1589</v>
      </c>
    </row>
    <row r="2520" spans="1:4" x14ac:dyDescent="0.2">
      <c r="A2520" s="27" t="s">
        <v>2839</v>
      </c>
      <c r="B2520" s="27" t="s">
        <v>681</v>
      </c>
      <c r="C2520" s="27" t="s">
        <v>880</v>
      </c>
      <c r="D2520" s="27" t="s">
        <v>745</v>
      </c>
    </row>
    <row r="2521" spans="1:4" x14ac:dyDescent="0.2">
      <c r="A2521" s="27"/>
      <c r="B2521" s="27"/>
      <c r="C2521" s="27"/>
      <c r="D2521" s="27" t="s">
        <v>263</v>
      </c>
    </row>
    <row r="2522" spans="1:4" x14ac:dyDescent="0.2">
      <c r="A2522" s="27" t="s">
        <v>2840</v>
      </c>
      <c r="B2522" s="27" t="s">
        <v>1473</v>
      </c>
      <c r="C2522" s="27" t="s">
        <v>880</v>
      </c>
      <c r="D2522" s="27" t="s">
        <v>263</v>
      </c>
    </row>
    <row r="2523" spans="1:4" x14ac:dyDescent="0.2">
      <c r="A2523" s="27"/>
      <c r="B2523" s="27"/>
      <c r="C2523" s="27"/>
      <c r="D2523" s="27" t="s">
        <v>1589</v>
      </c>
    </row>
    <row r="2524" spans="1:4" x14ac:dyDescent="0.2">
      <c r="A2524" s="27" t="s">
        <v>2841</v>
      </c>
      <c r="B2524" s="27" t="s">
        <v>1475</v>
      </c>
      <c r="C2524" s="27" t="s">
        <v>880</v>
      </c>
      <c r="D2524" s="27" t="s">
        <v>263</v>
      </c>
    </row>
    <row r="2525" spans="1:4" x14ac:dyDescent="0.2">
      <c r="A2525" s="27"/>
      <c r="B2525" s="27"/>
      <c r="C2525" s="27"/>
      <c r="D2525" s="27" t="s">
        <v>1589</v>
      </c>
    </row>
    <row r="2526" spans="1:4" x14ac:dyDescent="0.2">
      <c r="A2526" s="27" t="s">
        <v>1490</v>
      </c>
      <c r="B2526" s="27" t="s">
        <v>1491</v>
      </c>
      <c r="C2526" s="27" t="s">
        <v>880</v>
      </c>
      <c r="D2526" s="27" t="s">
        <v>263</v>
      </c>
    </row>
    <row r="2527" spans="1:4" x14ac:dyDescent="0.2">
      <c r="A2527" s="27"/>
      <c r="B2527" s="27"/>
      <c r="C2527" s="27"/>
      <c r="D2527" s="27" t="s">
        <v>1589</v>
      </c>
    </row>
    <row r="2528" spans="1:4" x14ac:dyDescent="0.2">
      <c r="A2528" s="27" t="s">
        <v>1476</v>
      </c>
      <c r="B2528" s="27" t="s">
        <v>1477</v>
      </c>
      <c r="C2528" s="27" t="s">
        <v>880</v>
      </c>
      <c r="D2528" s="27" t="s">
        <v>263</v>
      </c>
    </row>
    <row r="2529" spans="1:4" x14ac:dyDescent="0.2">
      <c r="A2529" s="27"/>
      <c r="B2529" s="27"/>
      <c r="C2529" s="27"/>
      <c r="D2529" s="27" t="s">
        <v>1589</v>
      </c>
    </row>
    <row r="2530" spans="1:4" x14ac:dyDescent="0.2">
      <c r="A2530" s="27" t="s">
        <v>2842</v>
      </c>
      <c r="B2530" s="27" t="s">
        <v>2024</v>
      </c>
      <c r="C2530" s="27" t="s">
        <v>880</v>
      </c>
      <c r="D2530" s="27" t="s">
        <v>263</v>
      </c>
    </row>
    <row r="2531" spans="1:4" x14ac:dyDescent="0.2">
      <c r="A2531" s="27" t="s">
        <v>1480</v>
      </c>
      <c r="B2531" s="27" t="s">
        <v>1481</v>
      </c>
      <c r="C2531" s="27" t="s">
        <v>880</v>
      </c>
      <c r="D2531" s="27" t="s">
        <v>263</v>
      </c>
    </row>
    <row r="2532" spans="1:4" x14ac:dyDescent="0.2">
      <c r="A2532" s="27"/>
      <c r="B2532" s="27"/>
      <c r="C2532" s="27"/>
      <c r="D2532" s="27" t="s">
        <v>1589</v>
      </c>
    </row>
    <row r="2533" spans="1:4" x14ac:dyDescent="0.2">
      <c r="A2533" s="27" t="s">
        <v>1482</v>
      </c>
      <c r="B2533" s="27" t="s">
        <v>1483</v>
      </c>
      <c r="C2533" s="27" t="s">
        <v>880</v>
      </c>
      <c r="D2533" s="27" t="s">
        <v>263</v>
      </c>
    </row>
    <row r="2534" spans="1:4" x14ac:dyDescent="0.2">
      <c r="A2534" s="27"/>
      <c r="B2534" s="27"/>
      <c r="C2534" s="27"/>
      <c r="D2534" s="27" t="s">
        <v>1589</v>
      </c>
    </row>
    <row r="2535" spans="1:4" x14ac:dyDescent="0.2">
      <c r="A2535" s="27" t="s">
        <v>1733</v>
      </c>
      <c r="B2535" s="27" t="s">
        <v>1734</v>
      </c>
      <c r="C2535" s="27" t="s">
        <v>880</v>
      </c>
      <c r="D2535" s="27" t="s">
        <v>263</v>
      </c>
    </row>
    <row r="2536" spans="1:4" x14ac:dyDescent="0.2">
      <c r="A2536" s="27" t="s">
        <v>2843</v>
      </c>
      <c r="B2536" s="27" t="s">
        <v>1485</v>
      </c>
      <c r="C2536" s="27" t="s">
        <v>880</v>
      </c>
      <c r="D2536" s="27" t="s">
        <v>263</v>
      </c>
    </row>
    <row r="2537" spans="1:4" x14ac:dyDescent="0.2">
      <c r="A2537" s="27"/>
      <c r="B2537" s="27"/>
      <c r="C2537" s="27"/>
      <c r="D2537" s="27" t="s">
        <v>1589</v>
      </c>
    </row>
    <row r="2538" spans="1:4" x14ac:dyDescent="0.2">
      <c r="A2538" s="27" t="s">
        <v>1486</v>
      </c>
      <c r="B2538" s="27" t="s">
        <v>1487</v>
      </c>
      <c r="C2538" s="27" t="s">
        <v>880</v>
      </c>
      <c r="D2538" s="27" t="s">
        <v>263</v>
      </c>
    </row>
    <row r="2539" spans="1:4" x14ac:dyDescent="0.2">
      <c r="A2539" s="27"/>
      <c r="B2539" s="27"/>
      <c r="C2539" s="27"/>
      <c r="D2539" s="27" t="s">
        <v>1589</v>
      </c>
    </row>
    <row r="2540" spans="1:4" x14ac:dyDescent="0.2">
      <c r="A2540" s="27" t="s">
        <v>1488</v>
      </c>
      <c r="B2540" s="27" t="s">
        <v>1489</v>
      </c>
      <c r="C2540" s="27" t="s">
        <v>880</v>
      </c>
      <c r="D2540" s="27" t="s">
        <v>263</v>
      </c>
    </row>
    <row r="2541" spans="1:4" x14ac:dyDescent="0.2">
      <c r="A2541" s="27"/>
      <c r="B2541" s="27"/>
      <c r="C2541" s="27"/>
      <c r="D2541" s="27" t="s">
        <v>1589</v>
      </c>
    </row>
    <row r="2542" spans="1:4" x14ac:dyDescent="0.2">
      <c r="A2542" s="27" t="s">
        <v>1478</v>
      </c>
      <c r="B2542" s="27" t="s">
        <v>1479</v>
      </c>
      <c r="C2542" s="27" t="s">
        <v>880</v>
      </c>
      <c r="D2542" s="27" t="s">
        <v>263</v>
      </c>
    </row>
    <row r="2543" spans="1:4" x14ac:dyDescent="0.2">
      <c r="A2543" s="27"/>
      <c r="B2543" s="27"/>
      <c r="C2543" s="27"/>
      <c r="D2543" s="27" t="s">
        <v>1589</v>
      </c>
    </row>
    <row r="2544" spans="1:4" x14ac:dyDescent="0.2">
      <c r="A2544" s="27" t="s">
        <v>2844</v>
      </c>
      <c r="B2544" s="27" t="s">
        <v>1604</v>
      </c>
      <c r="C2544" s="27" t="s">
        <v>880</v>
      </c>
      <c r="D2544" s="27" t="s">
        <v>745</v>
      </c>
    </row>
    <row r="2545" spans="1:4" x14ac:dyDescent="0.2">
      <c r="A2545" s="27"/>
      <c r="B2545" s="27"/>
      <c r="C2545" s="27"/>
      <c r="D2545" s="27" t="s">
        <v>263</v>
      </c>
    </row>
    <row r="2546" spans="1:4" x14ac:dyDescent="0.2">
      <c r="A2546" s="27" t="s">
        <v>2845</v>
      </c>
      <c r="B2546" s="27" t="s">
        <v>702</v>
      </c>
      <c r="C2546" s="27" t="s">
        <v>880</v>
      </c>
      <c r="D2546" s="27" t="s">
        <v>745</v>
      </c>
    </row>
    <row r="2547" spans="1:4" x14ac:dyDescent="0.2">
      <c r="A2547" s="27"/>
      <c r="B2547" s="27"/>
      <c r="C2547" s="27"/>
      <c r="D2547" s="27" t="s">
        <v>263</v>
      </c>
    </row>
    <row r="2548" spans="1:4" x14ac:dyDescent="0.2">
      <c r="A2548" s="27" t="s">
        <v>861</v>
      </c>
      <c r="B2548" s="27" t="s">
        <v>758</v>
      </c>
      <c r="C2548" s="27" t="s">
        <v>880</v>
      </c>
      <c r="D2548" s="27" t="s">
        <v>745</v>
      </c>
    </row>
    <row r="2549" spans="1:4" x14ac:dyDescent="0.2">
      <c r="A2549" s="27"/>
      <c r="B2549" s="27"/>
      <c r="C2549" s="27"/>
      <c r="D2549" s="27" t="s">
        <v>263</v>
      </c>
    </row>
    <row r="2550" spans="1:4" x14ac:dyDescent="0.2">
      <c r="A2550" s="27" t="s">
        <v>798</v>
      </c>
      <c r="B2550" s="27" t="s">
        <v>692</v>
      </c>
      <c r="C2550" s="27" t="s">
        <v>880</v>
      </c>
      <c r="D2550" s="27" t="s">
        <v>745</v>
      </c>
    </row>
    <row r="2551" spans="1:4" x14ac:dyDescent="0.2">
      <c r="A2551" s="27"/>
      <c r="B2551" s="27"/>
      <c r="C2551" s="27"/>
      <c r="D2551" s="27" t="s">
        <v>263</v>
      </c>
    </row>
    <row r="2552" spans="1:4" x14ac:dyDescent="0.2">
      <c r="A2552" s="27"/>
      <c r="B2552" s="27"/>
      <c r="C2552" s="27"/>
      <c r="D2552" s="27" t="s">
        <v>1589</v>
      </c>
    </row>
    <row r="2553" spans="1:4" x14ac:dyDescent="0.2">
      <c r="A2553" s="27" t="s">
        <v>2846</v>
      </c>
      <c r="B2553" s="27" t="s">
        <v>696</v>
      </c>
      <c r="C2553" s="27" t="s">
        <v>880</v>
      </c>
      <c r="D2553" s="27" t="s">
        <v>745</v>
      </c>
    </row>
    <row r="2554" spans="1:4" x14ac:dyDescent="0.2">
      <c r="A2554" s="27"/>
      <c r="B2554" s="27"/>
      <c r="C2554" s="27"/>
      <c r="D2554" s="27" t="s">
        <v>263</v>
      </c>
    </row>
    <row r="2555" spans="1:4" x14ac:dyDescent="0.2">
      <c r="A2555" s="27" t="s">
        <v>852</v>
      </c>
      <c r="B2555" s="27" t="s">
        <v>732</v>
      </c>
      <c r="C2555" s="27" t="s">
        <v>880</v>
      </c>
      <c r="D2555" s="27" t="s">
        <v>745</v>
      </c>
    </row>
    <row r="2556" spans="1:4" x14ac:dyDescent="0.2">
      <c r="A2556" s="27"/>
      <c r="B2556" s="27"/>
      <c r="C2556" s="27"/>
      <c r="D2556" s="27" t="s">
        <v>263</v>
      </c>
    </row>
    <row r="2557" spans="1:4" x14ac:dyDescent="0.2">
      <c r="A2557" s="27"/>
      <c r="B2557" s="27"/>
      <c r="C2557" s="27"/>
      <c r="D2557" s="27" t="s">
        <v>1589</v>
      </c>
    </row>
    <row r="2558" spans="1:4" x14ac:dyDescent="0.2">
      <c r="A2558" s="27" t="s">
        <v>2847</v>
      </c>
      <c r="B2558" s="27" t="s">
        <v>690</v>
      </c>
      <c r="C2558" s="27" t="s">
        <v>880</v>
      </c>
      <c r="D2558" s="27" t="s">
        <v>745</v>
      </c>
    </row>
    <row r="2559" spans="1:4" x14ac:dyDescent="0.2">
      <c r="A2559" s="27"/>
      <c r="B2559" s="27"/>
      <c r="C2559" s="27"/>
      <c r="D2559" s="27" t="s">
        <v>263</v>
      </c>
    </row>
    <row r="2560" spans="1:4" x14ac:dyDescent="0.2">
      <c r="A2560" s="27" t="s">
        <v>845</v>
      </c>
      <c r="B2560" s="27" t="s">
        <v>723</v>
      </c>
      <c r="C2560" s="27" t="s">
        <v>880</v>
      </c>
      <c r="D2560" s="27" t="s">
        <v>745</v>
      </c>
    </row>
    <row r="2561" spans="1:4" x14ac:dyDescent="0.2">
      <c r="A2561" s="27"/>
      <c r="B2561" s="27"/>
      <c r="C2561" s="27"/>
      <c r="D2561" s="27" t="s">
        <v>263</v>
      </c>
    </row>
    <row r="2562" spans="1:4" x14ac:dyDescent="0.2">
      <c r="A2562" s="27" t="s">
        <v>842</v>
      </c>
      <c r="B2562" s="27" t="s">
        <v>719</v>
      </c>
      <c r="C2562" s="27" t="s">
        <v>880</v>
      </c>
      <c r="D2562" s="27" t="s">
        <v>745</v>
      </c>
    </row>
    <row r="2563" spans="1:4" x14ac:dyDescent="0.2">
      <c r="A2563" s="27"/>
      <c r="B2563" s="27"/>
      <c r="C2563" s="27"/>
      <c r="D2563" s="27" t="s">
        <v>263</v>
      </c>
    </row>
    <row r="2564" spans="1:4" x14ac:dyDescent="0.2">
      <c r="A2564" s="27" t="s">
        <v>2848</v>
      </c>
      <c r="B2564" s="27" t="s">
        <v>720</v>
      </c>
      <c r="C2564" s="27" t="s">
        <v>880</v>
      </c>
      <c r="D2564" s="27" t="s">
        <v>745</v>
      </c>
    </row>
    <row r="2565" spans="1:4" x14ac:dyDescent="0.2">
      <c r="A2565" s="27"/>
      <c r="B2565" s="27"/>
      <c r="C2565" s="27"/>
      <c r="D2565" s="27" t="s">
        <v>263</v>
      </c>
    </row>
    <row r="2566" spans="1:4" x14ac:dyDescent="0.2">
      <c r="A2566" s="27" t="s">
        <v>2849</v>
      </c>
      <c r="B2566" s="27" t="s">
        <v>715</v>
      </c>
      <c r="C2566" s="27" t="s">
        <v>880</v>
      </c>
      <c r="D2566" s="27" t="s">
        <v>745</v>
      </c>
    </row>
    <row r="2567" spans="1:4" x14ac:dyDescent="0.2">
      <c r="A2567" s="27"/>
      <c r="B2567" s="27"/>
      <c r="C2567" s="27"/>
      <c r="D2567" s="27" t="s">
        <v>263</v>
      </c>
    </row>
    <row r="2568" spans="1:4" x14ac:dyDescent="0.2">
      <c r="A2568" s="27" t="s">
        <v>2850</v>
      </c>
      <c r="B2568" s="27" t="s">
        <v>728</v>
      </c>
      <c r="C2568" s="27" t="s">
        <v>880</v>
      </c>
      <c r="D2568" s="27" t="s">
        <v>745</v>
      </c>
    </row>
    <row r="2569" spans="1:4" x14ac:dyDescent="0.2">
      <c r="A2569" s="27"/>
      <c r="B2569" s="27"/>
      <c r="C2569" s="27"/>
      <c r="D2569" s="27" t="s">
        <v>263</v>
      </c>
    </row>
    <row r="2570" spans="1:4" x14ac:dyDescent="0.2">
      <c r="A2570" s="27" t="s">
        <v>2851</v>
      </c>
      <c r="B2570" s="27" t="s">
        <v>1495</v>
      </c>
      <c r="C2570" s="27" t="s">
        <v>880</v>
      </c>
      <c r="D2570" s="27" t="s">
        <v>263</v>
      </c>
    </row>
    <row r="2571" spans="1:4" x14ac:dyDescent="0.2">
      <c r="A2571" s="27" t="s">
        <v>2852</v>
      </c>
      <c r="B2571" s="27" t="s">
        <v>769</v>
      </c>
      <c r="C2571" s="27" t="s">
        <v>880</v>
      </c>
      <c r="D2571" s="27" t="s">
        <v>745</v>
      </c>
    </row>
    <row r="2572" spans="1:4" x14ac:dyDescent="0.2">
      <c r="A2572" s="27"/>
      <c r="B2572" s="27"/>
      <c r="C2572" s="27"/>
      <c r="D2572" s="27" t="s">
        <v>263</v>
      </c>
    </row>
    <row r="2573" spans="1:4" x14ac:dyDescent="0.2">
      <c r="A2573" s="27" t="s">
        <v>2853</v>
      </c>
      <c r="B2573" s="27" t="s">
        <v>770</v>
      </c>
      <c r="C2573" s="27" t="s">
        <v>880</v>
      </c>
      <c r="D2573" s="27" t="s">
        <v>745</v>
      </c>
    </row>
    <row r="2574" spans="1:4" x14ac:dyDescent="0.2">
      <c r="A2574" s="27"/>
      <c r="B2574" s="27"/>
      <c r="C2574" s="27"/>
      <c r="D2574" s="27" t="s">
        <v>263</v>
      </c>
    </row>
    <row r="2575" spans="1:4" x14ac:dyDescent="0.2">
      <c r="A2575" s="27" t="s">
        <v>2854</v>
      </c>
      <c r="B2575" s="27" t="s">
        <v>772</v>
      </c>
      <c r="C2575" s="27" t="s">
        <v>880</v>
      </c>
      <c r="D2575" s="27" t="s">
        <v>745</v>
      </c>
    </row>
    <row r="2576" spans="1:4" x14ac:dyDescent="0.2">
      <c r="A2576" s="27"/>
      <c r="B2576" s="27"/>
      <c r="C2576" s="27"/>
      <c r="D2576" s="27" t="s">
        <v>263</v>
      </c>
    </row>
    <row r="2577" spans="1:4" x14ac:dyDescent="0.2">
      <c r="A2577" s="27" t="s">
        <v>2855</v>
      </c>
      <c r="B2577" s="27" t="s">
        <v>754</v>
      </c>
      <c r="C2577" s="27" t="s">
        <v>880</v>
      </c>
      <c r="D2577" s="27" t="s">
        <v>745</v>
      </c>
    </row>
    <row r="2578" spans="1:4" x14ac:dyDescent="0.2">
      <c r="A2578" s="27"/>
      <c r="B2578" s="27"/>
      <c r="C2578" s="27"/>
      <c r="D2578" s="27" t="s">
        <v>263</v>
      </c>
    </row>
    <row r="2579" spans="1:4" x14ac:dyDescent="0.2">
      <c r="A2579" s="27" t="s">
        <v>2856</v>
      </c>
      <c r="B2579" s="27" t="s">
        <v>767</v>
      </c>
      <c r="C2579" s="27" t="s">
        <v>880</v>
      </c>
      <c r="D2579" s="27" t="s">
        <v>745</v>
      </c>
    </row>
    <row r="2580" spans="1:4" x14ac:dyDescent="0.2">
      <c r="A2580" s="27"/>
      <c r="B2580" s="27"/>
      <c r="C2580" s="27"/>
      <c r="D2580" s="27" t="s">
        <v>263</v>
      </c>
    </row>
    <row r="2581" spans="1:4" x14ac:dyDescent="0.2">
      <c r="A2581" s="27" t="s">
        <v>2857</v>
      </c>
      <c r="B2581" s="27" t="s">
        <v>726</v>
      </c>
      <c r="C2581" s="27" t="s">
        <v>880</v>
      </c>
      <c r="D2581" s="27" t="s">
        <v>745</v>
      </c>
    </row>
    <row r="2582" spans="1:4" x14ac:dyDescent="0.2">
      <c r="A2582" s="27"/>
      <c r="B2582" s="27"/>
      <c r="C2582" s="27"/>
      <c r="D2582" s="27" t="s">
        <v>263</v>
      </c>
    </row>
    <row r="2583" spans="1:4" x14ac:dyDescent="0.2">
      <c r="A2583" s="27" t="s">
        <v>2858</v>
      </c>
      <c r="B2583" s="27" t="s">
        <v>734</v>
      </c>
      <c r="C2583" s="27" t="s">
        <v>880</v>
      </c>
      <c r="D2583" s="27" t="s">
        <v>745</v>
      </c>
    </row>
    <row r="2584" spans="1:4" x14ac:dyDescent="0.2">
      <c r="A2584" s="27"/>
      <c r="B2584" s="27"/>
      <c r="C2584" s="27"/>
      <c r="D2584" s="27" t="s">
        <v>263</v>
      </c>
    </row>
    <row r="2585" spans="1:4" x14ac:dyDescent="0.2">
      <c r="A2585" s="27" t="s">
        <v>2859</v>
      </c>
      <c r="B2585" s="27" t="s">
        <v>771</v>
      </c>
      <c r="C2585" s="27" t="s">
        <v>880</v>
      </c>
      <c r="D2585" s="27" t="s">
        <v>745</v>
      </c>
    </row>
    <row r="2586" spans="1:4" x14ac:dyDescent="0.2">
      <c r="A2586" s="27"/>
      <c r="B2586" s="27"/>
      <c r="C2586" s="27"/>
      <c r="D2586" s="27" t="s">
        <v>263</v>
      </c>
    </row>
    <row r="2587" spans="1:4" x14ac:dyDescent="0.2">
      <c r="A2587" s="27" t="s">
        <v>785</v>
      </c>
      <c r="B2587" s="27" t="s">
        <v>661</v>
      </c>
      <c r="C2587" s="27" t="s">
        <v>880</v>
      </c>
      <c r="D2587" s="27" t="s">
        <v>745</v>
      </c>
    </row>
    <row r="2588" spans="1:4" x14ac:dyDescent="0.2">
      <c r="A2588" s="27"/>
      <c r="B2588" s="27"/>
      <c r="C2588" s="27"/>
      <c r="D2588" s="27" t="s">
        <v>263</v>
      </c>
    </row>
    <row r="2589" spans="1:4" x14ac:dyDescent="0.2">
      <c r="A2589" s="27"/>
      <c r="B2589" s="27"/>
      <c r="C2589" s="27"/>
      <c r="D2589" s="27" t="s">
        <v>1589</v>
      </c>
    </row>
    <row r="2590" spans="1:4" x14ac:dyDescent="0.2">
      <c r="A2590" s="27" t="s">
        <v>801</v>
      </c>
      <c r="B2590" s="27" t="s">
        <v>699</v>
      </c>
      <c r="C2590" s="27" t="s">
        <v>880</v>
      </c>
      <c r="D2590" s="27" t="s">
        <v>745</v>
      </c>
    </row>
    <row r="2591" spans="1:4" x14ac:dyDescent="0.2">
      <c r="A2591" s="27"/>
      <c r="B2591" s="27"/>
      <c r="C2591" s="27"/>
      <c r="D2591" s="27" t="s">
        <v>263</v>
      </c>
    </row>
    <row r="2592" spans="1:4" x14ac:dyDescent="0.2">
      <c r="A2592" s="27"/>
      <c r="B2592" s="27"/>
      <c r="C2592" s="27"/>
      <c r="D2592" s="27" t="s">
        <v>1589</v>
      </c>
    </row>
    <row r="2593" spans="1:4" x14ac:dyDescent="0.2">
      <c r="A2593" s="27" t="s">
        <v>2860</v>
      </c>
      <c r="B2593" s="27" t="s">
        <v>733</v>
      </c>
      <c r="C2593" s="27" t="s">
        <v>880</v>
      </c>
      <c r="D2593" s="27" t="s">
        <v>745</v>
      </c>
    </row>
    <row r="2594" spans="1:4" x14ac:dyDescent="0.2">
      <c r="A2594" s="27"/>
      <c r="B2594" s="27"/>
      <c r="C2594" s="27"/>
      <c r="D2594" s="27" t="s">
        <v>263</v>
      </c>
    </row>
    <row r="2595" spans="1:4" x14ac:dyDescent="0.2">
      <c r="A2595" s="27" t="s">
        <v>784</v>
      </c>
      <c r="B2595" s="27" t="s">
        <v>660</v>
      </c>
      <c r="C2595" s="27" t="s">
        <v>880</v>
      </c>
      <c r="D2595" s="27" t="s">
        <v>745</v>
      </c>
    </row>
    <row r="2596" spans="1:4" x14ac:dyDescent="0.2">
      <c r="A2596" s="27"/>
      <c r="B2596" s="27"/>
      <c r="C2596" s="27"/>
      <c r="D2596" s="27" t="s">
        <v>263</v>
      </c>
    </row>
    <row r="2597" spans="1:4" x14ac:dyDescent="0.2">
      <c r="A2597" s="27"/>
      <c r="B2597" s="27"/>
      <c r="C2597" s="27"/>
      <c r="D2597" s="27" t="s">
        <v>1589</v>
      </c>
    </row>
    <row r="2598" spans="1:4" x14ac:dyDescent="0.2">
      <c r="A2598" s="27" t="s">
        <v>794</v>
      </c>
      <c r="B2598" s="27" t="s">
        <v>687</v>
      </c>
      <c r="C2598" s="27" t="s">
        <v>880</v>
      </c>
      <c r="D2598" s="27" t="s">
        <v>745</v>
      </c>
    </row>
    <row r="2599" spans="1:4" x14ac:dyDescent="0.2">
      <c r="A2599" s="27"/>
      <c r="B2599" s="27"/>
      <c r="C2599" s="27"/>
      <c r="D2599" s="27" t="s">
        <v>263</v>
      </c>
    </row>
    <row r="2600" spans="1:4" x14ac:dyDescent="0.2">
      <c r="A2600" s="27"/>
      <c r="B2600" s="27"/>
      <c r="C2600" s="27"/>
      <c r="D2600" s="27" t="s">
        <v>1589</v>
      </c>
    </row>
    <row r="2601" spans="1:4" x14ac:dyDescent="0.2">
      <c r="A2601" s="27" t="s">
        <v>786</v>
      </c>
      <c r="B2601" s="27" t="s">
        <v>672</v>
      </c>
      <c r="C2601" s="27" t="s">
        <v>880</v>
      </c>
      <c r="D2601" s="27" t="s">
        <v>745</v>
      </c>
    </row>
    <row r="2602" spans="1:4" x14ac:dyDescent="0.2">
      <c r="A2602" s="27"/>
      <c r="B2602" s="27"/>
      <c r="C2602" s="27"/>
      <c r="D2602" s="27" t="s">
        <v>263</v>
      </c>
    </row>
    <row r="2603" spans="1:4" x14ac:dyDescent="0.2">
      <c r="A2603" s="27"/>
      <c r="B2603" s="27"/>
      <c r="C2603" s="27"/>
      <c r="D2603" s="27" t="s">
        <v>1589</v>
      </c>
    </row>
    <row r="2604" spans="1:4" x14ac:dyDescent="0.2">
      <c r="A2604" s="27" t="s">
        <v>793</v>
      </c>
      <c r="B2604" s="27" t="s">
        <v>685</v>
      </c>
      <c r="C2604" s="27" t="s">
        <v>880</v>
      </c>
      <c r="D2604" s="27" t="s">
        <v>745</v>
      </c>
    </row>
    <row r="2605" spans="1:4" x14ac:dyDescent="0.2">
      <c r="A2605" s="27"/>
      <c r="B2605" s="27"/>
      <c r="C2605" s="27"/>
      <c r="D2605" s="27" t="s">
        <v>263</v>
      </c>
    </row>
    <row r="2606" spans="1:4" x14ac:dyDescent="0.2">
      <c r="A2606" s="27"/>
      <c r="B2606" s="27"/>
      <c r="C2606" s="27"/>
      <c r="D2606" s="27" t="s">
        <v>1589</v>
      </c>
    </row>
    <row r="2607" spans="1:4" x14ac:dyDescent="0.2">
      <c r="A2607" s="27" t="s">
        <v>783</v>
      </c>
      <c r="B2607" s="27" t="s">
        <v>659</v>
      </c>
      <c r="C2607" s="27" t="s">
        <v>880</v>
      </c>
      <c r="D2607" s="27" t="s">
        <v>745</v>
      </c>
    </row>
    <row r="2608" spans="1:4" x14ac:dyDescent="0.2">
      <c r="A2608" s="27"/>
      <c r="B2608" s="27"/>
      <c r="C2608" s="27"/>
      <c r="D2608" s="27" t="s">
        <v>263</v>
      </c>
    </row>
    <row r="2609" spans="1:4" x14ac:dyDescent="0.2">
      <c r="A2609" s="27"/>
      <c r="B2609" s="27"/>
      <c r="C2609" s="27"/>
      <c r="D2609" s="27" t="s">
        <v>1589</v>
      </c>
    </row>
    <row r="2610" spans="1:4" x14ac:dyDescent="0.2">
      <c r="A2610" s="27" t="s">
        <v>1142</v>
      </c>
      <c r="B2610" s="27" t="s">
        <v>694</v>
      </c>
      <c r="C2610" s="27" t="s">
        <v>880</v>
      </c>
      <c r="D2610" s="27" t="s">
        <v>745</v>
      </c>
    </row>
    <row r="2611" spans="1:4" x14ac:dyDescent="0.2">
      <c r="A2611" s="27"/>
      <c r="B2611" s="27"/>
      <c r="C2611" s="27"/>
      <c r="D2611" s="27" t="s">
        <v>263</v>
      </c>
    </row>
    <row r="2612" spans="1:4" x14ac:dyDescent="0.2">
      <c r="A2612" s="27"/>
      <c r="B2612" s="27"/>
      <c r="C2612" s="27"/>
      <c r="D2612" s="27" t="s">
        <v>1589</v>
      </c>
    </row>
    <row r="2613" spans="1:4" x14ac:dyDescent="0.2">
      <c r="A2613" s="27" t="s">
        <v>2861</v>
      </c>
      <c r="B2613" s="27" t="s">
        <v>675</v>
      </c>
      <c r="C2613" s="27" t="s">
        <v>880</v>
      </c>
      <c r="D2613" s="27" t="s">
        <v>745</v>
      </c>
    </row>
    <row r="2614" spans="1:4" x14ac:dyDescent="0.2">
      <c r="A2614" s="27"/>
      <c r="B2614" s="27"/>
      <c r="C2614" s="27"/>
      <c r="D2614" s="27" t="s">
        <v>263</v>
      </c>
    </row>
    <row r="2615" spans="1:4" x14ac:dyDescent="0.2">
      <c r="A2615" s="27" t="s">
        <v>792</v>
      </c>
      <c r="B2615" s="27" t="s">
        <v>684</v>
      </c>
      <c r="C2615" s="27" t="s">
        <v>880</v>
      </c>
      <c r="D2615" s="27" t="s">
        <v>745</v>
      </c>
    </row>
    <row r="2616" spans="1:4" x14ac:dyDescent="0.2">
      <c r="A2616" s="27"/>
      <c r="B2616" s="27"/>
      <c r="C2616" s="27"/>
      <c r="D2616" s="27" t="s">
        <v>263</v>
      </c>
    </row>
    <row r="2617" spans="1:4" x14ac:dyDescent="0.2">
      <c r="A2617" s="27"/>
      <c r="B2617" s="27"/>
      <c r="C2617" s="27"/>
      <c r="D2617" s="27" t="s">
        <v>1589</v>
      </c>
    </row>
    <row r="2618" spans="1:4" x14ac:dyDescent="0.2">
      <c r="A2618" s="27" t="s">
        <v>2862</v>
      </c>
      <c r="B2618" s="27" t="s">
        <v>701</v>
      </c>
      <c r="C2618" s="27" t="s">
        <v>880</v>
      </c>
      <c r="D2618" s="27" t="s">
        <v>745</v>
      </c>
    </row>
    <row r="2619" spans="1:4" x14ac:dyDescent="0.2">
      <c r="A2619" s="27"/>
      <c r="B2619" s="27"/>
      <c r="C2619" s="27"/>
      <c r="D2619" s="27" t="s">
        <v>263</v>
      </c>
    </row>
    <row r="2620" spans="1:4" x14ac:dyDescent="0.2">
      <c r="A2620" s="27" t="s">
        <v>858</v>
      </c>
      <c r="B2620" s="27" t="s">
        <v>741</v>
      </c>
      <c r="C2620" s="27" t="s">
        <v>880</v>
      </c>
      <c r="D2620" s="27" t="s">
        <v>745</v>
      </c>
    </row>
    <row r="2621" spans="1:4" x14ac:dyDescent="0.2">
      <c r="A2621" s="27"/>
      <c r="B2621" s="27"/>
      <c r="C2621" s="27"/>
      <c r="D2621" s="27" t="s">
        <v>263</v>
      </c>
    </row>
    <row r="2622" spans="1:4" x14ac:dyDescent="0.2">
      <c r="A2622" s="27" t="s">
        <v>857</v>
      </c>
      <c r="B2622" s="27" t="s">
        <v>740</v>
      </c>
      <c r="C2622" s="27" t="s">
        <v>880</v>
      </c>
      <c r="D2622" s="27" t="s">
        <v>745</v>
      </c>
    </row>
    <row r="2623" spans="1:4" x14ac:dyDescent="0.2">
      <c r="A2623" s="27"/>
      <c r="B2623" s="27"/>
      <c r="C2623" s="27"/>
      <c r="D2623" s="27" t="s">
        <v>263</v>
      </c>
    </row>
    <row r="2624" spans="1:4" x14ac:dyDescent="0.2">
      <c r="A2624" s="27"/>
      <c r="B2624" s="27"/>
      <c r="C2624" s="27"/>
      <c r="D2624" s="27" t="s">
        <v>1589</v>
      </c>
    </row>
    <row r="2625" spans="1:4" x14ac:dyDescent="0.2">
      <c r="A2625" s="27" t="s">
        <v>820</v>
      </c>
      <c r="B2625" s="27" t="s">
        <v>709</v>
      </c>
      <c r="C2625" s="27" t="s">
        <v>880</v>
      </c>
      <c r="D2625" s="27" t="s">
        <v>745</v>
      </c>
    </row>
    <row r="2626" spans="1:4" x14ac:dyDescent="0.2">
      <c r="A2626" s="27"/>
      <c r="B2626" s="27"/>
      <c r="C2626" s="27"/>
      <c r="D2626" s="27" t="s">
        <v>263</v>
      </c>
    </row>
    <row r="2627" spans="1:4" x14ac:dyDescent="0.2">
      <c r="A2627" s="27"/>
      <c r="B2627" s="27"/>
      <c r="C2627" s="27"/>
      <c r="D2627" s="27" t="s">
        <v>1589</v>
      </c>
    </row>
    <row r="2628" spans="1:4" x14ac:dyDescent="0.2">
      <c r="A2628" s="27" t="s">
        <v>795</v>
      </c>
      <c r="B2628" s="27" t="s">
        <v>688</v>
      </c>
      <c r="C2628" s="27" t="s">
        <v>880</v>
      </c>
      <c r="D2628" s="27" t="s">
        <v>745</v>
      </c>
    </row>
    <row r="2629" spans="1:4" x14ac:dyDescent="0.2">
      <c r="A2629" s="27"/>
      <c r="B2629" s="27"/>
      <c r="C2629" s="27"/>
      <c r="D2629" s="27" t="s">
        <v>263</v>
      </c>
    </row>
    <row r="2630" spans="1:4" x14ac:dyDescent="0.2">
      <c r="A2630" s="27"/>
      <c r="B2630" s="27"/>
      <c r="C2630" s="27"/>
      <c r="D2630" s="27" t="s">
        <v>1589</v>
      </c>
    </row>
    <row r="2631" spans="1:4" x14ac:dyDescent="0.2">
      <c r="A2631" s="27" t="s">
        <v>1160</v>
      </c>
      <c r="B2631" s="27" t="s">
        <v>677</v>
      </c>
      <c r="C2631" s="27" t="s">
        <v>880</v>
      </c>
      <c r="D2631" s="27" t="s">
        <v>745</v>
      </c>
    </row>
    <row r="2632" spans="1:4" x14ac:dyDescent="0.2">
      <c r="A2632" s="27"/>
      <c r="B2632" s="27"/>
      <c r="C2632" s="27"/>
      <c r="D2632" s="27" t="s">
        <v>263</v>
      </c>
    </row>
    <row r="2633" spans="1:4" x14ac:dyDescent="0.2">
      <c r="A2633" s="27"/>
      <c r="B2633" s="27"/>
      <c r="C2633" s="27"/>
      <c r="D2633" s="27" t="s">
        <v>1589</v>
      </c>
    </row>
    <row r="2634" spans="1:4" x14ac:dyDescent="0.2">
      <c r="A2634" s="27" t="s">
        <v>1384</v>
      </c>
      <c r="B2634" s="27" t="s">
        <v>674</v>
      </c>
      <c r="C2634" s="27" t="s">
        <v>880</v>
      </c>
      <c r="D2634" s="27" t="s">
        <v>745</v>
      </c>
    </row>
    <row r="2635" spans="1:4" x14ac:dyDescent="0.2">
      <c r="A2635" s="27"/>
      <c r="B2635" s="27"/>
      <c r="C2635" s="27"/>
      <c r="D2635" s="27" t="s">
        <v>263</v>
      </c>
    </row>
    <row r="2636" spans="1:4" x14ac:dyDescent="0.2">
      <c r="A2636" s="27"/>
      <c r="B2636" s="27"/>
      <c r="C2636" s="27"/>
      <c r="D2636" s="27" t="s">
        <v>1589</v>
      </c>
    </row>
    <row r="2637" spans="1:4" x14ac:dyDescent="0.2">
      <c r="A2637" s="27" t="s">
        <v>838</v>
      </c>
      <c r="B2637" s="27" t="s">
        <v>712</v>
      </c>
      <c r="C2637" s="27" t="s">
        <v>880</v>
      </c>
      <c r="D2637" s="27" t="s">
        <v>745</v>
      </c>
    </row>
    <row r="2638" spans="1:4" x14ac:dyDescent="0.2">
      <c r="A2638" s="27"/>
      <c r="B2638" s="27"/>
      <c r="C2638" s="27"/>
      <c r="D2638" s="27" t="s">
        <v>263</v>
      </c>
    </row>
    <row r="2639" spans="1:4" x14ac:dyDescent="0.2">
      <c r="A2639" s="27"/>
      <c r="B2639" s="27"/>
      <c r="C2639" s="27"/>
      <c r="D2639" s="27" t="s">
        <v>1589</v>
      </c>
    </row>
    <row r="2640" spans="1:4" x14ac:dyDescent="0.2">
      <c r="A2640" s="27" t="s">
        <v>782</v>
      </c>
      <c r="B2640" s="27" t="s">
        <v>658</v>
      </c>
      <c r="C2640" s="27" t="s">
        <v>880</v>
      </c>
      <c r="D2640" s="27" t="s">
        <v>745</v>
      </c>
    </row>
    <row r="2641" spans="1:4" x14ac:dyDescent="0.2">
      <c r="A2641" s="27"/>
      <c r="B2641" s="27"/>
      <c r="C2641" s="27"/>
      <c r="D2641" s="27" t="s">
        <v>263</v>
      </c>
    </row>
    <row r="2642" spans="1:4" x14ac:dyDescent="0.2">
      <c r="A2642" s="27"/>
      <c r="B2642" s="27"/>
      <c r="C2642" s="27"/>
      <c r="D2642" s="27" t="s">
        <v>1589</v>
      </c>
    </row>
    <row r="2643" spans="1:4" x14ac:dyDescent="0.2">
      <c r="A2643" s="27" t="s">
        <v>1042</v>
      </c>
      <c r="B2643" s="27" t="s">
        <v>496</v>
      </c>
      <c r="C2643" s="27" t="s">
        <v>489</v>
      </c>
      <c r="D2643" s="27" t="s">
        <v>262</v>
      </c>
    </row>
    <row r="2644" spans="1:4" x14ac:dyDescent="0.2">
      <c r="A2644" s="27" t="s">
        <v>1040</v>
      </c>
      <c r="B2644" s="27" t="s">
        <v>494</v>
      </c>
      <c r="C2644" s="27" t="s">
        <v>489</v>
      </c>
      <c r="D2644" s="27" t="s">
        <v>262</v>
      </c>
    </row>
    <row r="2645" spans="1:4" x14ac:dyDescent="0.2">
      <c r="A2645" s="27" t="s">
        <v>1041</v>
      </c>
      <c r="B2645" s="27" t="s">
        <v>495</v>
      </c>
      <c r="C2645" s="27" t="s">
        <v>489</v>
      </c>
      <c r="D2645" s="27" t="s">
        <v>262</v>
      </c>
    </row>
    <row r="2646" spans="1:4" x14ac:dyDescent="0.2">
      <c r="A2646" s="27" t="s">
        <v>1043</v>
      </c>
      <c r="B2646" s="27" t="s">
        <v>497</v>
      </c>
      <c r="C2646" s="27" t="s">
        <v>489</v>
      </c>
      <c r="D2646" s="27" t="s">
        <v>262</v>
      </c>
    </row>
    <row r="2647" spans="1:4" x14ac:dyDescent="0.2">
      <c r="A2647" s="27" t="s">
        <v>1496</v>
      </c>
      <c r="B2647" s="27" t="s">
        <v>1497</v>
      </c>
      <c r="C2647" s="27" t="s">
        <v>878</v>
      </c>
      <c r="D2647" s="27" t="s">
        <v>744</v>
      </c>
    </row>
    <row r="2648" spans="1:4" x14ac:dyDescent="0.2">
      <c r="A2648" s="27"/>
      <c r="B2648" s="27"/>
      <c r="C2648" s="27"/>
      <c r="D2648" s="27" t="s">
        <v>745</v>
      </c>
    </row>
    <row r="2649" spans="1:4" x14ac:dyDescent="0.2">
      <c r="A2649" s="27"/>
      <c r="B2649" s="27"/>
      <c r="C2649" s="27"/>
      <c r="D2649" s="27" t="s">
        <v>1589</v>
      </c>
    </row>
    <row r="2650" spans="1:4" x14ac:dyDescent="0.2">
      <c r="A2650" s="27" t="s">
        <v>781</v>
      </c>
      <c r="B2650" s="27" t="s">
        <v>653</v>
      </c>
      <c r="C2650" s="27" t="s">
        <v>2477</v>
      </c>
      <c r="D2650" s="27" t="s">
        <v>261</v>
      </c>
    </row>
    <row r="2651" spans="1:4" x14ac:dyDescent="0.2">
      <c r="A2651" s="27"/>
      <c r="B2651" s="27"/>
      <c r="C2651" s="27"/>
      <c r="D2651" s="27" t="s">
        <v>745</v>
      </c>
    </row>
    <row r="2652" spans="1:4" x14ac:dyDescent="0.2">
      <c r="A2652" s="28"/>
      <c r="B2652" s="28"/>
      <c r="C2652" s="28"/>
      <c r="D2652" s="28" t="s">
        <v>1589</v>
      </c>
    </row>
    <row r="2653" spans="1:4" x14ac:dyDescent="0.2">
      <c r="A2653" s="37"/>
      <c r="B2653" s="37"/>
      <c r="C2653" s="37"/>
      <c r="D2653" s="37"/>
    </row>
    <row r="2654" spans="1:4" x14ac:dyDescent="0.2">
      <c r="A2654" s="37"/>
      <c r="B2654" s="37"/>
      <c r="C2654" s="37"/>
      <c r="D2654" s="37"/>
    </row>
    <row r="2655" spans="1:4" x14ac:dyDescent="0.2">
      <c r="A2655" s="22" t="s">
        <v>749</v>
      </c>
      <c r="B2655" s="23" t="s">
        <v>98</v>
      </c>
      <c r="C2655" s="24" t="s">
        <v>893</v>
      </c>
      <c r="D2655" s="24" t="s">
        <v>743</v>
      </c>
    </row>
    <row r="2656" spans="1:4" x14ac:dyDescent="0.2">
      <c r="A2656" s="25"/>
      <c r="B2656" s="25"/>
      <c r="C2656" s="26"/>
      <c r="D2656" s="26"/>
    </row>
    <row r="2657" spans="1:4" x14ac:dyDescent="0.2">
      <c r="A2657" s="146" t="s">
        <v>2674</v>
      </c>
      <c r="B2657" s="146" t="s">
        <v>2675</v>
      </c>
      <c r="C2657" s="146" t="s">
        <v>2663</v>
      </c>
      <c r="D2657" s="146" t="s">
        <v>2147</v>
      </c>
    </row>
    <row r="2658" spans="1:4" x14ac:dyDescent="0.2">
      <c r="A2658" s="27" t="s">
        <v>2647</v>
      </c>
      <c r="B2658" s="27" t="s">
        <v>2643</v>
      </c>
      <c r="C2658" s="27" t="s">
        <v>2663</v>
      </c>
      <c r="D2658" s="27" t="s">
        <v>2147</v>
      </c>
    </row>
    <row r="2659" spans="1:4" x14ac:dyDescent="0.2">
      <c r="A2659" s="27"/>
      <c r="B2659" s="27"/>
      <c r="C2659" s="27"/>
      <c r="D2659" s="27" t="s">
        <v>746</v>
      </c>
    </row>
    <row r="2660" spans="1:4" x14ac:dyDescent="0.2">
      <c r="A2660" s="27" t="s">
        <v>2646</v>
      </c>
      <c r="B2660" s="27" t="s">
        <v>2642</v>
      </c>
      <c r="C2660" s="27" t="s">
        <v>2663</v>
      </c>
      <c r="D2660" s="27" t="s">
        <v>2147</v>
      </c>
    </row>
    <row r="2661" spans="1:4" x14ac:dyDescent="0.2">
      <c r="A2661" s="27"/>
      <c r="B2661" s="27"/>
      <c r="C2661" s="27"/>
      <c r="D2661" s="27" t="s">
        <v>746</v>
      </c>
    </row>
    <row r="2662" spans="1:4" x14ac:dyDescent="0.2">
      <c r="A2662" s="27" t="s">
        <v>2645</v>
      </c>
      <c r="B2662" s="27" t="s">
        <v>2641</v>
      </c>
      <c r="C2662" s="27" t="s">
        <v>2663</v>
      </c>
      <c r="D2662" s="27" t="s">
        <v>2147</v>
      </c>
    </row>
    <row r="2663" spans="1:4" x14ac:dyDescent="0.2">
      <c r="A2663" s="27"/>
      <c r="B2663" s="27"/>
      <c r="C2663" s="27"/>
      <c r="D2663" s="27" t="s">
        <v>2981</v>
      </c>
    </row>
    <row r="2664" spans="1:4" x14ac:dyDescent="0.2">
      <c r="A2664" s="27"/>
      <c r="B2664" s="27"/>
      <c r="C2664" s="27"/>
      <c r="D2664" s="27" t="s">
        <v>746</v>
      </c>
    </row>
    <row r="2665" spans="1:4" x14ac:dyDescent="0.2">
      <c r="A2665" s="27" t="s">
        <v>2963</v>
      </c>
      <c r="B2665" s="27" t="s">
        <v>2964</v>
      </c>
      <c r="C2665" s="27" t="s">
        <v>2663</v>
      </c>
      <c r="D2665" s="27" t="s">
        <v>2147</v>
      </c>
    </row>
    <row r="2666" spans="1:4" x14ac:dyDescent="0.2">
      <c r="A2666" s="27" t="s">
        <v>2965</v>
      </c>
      <c r="B2666" s="27" t="s">
        <v>2966</v>
      </c>
      <c r="C2666" s="27" t="s">
        <v>2663</v>
      </c>
      <c r="D2666" s="27" t="s">
        <v>2147</v>
      </c>
    </row>
    <row r="2667" spans="1:4" x14ac:dyDescent="0.2">
      <c r="A2667" s="27" t="s">
        <v>2644</v>
      </c>
      <c r="B2667" s="27" t="s">
        <v>2640</v>
      </c>
      <c r="C2667" s="27" t="s">
        <v>2663</v>
      </c>
      <c r="D2667" s="27" t="s">
        <v>2147</v>
      </c>
    </row>
    <row r="2668" spans="1:4" x14ac:dyDescent="0.2">
      <c r="A2668" s="27"/>
      <c r="B2668" s="27"/>
      <c r="C2668" s="27"/>
      <c r="D2668" s="27" t="s">
        <v>2981</v>
      </c>
    </row>
    <row r="2669" spans="1:4" x14ac:dyDescent="0.2">
      <c r="A2669" s="27"/>
      <c r="B2669" s="27"/>
      <c r="C2669" s="27"/>
      <c r="D2669" s="27" t="s">
        <v>746</v>
      </c>
    </row>
    <row r="2670" spans="1:4" x14ac:dyDescent="0.2">
      <c r="A2670" s="27" t="s">
        <v>2967</v>
      </c>
      <c r="B2670" s="27" t="s">
        <v>2968</v>
      </c>
      <c r="C2670" s="27" t="s">
        <v>2663</v>
      </c>
      <c r="D2670" s="27" t="s">
        <v>2147</v>
      </c>
    </row>
    <row r="2671" spans="1:4" x14ac:dyDescent="0.2">
      <c r="A2671" s="27" t="s">
        <v>2969</v>
      </c>
      <c r="B2671" s="27" t="s">
        <v>2970</v>
      </c>
      <c r="C2671" s="27" t="s">
        <v>2663</v>
      </c>
      <c r="D2671" s="27" t="s">
        <v>2147</v>
      </c>
    </row>
    <row r="2672" spans="1:4" x14ac:dyDescent="0.2">
      <c r="A2672" s="27" t="s">
        <v>2676</v>
      </c>
      <c r="B2672" s="27" t="s">
        <v>2677</v>
      </c>
      <c r="C2672" s="27" t="s">
        <v>2663</v>
      </c>
      <c r="D2672" s="27" t="s">
        <v>2147</v>
      </c>
    </row>
    <row r="2673" spans="1:4" x14ac:dyDescent="0.2">
      <c r="A2673" s="27" t="s">
        <v>1436</v>
      </c>
      <c r="B2673" s="27" t="s">
        <v>1437</v>
      </c>
      <c r="C2673" s="27" t="s">
        <v>1065</v>
      </c>
      <c r="D2673" s="27" t="s">
        <v>744</v>
      </c>
    </row>
    <row r="2674" spans="1:4" x14ac:dyDescent="0.2">
      <c r="A2674" s="27" t="s">
        <v>1440</v>
      </c>
      <c r="B2674" s="27" t="s">
        <v>1441</v>
      </c>
      <c r="C2674" s="27" t="s">
        <v>1065</v>
      </c>
      <c r="D2674" s="27" t="s">
        <v>744</v>
      </c>
    </row>
    <row r="2675" spans="1:4" x14ac:dyDescent="0.2">
      <c r="A2675" s="27" t="s">
        <v>1452</v>
      </c>
      <c r="B2675" s="27" t="s">
        <v>1453</v>
      </c>
      <c r="C2675" s="27" t="s">
        <v>1065</v>
      </c>
      <c r="D2675" s="27" t="s">
        <v>744</v>
      </c>
    </row>
    <row r="2676" spans="1:4" x14ac:dyDescent="0.2">
      <c r="A2676" s="27" t="s">
        <v>1456</v>
      </c>
      <c r="B2676" s="27" t="s">
        <v>1457</v>
      </c>
      <c r="C2676" s="27" t="s">
        <v>1065</v>
      </c>
      <c r="D2676" s="27" t="s">
        <v>744</v>
      </c>
    </row>
    <row r="2677" spans="1:4" x14ac:dyDescent="0.2">
      <c r="A2677" s="27" t="s">
        <v>1444</v>
      </c>
      <c r="B2677" s="27" t="s">
        <v>1445</v>
      </c>
      <c r="C2677" s="27" t="s">
        <v>1065</v>
      </c>
      <c r="D2677" s="27" t="s">
        <v>744</v>
      </c>
    </row>
    <row r="2678" spans="1:4" x14ac:dyDescent="0.2">
      <c r="A2678" s="27" t="s">
        <v>1448</v>
      </c>
      <c r="B2678" s="27" t="s">
        <v>1449</v>
      </c>
      <c r="C2678" s="27" t="s">
        <v>1065</v>
      </c>
      <c r="D2678" s="27" t="s">
        <v>744</v>
      </c>
    </row>
    <row r="2679" spans="1:4" x14ac:dyDescent="0.2">
      <c r="A2679" s="27" t="s">
        <v>1438</v>
      </c>
      <c r="B2679" s="27" t="s">
        <v>1439</v>
      </c>
      <c r="C2679" s="27" t="s">
        <v>1065</v>
      </c>
      <c r="D2679" s="27" t="s">
        <v>744</v>
      </c>
    </row>
    <row r="2680" spans="1:4" x14ac:dyDescent="0.2">
      <c r="A2680" s="27" t="s">
        <v>1442</v>
      </c>
      <c r="B2680" s="27" t="s">
        <v>1443</v>
      </c>
      <c r="C2680" s="27" t="s">
        <v>1065</v>
      </c>
      <c r="D2680" s="27" t="s">
        <v>744</v>
      </c>
    </row>
    <row r="2681" spans="1:4" x14ac:dyDescent="0.2">
      <c r="A2681" s="27" t="s">
        <v>1454</v>
      </c>
      <c r="B2681" s="27" t="s">
        <v>1455</v>
      </c>
      <c r="C2681" s="27" t="s">
        <v>1065</v>
      </c>
      <c r="D2681" s="27" t="s">
        <v>744</v>
      </c>
    </row>
    <row r="2682" spans="1:4" x14ac:dyDescent="0.2">
      <c r="A2682" s="27" t="s">
        <v>1458</v>
      </c>
      <c r="B2682" s="27" t="s">
        <v>1459</v>
      </c>
      <c r="C2682" s="27" t="s">
        <v>1065</v>
      </c>
      <c r="D2682" s="27" t="s">
        <v>744</v>
      </c>
    </row>
    <row r="2683" spans="1:4" x14ac:dyDescent="0.2">
      <c r="A2683" s="27" t="s">
        <v>1446</v>
      </c>
      <c r="B2683" s="27" t="s">
        <v>1447</v>
      </c>
      <c r="C2683" s="27" t="s">
        <v>1065</v>
      </c>
      <c r="D2683" s="27" t="s">
        <v>744</v>
      </c>
    </row>
    <row r="2684" spans="1:4" x14ac:dyDescent="0.2">
      <c r="A2684" s="27" t="s">
        <v>1450</v>
      </c>
      <c r="B2684" s="27" t="s">
        <v>1451</v>
      </c>
      <c r="C2684" s="27" t="s">
        <v>1065</v>
      </c>
      <c r="D2684" s="27" t="s">
        <v>744</v>
      </c>
    </row>
    <row r="2685" spans="1:4" x14ac:dyDescent="0.2">
      <c r="A2685" s="27" t="s">
        <v>1311</v>
      </c>
      <c r="B2685" s="27" t="s">
        <v>1312</v>
      </c>
      <c r="C2685" s="27" t="s">
        <v>1065</v>
      </c>
      <c r="D2685" s="27" t="s">
        <v>744</v>
      </c>
    </row>
    <row r="2686" spans="1:4" x14ac:dyDescent="0.2">
      <c r="A2686" s="27" t="s">
        <v>1317</v>
      </c>
      <c r="B2686" s="27" t="s">
        <v>1318</v>
      </c>
      <c r="C2686" s="27" t="s">
        <v>1065</v>
      </c>
      <c r="D2686" s="27" t="s">
        <v>744</v>
      </c>
    </row>
    <row r="2687" spans="1:4" x14ac:dyDescent="0.2">
      <c r="A2687" s="27" t="s">
        <v>1323</v>
      </c>
      <c r="B2687" s="27" t="s">
        <v>1324</v>
      </c>
      <c r="C2687" s="27" t="s">
        <v>1065</v>
      </c>
      <c r="D2687" s="27" t="s">
        <v>744</v>
      </c>
    </row>
    <row r="2688" spans="1:4" x14ac:dyDescent="0.2">
      <c r="A2688" s="27" t="s">
        <v>1329</v>
      </c>
      <c r="B2688" s="27" t="s">
        <v>1330</v>
      </c>
      <c r="C2688" s="27" t="s">
        <v>1065</v>
      </c>
      <c r="D2688" s="27" t="s">
        <v>744</v>
      </c>
    </row>
    <row r="2689" spans="1:4" x14ac:dyDescent="0.2">
      <c r="A2689" s="27" t="s">
        <v>1313</v>
      </c>
      <c r="B2689" s="27" t="s">
        <v>1314</v>
      </c>
      <c r="C2689" s="27" t="s">
        <v>1065</v>
      </c>
      <c r="D2689" s="27" t="s">
        <v>744</v>
      </c>
    </row>
    <row r="2690" spans="1:4" x14ac:dyDescent="0.2">
      <c r="A2690" s="27" t="s">
        <v>1319</v>
      </c>
      <c r="B2690" s="27" t="s">
        <v>1320</v>
      </c>
      <c r="C2690" s="27" t="s">
        <v>1065</v>
      </c>
      <c r="D2690" s="27" t="s">
        <v>744</v>
      </c>
    </row>
    <row r="2691" spans="1:4" x14ac:dyDescent="0.2">
      <c r="A2691" s="27" t="s">
        <v>1325</v>
      </c>
      <c r="B2691" s="27" t="s">
        <v>1326</v>
      </c>
      <c r="C2691" s="27" t="s">
        <v>1065</v>
      </c>
      <c r="D2691" s="27" t="s">
        <v>744</v>
      </c>
    </row>
    <row r="2692" spans="1:4" x14ac:dyDescent="0.2">
      <c r="A2692" s="27" t="s">
        <v>1331</v>
      </c>
      <c r="B2692" s="27" t="s">
        <v>1332</v>
      </c>
      <c r="C2692" s="27" t="s">
        <v>1065</v>
      </c>
      <c r="D2692" s="27" t="s">
        <v>744</v>
      </c>
    </row>
    <row r="2693" spans="1:4" x14ac:dyDescent="0.2">
      <c r="A2693" s="27" t="s">
        <v>1080</v>
      </c>
      <c r="B2693" s="27" t="s">
        <v>1081</v>
      </c>
      <c r="C2693" s="27" t="s">
        <v>1065</v>
      </c>
      <c r="D2693" s="27" t="s">
        <v>744</v>
      </c>
    </row>
    <row r="2694" spans="1:4" x14ac:dyDescent="0.2">
      <c r="A2694" s="27" t="s">
        <v>1084</v>
      </c>
      <c r="B2694" s="27" t="s">
        <v>1085</v>
      </c>
      <c r="C2694" s="27" t="s">
        <v>1065</v>
      </c>
      <c r="D2694" s="27" t="s">
        <v>744</v>
      </c>
    </row>
    <row r="2695" spans="1:4" x14ac:dyDescent="0.2">
      <c r="A2695" s="27" t="s">
        <v>1162</v>
      </c>
      <c r="B2695" s="27" t="s">
        <v>1161</v>
      </c>
      <c r="C2695" s="27" t="s">
        <v>1065</v>
      </c>
      <c r="D2695" s="27" t="s">
        <v>744</v>
      </c>
    </row>
    <row r="2696" spans="1:4" x14ac:dyDescent="0.2">
      <c r="A2696" s="27" t="s">
        <v>1164</v>
      </c>
      <c r="B2696" s="27" t="s">
        <v>1163</v>
      </c>
      <c r="C2696" s="27" t="s">
        <v>1065</v>
      </c>
      <c r="D2696" s="27" t="s">
        <v>744</v>
      </c>
    </row>
    <row r="2697" spans="1:4" x14ac:dyDescent="0.2">
      <c r="A2697" s="27" t="s">
        <v>1252</v>
      </c>
      <c r="B2697" s="27" t="s">
        <v>1253</v>
      </c>
      <c r="C2697" s="27" t="s">
        <v>1065</v>
      </c>
      <c r="D2697" s="27" t="s">
        <v>744</v>
      </c>
    </row>
    <row r="2698" spans="1:4" x14ac:dyDescent="0.2">
      <c r="A2698" s="27" t="s">
        <v>1256</v>
      </c>
      <c r="B2698" s="27" t="s">
        <v>1257</v>
      </c>
      <c r="C2698" s="27" t="s">
        <v>1065</v>
      </c>
      <c r="D2698" s="27" t="s">
        <v>744</v>
      </c>
    </row>
    <row r="2699" spans="1:4" x14ac:dyDescent="0.2">
      <c r="A2699" s="27" t="s">
        <v>1244</v>
      </c>
      <c r="B2699" s="27" t="s">
        <v>1245</v>
      </c>
      <c r="C2699" s="27" t="s">
        <v>1065</v>
      </c>
      <c r="D2699" s="27" t="s">
        <v>744</v>
      </c>
    </row>
    <row r="2700" spans="1:4" x14ac:dyDescent="0.2">
      <c r="A2700" s="27" t="s">
        <v>1248</v>
      </c>
      <c r="B2700" s="27" t="s">
        <v>1249</v>
      </c>
      <c r="C2700" s="27" t="s">
        <v>1065</v>
      </c>
      <c r="D2700" s="27" t="s">
        <v>744</v>
      </c>
    </row>
    <row r="2701" spans="1:4" x14ac:dyDescent="0.2">
      <c r="A2701" s="27" t="s">
        <v>1088</v>
      </c>
      <c r="B2701" s="27" t="s">
        <v>1089</v>
      </c>
      <c r="C2701" s="27" t="s">
        <v>1065</v>
      </c>
      <c r="D2701" s="27" t="s">
        <v>744</v>
      </c>
    </row>
    <row r="2702" spans="1:4" x14ac:dyDescent="0.2">
      <c r="A2702" s="27" t="s">
        <v>1092</v>
      </c>
      <c r="B2702" s="27" t="s">
        <v>1093</v>
      </c>
      <c r="C2702" s="27" t="s">
        <v>1065</v>
      </c>
      <c r="D2702" s="27" t="s">
        <v>744</v>
      </c>
    </row>
    <row r="2703" spans="1:4" x14ac:dyDescent="0.2">
      <c r="A2703" s="27" t="s">
        <v>1166</v>
      </c>
      <c r="B2703" s="27" t="s">
        <v>1165</v>
      </c>
      <c r="C2703" s="27" t="s">
        <v>1065</v>
      </c>
      <c r="D2703" s="27" t="s">
        <v>744</v>
      </c>
    </row>
    <row r="2704" spans="1:4" x14ac:dyDescent="0.2">
      <c r="A2704" s="27" t="s">
        <v>1168</v>
      </c>
      <c r="B2704" s="27" t="s">
        <v>1167</v>
      </c>
      <c r="C2704" s="27" t="s">
        <v>1065</v>
      </c>
      <c r="D2704" s="27" t="s">
        <v>744</v>
      </c>
    </row>
    <row r="2705" spans="1:4" x14ac:dyDescent="0.2">
      <c r="A2705" s="27" t="s">
        <v>1170</v>
      </c>
      <c r="B2705" s="27" t="s">
        <v>1169</v>
      </c>
      <c r="C2705" s="27" t="s">
        <v>1065</v>
      </c>
      <c r="D2705" s="27" t="s">
        <v>744</v>
      </c>
    </row>
    <row r="2706" spans="1:4" x14ac:dyDescent="0.2">
      <c r="A2706" s="27" t="s">
        <v>1172</v>
      </c>
      <c r="B2706" s="27" t="s">
        <v>1171</v>
      </c>
      <c r="C2706" s="27" t="s">
        <v>1065</v>
      </c>
      <c r="D2706" s="27" t="s">
        <v>744</v>
      </c>
    </row>
    <row r="2707" spans="1:4" x14ac:dyDescent="0.2">
      <c r="A2707" s="27" t="s">
        <v>1174</v>
      </c>
      <c r="B2707" s="27" t="s">
        <v>1173</v>
      </c>
      <c r="C2707" s="27" t="s">
        <v>1065</v>
      </c>
      <c r="D2707" s="27" t="s">
        <v>744</v>
      </c>
    </row>
    <row r="2708" spans="1:4" x14ac:dyDescent="0.2">
      <c r="A2708" s="27" t="s">
        <v>1176</v>
      </c>
      <c r="B2708" s="27" t="s">
        <v>1175</v>
      </c>
      <c r="C2708" s="27" t="s">
        <v>1065</v>
      </c>
      <c r="D2708" s="27" t="s">
        <v>744</v>
      </c>
    </row>
    <row r="2709" spans="1:4" x14ac:dyDescent="0.2">
      <c r="A2709" s="27" t="s">
        <v>1178</v>
      </c>
      <c r="B2709" s="27" t="s">
        <v>1177</v>
      </c>
      <c r="C2709" s="27" t="s">
        <v>1065</v>
      </c>
      <c r="D2709" s="27" t="s">
        <v>744</v>
      </c>
    </row>
    <row r="2710" spans="1:4" x14ac:dyDescent="0.2">
      <c r="A2710" s="27" t="s">
        <v>1180</v>
      </c>
      <c r="B2710" s="27" t="s">
        <v>1179</v>
      </c>
      <c r="C2710" s="27" t="s">
        <v>1065</v>
      </c>
      <c r="D2710" s="27" t="s">
        <v>744</v>
      </c>
    </row>
    <row r="2711" spans="1:4" x14ac:dyDescent="0.2">
      <c r="A2711" s="27" t="s">
        <v>1096</v>
      </c>
      <c r="B2711" s="27" t="s">
        <v>1097</v>
      </c>
      <c r="C2711" s="27" t="s">
        <v>1065</v>
      </c>
      <c r="D2711" s="27" t="s">
        <v>744</v>
      </c>
    </row>
    <row r="2712" spans="1:4" x14ac:dyDescent="0.2">
      <c r="A2712" s="27" t="s">
        <v>1100</v>
      </c>
      <c r="B2712" s="27" t="s">
        <v>1101</v>
      </c>
      <c r="C2712" s="27" t="s">
        <v>1065</v>
      </c>
      <c r="D2712" s="27" t="s">
        <v>744</v>
      </c>
    </row>
    <row r="2713" spans="1:4" x14ac:dyDescent="0.2">
      <c r="A2713" s="27" t="s">
        <v>1182</v>
      </c>
      <c r="B2713" s="27" t="s">
        <v>1181</v>
      </c>
      <c r="C2713" s="27" t="s">
        <v>1065</v>
      </c>
      <c r="D2713" s="27" t="s">
        <v>744</v>
      </c>
    </row>
    <row r="2714" spans="1:4" x14ac:dyDescent="0.2">
      <c r="A2714" s="27" t="s">
        <v>1184</v>
      </c>
      <c r="B2714" s="27" t="s">
        <v>1183</v>
      </c>
      <c r="C2714" s="27" t="s">
        <v>1065</v>
      </c>
      <c r="D2714" s="27" t="s">
        <v>744</v>
      </c>
    </row>
    <row r="2715" spans="1:4" x14ac:dyDescent="0.2">
      <c r="A2715" s="27" t="s">
        <v>1186</v>
      </c>
      <c r="B2715" s="27" t="s">
        <v>1185</v>
      </c>
      <c r="C2715" s="27" t="s">
        <v>1065</v>
      </c>
      <c r="D2715" s="27" t="s">
        <v>744</v>
      </c>
    </row>
    <row r="2716" spans="1:4" x14ac:dyDescent="0.2">
      <c r="A2716" s="27" t="s">
        <v>1188</v>
      </c>
      <c r="B2716" s="27" t="s">
        <v>1187</v>
      </c>
      <c r="C2716" s="27" t="s">
        <v>1065</v>
      </c>
      <c r="D2716" s="27" t="s">
        <v>744</v>
      </c>
    </row>
    <row r="2717" spans="1:4" x14ac:dyDescent="0.2">
      <c r="A2717" s="27" t="s">
        <v>1082</v>
      </c>
      <c r="B2717" s="27" t="s">
        <v>1083</v>
      </c>
      <c r="C2717" s="27" t="s">
        <v>1065</v>
      </c>
      <c r="D2717" s="27" t="s">
        <v>744</v>
      </c>
    </row>
    <row r="2718" spans="1:4" x14ac:dyDescent="0.2">
      <c r="A2718" s="27" t="s">
        <v>1086</v>
      </c>
      <c r="B2718" s="27" t="s">
        <v>1087</v>
      </c>
      <c r="C2718" s="27" t="s">
        <v>1065</v>
      </c>
      <c r="D2718" s="27" t="s">
        <v>744</v>
      </c>
    </row>
    <row r="2719" spans="1:4" x14ac:dyDescent="0.2">
      <c r="A2719" s="27" t="s">
        <v>1190</v>
      </c>
      <c r="B2719" s="27" t="s">
        <v>1189</v>
      </c>
      <c r="C2719" s="27" t="s">
        <v>1065</v>
      </c>
      <c r="D2719" s="27" t="s">
        <v>744</v>
      </c>
    </row>
    <row r="2720" spans="1:4" x14ac:dyDescent="0.2">
      <c r="A2720" s="27" t="s">
        <v>1192</v>
      </c>
      <c r="B2720" s="27" t="s">
        <v>1191</v>
      </c>
      <c r="C2720" s="27" t="s">
        <v>1065</v>
      </c>
      <c r="D2720" s="27" t="s">
        <v>744</v>
      </c>
    </row>
    <row r="2721" spans="1:4" x14ac:dyDescent="0.2">
      <c r="A2721" s="27" t="s">
        <v>1254</v>
      </c>
      <c r="B2721" s="27" t="s">
        <v>1255</v>
      </c>
      <c r="C2721" s="27" t="s">
        <v>1065</v>
      </c>
      <c r="D2721" s="27" t="s">
        <v>744</v>
      </c>
    </row>
    <row r="2722" spans="1:4" x14ac:dyDescent="0.2">
      <c r="A2722" s="27" t="s">
        <v>1258</v>
      </c>
      <c r="B2722" s="27" t="s">
        <v>1259</v>
      </c>
      <c r="C2722" s="27" t="s">
        <v>1065</v>
      </c>
      <c r="D2722" s="27" t="s">
        <v>744</v>
      </c>
    </row>
    <row r="2723" spans="1:4" x14ac:dyDescent="0.2">
      <c r="A2723" s="27" t="s">
        <v>1246</v>
      </c>
      <c r="B2723" s="27" t="s">
        <v>1247</v>
      </c>
      <c r="C2723" s="27" t="s">
        <v>1065</v>
      </c>
      <c r="D2723" s="27" t="s">
        <v>744</v>
      </c>
    </row>
    <row r="2724" spans="1:4" x14ac:dyDescent="0.2">
      <c r="A2724" s="27" t="s">
        <v>1250</v>
      </c>
      <c r="B2724" s="27" t="s">
        <v>1251</v>
      </c>
      <c r="C2724" s="27" t="s">
        <v>1065</v>
      </c>
      <c r="D2724" s="27" t="s">
        <v>744</v>
      </c>
    </row>
    <row r="2725" spans="1:4" x14ac:dyDescent="0.2">
      <c r="A2725" s="27" t="s">
        <v>1090</v>
      </c>
      <c r="B2725" s="27" t="s">
        <v>1091</v>
      </c>
      <c r="C2725" s="27" t="s">
        <v>1065</v>
      </c>
      <c r="D2725" s="27" t="s">
        <v>744</v>
      </c>
    </row>
    <row r="2726" spans="1:4" x14ac:dyDescent="0.2">
      <c r="A2726" s="27" t="s">
        <v>1094</v>
      </c>
      <c r="B2726" s="27" t="s">
        <v>1095</v>
      </c>
      <c r="C2726" s="27" t="s">
        <v>1065</v>
      </c>
      <c r="D2726" s="27" t="s">
        <v>744</v>
      </c>
    </row>
    <row r="2727" spans="1:4" x14ac:dyDescent="0.2">
      <c r="A2727" s="27" t="s">
        <v>1194</v>
      </c>
      <c r="B2727" s="27" t="s">
        <v>1193</v>
      </c>
      <c r="C2727" s="27" t="s">
        <v>1065</v>
      </c>
      <c r="D2727" s="27" t="s">
        <v>744</v>
      </c>
    </row>
    <row r="2728" spans="1:4" x14ac:dyDescent="0.2">
      <c r="A2728" s="27" t="s">
        <v>1196</v>
      </c>
      <c r="B2728" s="27" t="s">
        <v>1195</v>
      </c>
      <c r="C2728" s="27" t="s">
        <v>1065</v>
      </c>
      <c r="D2728" s="27" t="s">
        <v>744</v>
      </c>
    </row>
    <row r="2729" spans="1:4" x14ac:dyDescent="0.2">
      <c r="A2729" s="27" t="s">
        <v>1198</v>
      </c>
      <c r="B2729" s="27" t="s">
        <v>1197</v>
      </c>
      <c r="C2729" s="27" t="s">
        <v>1065</v>
      </c>
      <c r="D2729" s="27" t="s">
        <v>744</v>
      </c>
    </row>
    <row r="2730" spans="1:4" x14ac:dyDescent="0.2">
      <c r="A2730" s="27" t="s">
        <v>1200</v>
      </c>
      <c r="B2730" s="27" t="s">
        <v>1199</v>
      </c>
      <c r="C2730" s="27" t="s">
        <v>1065</v>
      </c>
      <c r="D2730" s="27" t="s">
        <v>744</v>
      </c>
    </row>
    <row r="2731" spans="1:4" x14ac:dyDescent="0.2">
      <c r="A2731" s="27" t="s">
        <v>1202</v>
      </c>
      <c r="B2731" s="27" t="s">
        <v>1201</v>
      </c>
      <c r="C2731" s="27" t="s">
        <v>1065</v>
      </c>
      <c r="D2731" s="27" t="s">
        <v>744</v>
      </c>
    </row>
    <row r="2732" spans="1:4" x14ac:dyDescent="0.2">
      <c r="A2732" s="27" t="s">
        <v>1204</v>
      </c>
      <c r="B2732" s="27" t="s">
        <v>1203</v>
      </c>
      <c r="C2732" s="27" t="s">
        <v>1065</v>
      </c>
      <c r="D2732" s="27" t="s">
        <v>744</v>
      </c>
    </row>
    <row r="2733" spans="1:4" x14ac:dyDescent="0.2">
      <c r="A2733" s="27" t="s">
        <v>1206</v>
      </c>
      <c r="B2733" s="27" t="s">
        <v>1205</v>
      </c>
      <c r="C2733" s="27" t="s">
        <v>1065</v>
      </c>
      <c r="D2733" s="27" t="s">
        <v>744</v>
      </c>
    </row>
    <row r="2734" spans="1:4" x14ac:dyDescent="0.2">
      <c r="A2734" s="27" t="s">
        <v>1208</v>
      </c>
      <c r="B2734" s="27" t="s">
        <v>1207</v>
      </c>
      <c r="C2734" s="27" t="s">
        <v>1065</v>
      </c>
      <c r="D2734" s="27" t="s">
        <v>744</v>
      </c>
    </row>
    <row r="2735" spans="1:4" x14ac:dyDescent="0.2">
      <c r="A2735" s="27" t="s">
        <v>1098</v>
      </c>
      <c r="B2735" s="27" t="s">
        <v>1099</v>
      </c>
      <c r="C2735" s="27" t="s">
        <v>1065</v>
      </c>
      <c r="D2735" s="27" t="s">
        <v>744</v>
      </c>
    </row>
    <row r="2736" spans="1:4" x14ac:dyDescent="0.2">
      <c r="A2736" s="27" t="s">
        <v>1102</v>
      </c>
      <c r="B2736" s="27" t="s">
        <v>1103</v>
      </c>
      <c r="C2736" s="27" t="s">
        <v>1065</v>
      </c>
      <c r="D2736" s="27" t="s">
        <v>744</v>
      </c>
    </row>
    <row r="2737" spans="1:4" x14ac:dyDescent="0.2">
      <c r="A2737" s="27" t="s">
        <v>1210</v>
      </c>
      <c r="B2737" s="27" t="s">
        <v>1209</v>
      </c>
      <c r="C2737" s="27" t="s">
        <v>1065</v>
      </c>
      <c r="D2737" s="27" t="s">
        <v>744</v>
      </c>
    </row>
    <row r="2738" spans="1:4" x14ac:dyDescent="0.2">
      <c r="A2738" s="27" t="s">
        <v>1212</v>
      </c>
      <c r="B2738" s="27" t="s">
        <v>1211</v>
      </c>
      <c r="C2738" s="27" t="s">
        <v>1065</v>
      </c>
      <c r="D2738" s="27" t="s">
        <v>744</v>
      </c>
    </row>
    <row r="2739" spans="1:4" x14ac:dyDescent="0.2">
      <c r="A2739" s="27" t="s">
        <v>1214</v>
      </c>
      <c r="B2739" s="27" t="s">
        <v>1213</v>
      </c>
      <c r="C2739" s="27" t="s">
        <v>1065</v>
      </c>
      <c r="D2739" s="27" t="s">
        <v>744</v>
      </c>
    </row>
    <row r="2740" spans="1:4" x14ac:dyDescent="0.2">
      <c r="A2740" s="27" t="s">
        <v>1216</v>
      </c>
      <c r="B2740" s="27" t="s">
        <v>1215</v>
      </c>
      <c r="C2740" s="27" t="s">
        <v>1065</v>
      </c>
      <c r="D2740" s="27" t="s">
        <v>744</v>
      </c>
    </row>
    <row r="2741" spans="1:4" x14ac:dyDescent="0.2">
      <c r="A2741" s="27" t="s">
        <v>1276</v>
      </c>
      <c r="B2741" s="27" t="s">
        <v>1277</v>
      </c>
      <c r="C2741" s="27" t="s">
        <v>1065</v>
      </c>
      <c r="D2741" s="27" t="s">
        <v>744</v>
      </c>
    </row>
    <row r="2742" spans="1:4" x14ac:dyDescent="0.2">
      <c r="A2742" s="27" t="s">
        <v>1280</v>
      </c>
      <c r="B2742" s="27" t="s">
        <v>1281</v>
      </c>
      <c r="C2742" s="27" t="s">
        <v>1065</v>
      </c>
      <c r="D2742" s="27" t="s">
        <v>744</v>
      </c>
    </row>
    <row r="2743" spans="1:4" x14ac:dyDescent="0.2">
      <c r="A2743" s="27" t="s">
        <v>1514</v>
      </c>
      <c r="B2743" s="27" t="s">
        <v>1515</v>
      </c>
      <c r="C2743" s="27" t="s">
        <v>1065</v>
      </c>
      <c r="D2743" s="27" t="s">
        <v>744</v>
      </c>
    </row>
    <row r="2744" spans="1:4" x14ac:dyDescent="0.2">
      <c r="A2744" s="27" t="s">
        <v>1518</v>
      </c>
      <c r="B2744" s="27" t="s">
        <v>1519</v>
      </c>
      <c r="C2744" s="27" t="s">
        <v>1065</v>
      </c>
      <c r="D2744" s="27" t="s">
        <v>744</v>
      </c>
    </row>
    <row r="2745" spans="1:4" x14ac:dyDescent="0.2">
      <c r="A2745" s="27" t="s">
        <v>1506</v>
      </c>
      <c r="B2745" s="27" t="s">
        <v>1507</v>
      </c>
      <c r="C2745" s="27" t="s">
        <v>1065</v>
      </c>
      <c r="D2745" s="27" t="s">
        <v>744</v>
      </c>
    </row>
    <row r="2746" spans="1:4" x14ac:dyDescent="0.2">
      <c r="A2746" s="27" t="s">
        <v>1510</v>
      </c>
      <c r="B2746" s="27" t="s">
        <v>1511</v>
      </c>
      <c r="C2746" s="27" t="s">
        <v>1065</v>
      </c>
      <c r="D2746" s="27" t="s">
        <v>744</v>
      </c>
    </row>
    <row r="2747" spans="1:4" x14ac:dyDescent="0.2">
      <c r="A2747" s="27" t="s">
        <v>1293</v>
      </c>
      <c r="B2747" s="27" t="s">
        <v>1294</v>
      </c>
      <c r="C2747" s="27" t="s">
        <v>1065</v>
      </c>
      <c r="D2747" s="27" t="s">
        <v>744</v>
      </c>
    </row>
    <row r="2748" spans="1:4" x14ac:dyDescent="0.2">
      <c r="A2748" s="27" t="s">
        <v>1297</v>
      </c>
      <c r="B2748" s="27" t="s">
        <v>1298</v>
      </c>
      <c r="C2748" s="27" t="s">
        <v>1065</v>
      </c>
      <c r="D2748" s="27" t="s">
        <v>744</v>
      </c>
    </row>
    <row r="2749" spans="1:4" x14ac:dyDescent="0.2">
      <c r="A2749" s="27" t="s">
        <v>1498</v>
      </c>
      <c r="B2749" s="27" t="s">
        <v>1499</v>
      </c>
      <c r="C2749" s="27" t="s">
        <v>1065</v>
      </c>
      <c r="D2749" s="27" t="s">
        <v>744</v>
      </c>
    </row>
    <row r="2750" spans="1:4" x14ac:dyDescent="0.2">
      <c r="A2750" s="27" t="s">
        <v>1502</v>
      </c>
      <c r="B2750" s="27" t="s">
        <v>1503</v>
      </c>
      <c r="C2750" s="27" t="s">
        <v>1065</v>
      </c>
      <c r="D2750" s="27" t="s">
        <v>744</v>
      </c>
    </row>
    <row r="2751" spans="1:4" x14ac:dyDescent="0.2">
      <c r="A2751" s="27" t="s">
        <v>1284</v>
      </c>
      <c r="B2751" s="27" t="s">
        <v>1285</v>
      </c>
      <c r="C2751" s="27" t="s">
        <v>1065</v>
      </c>
      <c r="D2751" s="27" t="s">
        <v>744</v>
      </c>
    </row>
    <row r="2752" spans="1:4" x14ac:dyDescent="0.2">
      <c r="A2752" s="27" t="s">
        <v>1288</v>
      </c>
      <c r="B2752" s="27" t="s">
        <v>1289</v>
      </c>
      <c r="C2752" s="27" t="s">
        <v>1065</v>
      </c>
      <c r="D2752" s="27" t="s">
        <v>744</v>
      </c>
    </row>
    <row r="2753" spans="1:4" x14ac:dyDescent="0.2">
      <c r="A2753" s="27" t="s">
        <v>1301</v>
      </c>
      <c r="B2753" s="27" t="s">
        <v>1302</v>
      </c>
      <c r="C2753" s="27" t="s">
        <v>1065</v>
      </c>
      <c r="D2753" s="27" t="s">
        <v>744</v>
      </c>
    </row>
    <row r="2754" spans="1:4" x14ac:dyDescent="0.2">
      <c r="A2754" s="27" t="s">
        <v>1305</v>
      </c>
      <c r="B2754" s="27" t="s">
        <v>1306</v>
      </c>
      <c r="C2754" s="27" t="s">
        <v>1065</v>
      </c>
      <c r="D2754" s="27" t="s">
        <v>744</v>
      </c>
    </row>
    <row r="2755" spans="1:4" x14ac:dyDescent="0.2">
      <c r="A2755" s="27" t="s">
        <v>1278</v>
      </c>
      <c r="B2755" s="27" t="s">
        <v>1279</v>
      </c>
      <c r="C2755" s="27" t="s">
        <v>1065</v>
      </c>
      <c r="D2755" s="27" t="s">
        <v>744</v>
      </c>
    </row>
    <row r="2756" spans="1:4" x14ac:dyDescent="0.2">
      <c r="A2756" s="27" t="s">
        <v>1282</v>
      </c>
      <c r="B2756" s="27" t="s">
        <v>1283</v>
      </c>
      <c r="C2756" s="27" t="s">
        <v>1065</v>
      </c>
      <c r="D2756" s="27" t="s">
        <v>744</v>
      </c>
    </row>
    <row r="2757" spans="1:4" x14ac:dyDescent="0.2">
      <c r="A2757" s="27" t="s">
        <v>1516</v>
      </c>
      <c r="B2757" s="27" t="s">
        <v>1517</v>
      </c>
      <c r="C2757" s="27" t="s">
        <v>1065</v>
      </c>
      <c r="D2757" s="27" t="s">
        <v>744</v>
      </c>
    </row>
    <row r="2758" spans="1:4" x14ac:dyDescent="0.2">
      <c r="A2758" s="27" t="s">
        <v>1520</v>
      </c>
      <c r="B2758" s="27" t="s">
        <v>1521</v>
      </c>
      <c r="C2758" s="27" t="s">
        <v>1065</v>
      </c>
      <c r="D2758" s="27" t="s">
        <v>744</v>
      </c>
    </row>
    <row r="2759" spans="1:4" x14ac:dyDescent="0.2">
      <c r="A2759" s="27" t="s">
        <v>1508</v>
      </c>
      <c r="B2759" s="27" t="s">
        <v>1509</v>
      </c>
      <c r="C2759" s="27" t="s">
        <v>1065</v>
      </c>
      <c r="D2759" s="27" t="s">
        <v>744</v>
      </c>
    </row>
    <row r="2760" spans="1:4" x14ac:dyDescent="0.2">
      <c r="A2760" s="27" t="s">
        <v>1512</v>
      </c>
      <c r="B2760" s="27" t="s">
        <v>1513</v>
      </c>
      <c r="C2760" s="27" t="s">
        <v>1065</v>
      </c>
      <c r="D2760" s="27" t="s">
        <v>744</v>
      </c>
    </row>
    <row r="2761" spans="1:4" x14ac:dyDescent="0.2">
      <c r="A2761" s="27" t="s">
        <v>1295</v>
      </c>
      <c r="B2761" s="27" t="s">
        <v>1296</v>
      </c>
      <c r="C2761" s="27" t="s">
        <v>1065</v>
      </c>
      <c r="D2761" s="27" t="s">
        <v>744</v>
      </c>
    </row>
    <row r="2762" spans="1:4" x14ac:dyDescent="0.2">
      <c r="A2762" s="27" t="s">
        <v>1299</v>
      </c>
      <c r="B2762" s="27" t="s">
        <v>1300</v>
      </c>
      <c r="C2762" s="27" t="s">
        <v>1065</v>
      </c>
      <c r="D2762" s="27" t="s">
        <v>744</v>
      </c>
    </row>
    <row r="2763" spans="1:4" x14ac:dyDescent="0.2">
      <c r="A2763" s="27" t="s">
        <v>1500</v>
      </c>
      <c r="B2763" s="27" t="s">
        <v>1501</v>
      </c>
      <c r="C2763" s="27" t="s">
        <v>1065</v>
      </c>
      <c r="D2763" s="27" t="s">
        <v>744</v>
      </c>
    </row>
    <row r="2764" spans="1:4" x14ac:dyDescent="0.2">
      <c r="A2764" s="27" t="s">
        <v>1504</v>
      </c>
      <c r="B2764" s="27" t="s">
        <v>1505</v>
      </c>
      <c r="C2764" s="27" t="s">
        <v>1065</v>
      </c>
      <c r="D2764" s="27" t="s">
        <v>744</v>
      </c>
    </row>
    <row r="2765" spans="1:4" x14ac:dyDescent="0.2">
      <c r="A2765" s="27" t="s">
        <v>1286</v>
      </c>
      <c r="B2765" s="27" t="s">
        <v>1287</v>
      </c>
      <c r="C2765" s="27" t="s">
        <v>1065</v>
      </c>
      <c r="D2765" s="27" t="s">
        <v>744</v>
      </c>
    </row>
    <row r="2766" spans="1:4" x14ac:dyDescent="0.2">
      <c r="A2766" s="27" t="s">
        <v>1290</v>
      </c>
      <c r="B2766" s="27" t="s">
        <v>1291</v>
      </c>
      <c r="C2766" s="27" t="s">
        <v>1065</v>
      </c>
      <c r="D2766" s="27" t="s">
        <v>744</v>
      </c>
    </row>
    <row r="2767" spans="1:4" x14ac:dyDescent="0.2">
      <c r="A2767" s="27" t="s">
        <v>1303</v>
      </c>
      <c r="B2767" s="27" t="s">
        <v>1304</v>
      </c>
      <c r="C2767" s="27" t="s">
        <v>1065</v>
      </c>
      <c r="D2767" s="27" t="s">
        <v>744</v>
      </c>
    </row>
    <row r="2768" spans="1:4" x14ac:dyDescent="0.2">
      <c r="A2768" s="27" t="s">
        <v>1307</v>
      </c>
      <c r="B2768" s="27" t="s">
        <v>1308</v>
      </c>
      <c r="C2768" s="27" t="s">
        <v>1065</v>
      </c>
      <c r="D2768" s="27" t="s">
        <v>744</v>
      </c>
    </row>
    <row r="2769" spans="1:4" x14ac:dyDescent="0.2">
      <c r="A2769" s="27" t="s">
        <v>1309</v>
      </c>
      <c r="B2769" s="27" t="s">
        <v>1310</v>
      </c>
      <c r="C2769" s="27" t="s">
        <v>1065</v>
      </c>
      <c r="D2769" s="27" t="s">
        <v>744</v>
      </c>
    </row>
    <row r="2770" spans="1:4" x14ac:dyDescent="0.2">
      <c r="A2770" s="27" t="s">
        <v>1315</v>
      </c>
      <c r="B2770" s="27" t="s">
        <v>1316</v>
      </c>
      <c r="C2770" s="27" t="s">
        <v>1065</v>
      </c>
      <c r="D2770" s="27" t="s">
        <v>744</v>
      </c>
    </row>
    <row r="2771" spans="1:4" x14ac:dyDescent="0.2">
      <c r="A2771" s="27" t="s">
        <v>1321</v>
      </c>
      <c r="B2771" s="27" t="s">
        <v>1322</v>
      </c>
      <c r="C2771" s="27" t="s">
        <v>1065</v>
      </c>
      <c r="D2771" s="27" t="s">
        <v>744</v>
      </c>
    </row>
    <row r="2772" spans="1:4" x14ac:dyDescent="0.2">
      <c r="A2772" s="27" t="s">
        <v>1327</v>
      </c>
      <c r="B2772" s="27" t="s">
        <v>1328</v>
      </c>
      <c r="C2772" s="27" t="s">
        <v>1065</v>
      </c>
      <c r="D2772" s="27" t="s">
        <v>744</v>
      </c>
    </row>
    <row r="2773" spans="1:4" x14ac:dyDescent="0.2">
      <c r="A2773" s="27" t="s">
        <v>2454</v>
      </c>
      <c r="B2773" s="27" t="s">
        <v>2455</v>
      </c>
      <c r="C2773" s="27" t="s">
        <v>880</v>
      </c>
      <c r="D2773" s="27" t="s">
        <v>263</v>
      </c>
    </row>
    <row r="2774" spans="1:4" x14ac:dyDescent="0.2">
      <c r="A2774" s="27"/>
      <c r="B2774" s="27"/>
      <c r="C2774" s="27"/>
      <c r="D2774" s="27" t="s">
        <v>1589</v>
      </c>
    </row>
    <row r="2775" spans="1:4" x14ac:dyDescent="0.2">
      <c r="A2775" s="27" t="s">
        <v>2863</v>
      </c>
      <c r="B2775" s="27" t="s">
        <v>2457</v>
      </c>
      <c r="C2775" s="27" t="s">
        <v>880</v>
      </c>
      <c r="D2775" s="27" t="s">
        <v>2981</v>
      </c>
    </row>
    <row r="2776" spans="1:4" x14ac:dyDescent="0.2">
      <c r="A2776" s="27"/>
      <c r="B2776" s="27"/>
      <c r="C2776" s="27"/>
      <c r="D2776" s="27" t="s">
        <v>1589</v>
      </c>
    </row>
    <row r="2777" spans="1:4" x14ac:dyDescent="0.2">
      <c r="A2777" s="27" t="s">
        <v>2458</v>
      </c>
      <c r="B2777" s="27" t="s">
        <v>2459</v>
      </c>
      <c r="C2777" s="27" t="s">
        <v>880</v>
      </c>
      <c r="D2777" s="27" t="s">
        <v>263</v>
      </c>
    </row>
    <row r="2778" spans="1:4" x14ac:dyDescent="0.2">
      <c r="A2778" s="27"/>
      <c r="B2778" s="27"/>
      <c r="C2778" s="27"/>
      <c r="D2778" s="27" t="s">
        <v>1589</v>
      </c>
    </row>
    <row r="2779" spans="1:4" x14ac:dyDescent="0.2">
      <c r="A2779" s="27" t="s">
        <v>2864</v>
      </c>
      <c r="B2779" s="27" t="s">
        <v>2461</v>
      </c>
      <c r="C2779" s="27" t="s">
        <v>880</v>
      </c>
      <c r="D2779" s="27" t="s">
        <v>2981</v>
      </c>
    </row>
    <row r="2780" spans="1:4" x14ac:dyDescent="0.2">
      <c r="A2780" s="27"/>
      <c r="B2780" s="27"/>
      <c r="C2780" s="27"/>
      <c r="D2780" s="27" t="s">
        <v>263</v>
      </c>
    </row>
    <row r="2781" spans="1:4" x14ac:dyDescent="0.2">
      <c r="A2781" s="27"/>
      <c r="B2781" s="27"/>
      <c r="C2781" s="27"/>
      <c r="D2781" s="27" t="s">
        <v>1589</v>
      </c>
    </row>
    <row r="2782" spans="1:4" x14ac:dyDescent="0.2">
      <c r="A2782" s="27" t="s">
        <v>2712</v>
      </c>
      <c r="B2782" s="27" t="s">
        <v>2713</v>
      </c>
      <c r="C2782" s="27" t="s">
        <v>880</v>
      </c>
      <c r="D2782" s="27" t="s">
        <v>263</v>
      </c>
    </row>
    <row r="2783" spans="1:4" x14ac:dyDescent="0.2">
      <c r="A2783" s="27" t="s">
        <v>2716</v>
      </c>
      <c r="B2783" s="27" t="s">
        <v>2717</v>
      </c>
      <c r="C2783" s="27" t="s">
        <v>880</v>
      </c>
      <c r="D2783" s="27" t="s">
        <v>263</v>
      </c>
    </row>
    <row r="2784" spans="1:4" x14ac:dyDescent="0.2">
      <c r="A2784" s="27" t="s">
        <v>2718</v>
      </c>
      <c r="B2784" s="27" t="s">
        <v>2719</v>
      </c>
      <c r="C2784" s="27" t="s">
        <v>880</v>
      </c>
      <c r="D2784" s="27" t="s">
        <v>263</v>
      </c>
    </row>
    <row r="2785" spans="1:4" x14ac:dyDescent="0.2">
      <c r="A2785" s="27" t="s">
        <v>2722</v>
      </c>
      <c r="B2785" s="27" t="s">
        <v>2723</v>
      </c>
      <c r="C2785" s="27" t="s">
        <v>880</v>
      </c>
      <c r="D2785" s="27" t="s">
        <v>263</v>
      </c>
    </row>
    <row r="2786" spans="1:4" x14ac:dyDescent="0.2">
      <c r="A2786" s="27" t="s">
        <v>2714</v>
      </c>
      <c r="B2786" s="27" t="s">
        <v>2715</v>
      </c>
      <c r="C2786" s="27" t="s">
        <v>880</v>
      </c>
      <c r="D2786" s="27" t="s">
        <v>263</v>
      </c>
    </row>
    <row r="2787" spans="1:4" x14ac:dyDescent="0.2">
      <c r="A2787" s="27" t="s">
        <v>2720</v>
      </c>
      <c r="B2787" s="27" t="s">
        <v>2721</v>
      </c>
      <c r="C2787" s="27" t="s">
        <v>880</v>
      </c>
      <c r="D2787" s="27" t="s">
        <v>263</v>
      </c>
    </row>
    <row r="2788" spans="1:4" x14ac:dyDescent="0.2">
      <c r="A2788" s="27" t="s">
        <v>2724</v>
      </c>
      <c r="B2788" s="27" t="s">
        <v>2725</v>
      </c>
      <c r="C2788" s="27" t="s">
        <v>880</v>
      </c>
      <c r="D2788" s="27" t="s">
        <v>263</v>
      </c>
    </row>
    <row r="2789" spans="1:4" x14ac:dyDescent="0.2">
      <c r="A2789" s="27" t="s">
        <v>2514</v>
      </c>
      <c r="B2789" s="27" t="s">
        <v>2515</v>
      </c>
      <c r="C2789" s="27" t="s">
        <v>880</v>
      </c>
      <c r="D2789" s="27" t="s">
        <v>263</v>
      </c>
    </row>
    <row r="2790" spans="1:4" x14ac:dyDescent="0.2">
      <c r="A2790" s="27" t="s">
        <v>2516</v>
      </c>
      <c r="B2790" s="27" t="s">
        <v>2517</v>
      </c>
      <c r="C2790" s="27" t="s">
        <v>880</v>
      </c>
      <c r="D2790" s="27" t="s">
        <v>263</v>
      </c>
    </row>
    <row r="2791" spans="1:4" x14ac:dyDescent="0.2">
      <c r="A2791" s="27" t="s">
        <v>2518</v>
      </c>
      <c r="B2791" s="27" t="s">
        <v>2519</v>
      </c>
      <c r="C2791" s="27" t="s">
        <v>880</v>
      </c>
      <c r="D2791" s="27" t="s">
        <v>263</v>
      </c>
    </row>
    <row r="2792" spans="1:4" x14ac:dyDescent="0.2">
      <c r="A2792" s="27" t="s">
        <v>2520</v>
      </c>
      <c r="B2792" s="27" t="s">
        <v>2521</v>
      </c>
      <c r="C2792" s="27" t="s">
        <v>880</v>
      </c>
      <c r="D2792" s="27" t="s">
        <v>263</v>
      </c>
    </row>
    <row r="2793" spans="1:4" x14ac:dyDescent="0.2">
      <c r="A2793" s="27" t="s">
        <v>2522</v>
      </c>
      <c r="B2793" s="27" t="s">
        <v>2523</v>
      </c>
      <c r="C2793" s="27" t="s">
        <v>880</v>
      </c>
      <c r="D2793" s="27" t="s">
        <v>263</v>
      </c>
    </row>
    <row r="2794" spans="1:4" x14ac:dyDescent="0.2">
      <c r="A2794" s="27" t="s">
        <v>634</v>
      </c>
      <c r="B2794" s="27" t="s">
        <v>622</v>
      </c>
      <c r="C2794" s="27" t="s">
        <v>880</v>
      </c>
      <c r="D2794" s="27" t="s">
        <v>745</v>
      </c>
    </row>
    <row r="2795" spans="1:4" x14ac:dyDescent="0.2">
      <c r="A2795" s="27"/>
      <c r="B2795" s="27"/>
      <c r="C2795" s="27"/>
      <c r="D2795" s="27" t="s">
        <v>263</v>
      </c>
    </row>
    <row r="2796" spans="1:4" x14ac:dyDescent="0.2">
      <c r="A2796" s="27" t="s">
        <v>635</v>
      </c>
      <c r="B2796" s="27" t="s">
        <v>623</v>
      </c>
      <c r="C2796" s="27" t="s">
        <v>880</v>
      </c>
      <c r="D2796" s="27" t="s">
        <v>745</v>
      </c>
    </row>
    <row r="2797" spans="1:4" x14ac:dyDescent="0.2">
      <c r="A2797" s="27"/>
      <c r="B2797" s="27"/>
      <c r="C2797" s="27"/>
      <c r="D2797" s="27" t="s">
        <v>263</v>
      </c>
    </row>
    <row r="2798" spans="1:4" x14ac:dyDescent="0.2">
      <c r="A2798" s="27" t="s">
        <v>444</v>
      </c>
      <c r="B2798" s="27" t="s">
        <v>431</v>
      </c>
      <c r="C2798" s="27" t="s">
        <v>880</v>
      </c>
      <c r="D2798" s="27" t="s">
        <v>745</v>
      </c>
    </row>
    <row r="2799" spans="1:4" x14ac:dyDescent="0.2">
      <c r="A2799" s="27"/>
      <c r="B2799" s="27"/>
      <c r="C2799" s="27"/>
      <c r="D2799" s="27" t="s">
        <v>263</v>
      </c>
    </row>
    <row r="2800" spans="1:4" x14ac:dyDescent="0.2">
      <c r="A2800" s="27" t="s">
        <v>636</v>
      </c>
      <c r="B2800" s="27" t="s">
        <v>624</v>
      </c>
      <c r="C2800" s="27" t="s">
        <v>880</v>
      </c>
      <c r="D2800" s="27" t="s">
        <v>263</v>
      </c>
    </row>
    <row r="2801" spans="1:4" x14ac:dyDescent="0.2">
      <c r="A2801" s="27" t="s">
        <v>448</v>
      </c>
      <c r="B2801" s="27" t="s">
        <v>435</v>
      </c>
      <c r="C2801" s="27" t="s">
        <v>880</v>
      </c>
      <c r="D2801" s="27" t="s">
        <v>745</v>
      </c>
    </row>
    <row r="2802" spans="1:4" x14ac:dyDescent="0.2">
      <c r="A2802" s="27"/>
      <c r="B2802" s="27"/>
      <c r="C2802" s="27"/>
      <c r="D2802" s="27" t="s">
        <v>263</v>
      </c>
    </row>
    <row r="2803" spans="1:4" x14ac:dyDescent="0.2">
      <c r="A2803" s="27" t="s">
        <v>637</v>
      </c>
      <c r="B2803" s="27" t="s">
        <v>625</v>
      </c>
      <c r="C2803" s="27" t="s">
        <v>880</v>
      </c>
      <c r="D2803" s="27" t="s">
        <v>263</v>
      </c>
    </row>
    <row r="2804" spans="1:4" x14ac:dyDescent="0.2">
      <c r="A2804" s="27" t="s">
        <v>449</v>
      </c>
      <c r="B2804" s="27" t="s">
        <v>436</v>
      </c>
      <c r="C2804" s="27" t="s">
        <v>880</v>
      </c>
      <c r="D2804" s="27" t="s">
        <v>745</v>
      </c>
    </row>
    <row r="2805" spans="1:4" x14ac:dyDescent="0.2">
      <c r="A2805" s="27"/>
      <c r="B2805" s="27"/>
      <c r="C2805" s="27"/>
      <c r="D2805" s="27" t="s">
        <v>263</v>
      </c>
    </row>
    <row r="2806" spans="1:4" x14ac:dyDescent="0.2">
      <c r="A2806" s="27" t="s">
        <v>445</v>
      </c>
      <c r="B2806" s="27" t="s">
        <v>432</v>
      </c>
      <c r="C2806" s="27" t="s">
        <v>880</v>
      </c>
      <c r="D2806" s="27" t="s">
        <v>745</v>
      </c>
    </row>
    <row r="2807" spans="1:4" x14ac:dyDescent="0.2">
      <c r="A2807" s="27"/>
      <c r="B2807" s="27"/>
      <c r="C2807" s="27"/>
      <c r="D2807" s="27" t="s">
        <v>263</v>
      </c>
    </row>
    <row r="2808" spans="1:4" x14ac:dyDescent="0.2">
      <c r="A2808" s="27" t="s">
        <v>638</v>
      </c>
      <c r="B2808" s="27" t="s">
        <v>626</v>
      </c>
      <c r="C2808" s="27" t="s">
        <v>880</v>
      </c>
      <c r="D2808" s="27" t="s">
        <v>745</v>
      </c>
    </row>
    <row r="2809" spans="1:4" x14ac:dyDescent="0.2">
      <c r="A2809" s="27"/>
      <c r="B2809" s="27"/>
      <c r="C2809" s="27"/>
      <c r="D2809" s="27" t="s">
        <v>263</v>
      </c>
    </row>
    <row r="2810" spans="1:4" x14ac:dyDescent="0.2">
      <c r="A2810" s="27" t="s">
        <v>450</v>
      </c>
      <c r="B2810" s="27" t="s">
        <v>437</v>
      </c>
      <c r="C2810" s="27" t="s">
        <v>880</v>
      </c>
      <c r="D2810" s="27" t="s">
        <v>745</v>
      </c>
    </row>
    <row r="2811" spans="1:4" x14ac:dyDescent="0.2">
      <c r="A2811" s="27"/>
      <c r="B2811" s="27"/>
      <c r="C2811" s="27"/>
      <c r="D2811" s="27" t="s">
        <v>263</v>
      </c>
    </row>
    <row r="2812" spans="1:4" x14ac:dyDescent="0.2">
      <c r="A2812" s="27" t="s">
        <v>639</v>
      </c>
      <c r="B2812" s="27" t="s">
        <v>627</v>
      </c>
      <c r="C2812" s="27" t="s">
        <v>880</v>
      </c>
      <c r="D2812" s="27" t="s">
        <v>745</v>
      </c>
    </row>
    <row r="2813" spans="1:4" x14ac:dyDescent="0.2">
      <c r="A2813" s="27"/>
      <c r="B2813" s="27"/>
      <c r="C2813" s="27"/>
      <c r="D2813" s="27" t="s">
        <v>263</v>
      </c>
    </row>
    <row r="2814" spans="1:4" x14ac:dyDescent="0.2">
      <c r="A2814" s="27" t="s">
        <v>750</v>
      </c>
      <c r="B2814" s="27" t="s">
        <v>628</v>
      </c>
      <c r="C2814" s="27" t="s">
        <v>880</v>
      </c>
      <c r="D2814" s="27" t="s">
        <v>745</v>
      </c>
    </row>
    <row r="2815" spans="1:4" x14ac:dyDescent="0.2">
      <c r="A2815" s="27"/>
      <c r="B2815" s="27"/>
      <c r="C2815" s="27"/>
      <c r="D2815" s="27" t="s">
        <v>263</v>
      </c>
    </row>
    <row r="2816" spans="1:4" x14ac:dyDescent="0.2">
      <c r="A2816" s="27" t="s">
        <v>640</v>
      </c>
      <c r="B2816" s="27" t="s">
        <v>629</v>
      </c>
      <c r="C2816" s="27" t="s">
        <v>880</v>
      </c>
      <c r="D2816" s="27" t="s">
        <v>745</v>
      </c>
    </row>
    <row r="2817" spans="1:4" x14ac:dyDescent="0.2">
      <c r="A2817" s="27"/>
      <c r="B2817" s="27"/>
      <c r="C2817" s="27"/>
      <c r="D2817" s="27" t="s">
        <v>263</v>
      </c>
    </row>
    <row r="2818" spans="1:4" x14ac:dyDescent="0.2">
      <c r="A2818" s="27" t="s">
        <v>446</v>
      </c>
      <c r="B2818" s="27" t="s">
        <v>433</v>
      </c>
      <c r="C2818" s="27" t="s">
        <v>880</v>
      </c>
      <c r="D2818" s="27" t="s">
        <v>745</v>
      </c>
    </row>
    <row r="2819" spans="1:4" x14ac:dyDescent="0.2">
      <c r="A2819" s="27"/>
      <c r="B2819" s="27"/>
      <c r="C2819" s="27"/>
      <c r="D2819" s="27" t="s">
        <v>263</v>
      </c>
    </row>
    <row r="2820" spans="1:4" x14ac:dyDescent="0.2">
      <c r="A2820" s="27" t="s">
        <v>641</v>
      </c>
      <c r="B2820" s="27" t="s">
        <v>630</v>
      </c>
      <c r="C2820" s="27" t="s">
        <v>880</v>
      </c>
      <c r="D2820" s="27" t="s">
        <v>263</v>
      </c>
    </row>
    <row r="2821" spans="1:4" x14ac:dyDescent="0.2">
      <c r="A2821" s="27" t="s">
        <v>443</v>
      </c>
      <c r="B2821" s="27" t="s">
        <v>430</v>
      </c>
      <c r="C2821" s="27" t="s">
        <v>880</v>
      </c>
      <c r="D2821" s="27" t="s">
        <v>745</v>
      </c>
    </row>
    <row r="2822" spans="1:4" x14ac:dyDescent="0.2">
      <c r="A2822" s="27"/>
      <c r="B2822" s="27"/>
      <c r="C2822" s="27"/>
      <c r="D2822" s="27" t="s">
        <v>263</v>
      </c>
    </row>
    <row r="2823" spans="1:4" x14ac:dyDescent="0.2">
      <c r="A2823" s="27" t="s">
        <v>642</v>
      </c>
      <c r="B2823" s="27" t="s">
        <v>631</v>
      </c>
      <c r="C2823" s="27" t="s">
        <v>880</v>
      </c>
      <c r="D2823" s="27" t="s">
        <v>263</v>
      </c>
    </row>
    <row r="2824" spans="1:4" x14ac:dyDescent="0.2">
      <c r="A2824" s="27" t="s">
        <v>447</v>
      </c>
      <c r="B2824" s="27" t="s">
        <v>434</v>
      </c>
      <c r="C2824" s="27" t="s">
        <v>880</v>
      </c>
      <c r="D2824" s="27" t="s">
        <v>745</v>
      </c>
    </row>
    <row r="2825" spans="1:4" x14ac:dyDescent="0.2">
      <c r="A2825" s="27"/>
      <c r="B2825" s="27"/>
      <c r="C2825" s="27"/>
      <c r="D2825" s="27" t="s">
        <v>263</v>
      </c>
    </row>
    <row r="2826" spans="1:4" x14ac:dyDescent="0.2">
      <c r="A2826" s="27" t="s">
        <v>452</v>
      </c>
      <c r="B2826" s="27" t="s">
        <v>439</v>
      </c>
      <c r="C2826" s="27" t="s">
        <v>880</v>
      </c>
      <c r="D2826" s="27" t="s">
        <v>745</v>
      </c>
    </row>
    <row r="2827" spans="1:4" x14ac:dyDescent="0.2">
      <c r="A2827" s="27"/>
      <c r="B2827" s="27"/>
      <c r="C2827" s="27"/>
      <c r="D2827" s="27" t="s">
        <v>263</v>
      </c>
    </row>
    <row r="2828" spans="1:4" x14ac:dyDescent="0.2">
      <c r="A2828" s="27" t="s">
        <v>643</v>
      </c>
      <c r="B2828" s="27" t="s">
        <v>632</v>
      </c>
      <c r="C2828" s="27" t="s">
        <v>880</v>
      </c>
      <c r="D2828" s="27" t="s">
        <v>745</v>
      </c>
    </row>
    <row r="2829" spans="1:4" x14ac:dyDescent="0.2">
      <c r="A2829" s="27"/>
      <c r="B2829" s="27"/>
      <c r="C2829" s="27"/>
      <c r="D2829" s="27" t="s">
        <v>263</v>
      </c>
    </row>
    <row r="2830" spans="1:4" x14ac:dyDescent="0.2">
      <c r="A2830" s="27" t="s">
        <v>453</v>
      </c>
      <c r="B2830" s="27" t="s">
        <v>440</v>
      </c>
      <c r="C2830" s="27" t="s">
        <v>880</v>
      </c>
      <c r="D2830" s="27" t="s">
        <v>745</v>
      </c>
    </row>
    <row r="2831" spans="1:4" x14ac:dyDescent="0.2">
      <c r="A2831" s="27"/>
      <c r="B2831" s="27"/>
      <c r="C2831" s="27"/>
      <c r="D2831" s="27" t="s">
        <v>263</v>
      </c>
    </row>
    <row r="2832" spans="1:4" x14ac:dyDescent="0.2">
      <c r="A2832" s="27" t="s">
        <v>644</v>
      </c>
      <c r="B2832" s="27" t="s">
        <v>633</v>
      </c>
      <c r="C2832" s="27" t="s">
        <v>880</v>
      </c>
      <c r="D2832" s="27" t="s">
        <v>745</v>
      </c>
    </row>
    <row r="2833" spans="1:4" x14ac:dyDescent="0.2">
      <c r="A2833" s="27"/>
      <c r="B2833" s="27"/>
      <c r="C2833" s="27"/>
      <c r="D2833" s="27" t="s">
        <v>263</v>
      </c>
    </row>
    <row r="2834" spans="1:4" x14ac:dyDescent="0.2">
      <c r="A2834" s="27" t="s">
        <v>454</v>
      </c>
      <c r="B2834" s="27" t="s">
        <v>441</v>
      </c>
      <c r="C2834" s="27" t="s">
        <v>2478</v>
      </c>
      <c r="D2834" s="27" t="s">
        <v>745</v>
      </c>
    </row>
    <row r="2835" spans="1:4" x14ac:dyDescent="0.2">
      <c r="A2835" s="27" t="s">
        <v>451</v>
      </c>
      <c r="B2835" s="27" t="s">
        <v>438</v>
      </c>
      <c r="C2835" s="27" t="s">
        <v>2478</v>
      </c>
      <c r="D2835" s="27" t="s">
        <v>745</v>
      </c>
    </row>
    <row r="2836" spans="1:4" x14ac:dyDescent="0.2">
      <c r="A2836" s="27" t="s">
        <v>298</v>
      </c>
      <c r="B2836" s="27" t="s">
        <v>299</v>
      </c>
      <c r="C2836" s="27" t="s">
        <v>2478</v>
      </c>
      <c r="D2836" s="27" t="s">
        <v>745</v>
      </c>
    </row>
    <row r="2837" spans="1:4" x14ac:dyDescent="0.2">
      <c r="A2837" s="28" t="s">
        <v>442</v>
      </c>
      <c r="B2837" s="28" t="s">
        <v>429</v>
      </c>
      <c r="C2837" s="28" t="s">
        <v>2478</v>
      </c>
      <c r="D2837" s="28" t="s">
        <v>745</v>
      </c>
    </row>
  </sheetData>
  <pageMargins left="0.74803149606299213" right="0.74803149606299213" top="0.98425196850393704" bottom="0.98425196850393704" header="0.51181102362204722" footer="0.51181102362204722"/>
  <pageSetup paperSize="9" scale="6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OTC Turnover</vt:lpstr>
      <vt:lpstr>Exchange Traded Commodities</vt:lpstr>
      <vt:lpstr>Exchange Traded Notes</vt:lpstr>
      <vt:lpstr>Designated Sponsors</vt:lpstr>
      <vt:lpstr>'XTF - OTC Turnover'!Drucktitel</vt:lpstr>
      <vt:lpstr>'XTF Exchange Traded Funds'!Drucktitel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Wojcik Dagmar</cp:lastModifiedBy>
  <cp:lastPrinted>2014-07-15T21:26:49Z</cp:lastPrinted>
  <dcterms:created xsi:type="dcterms:W3CDTF">2008-04-23T07:36:26Z</dcterms:created>
  <dcterms:modified xsi:type="dcterms:W3CDTF">2015-05-15T15:36:28Z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